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losdelosriosmouvet/Documents/Business Analytics/4º/TFG/1.1.Datos/"/>
    </mc:Choice>
  </mc:AlternateContent>
  <xr:revisionPtr revIDLastSave="0" documentId="13_ncr:1_{59778FAC-0288-4949-9873-0BA27C32ED2A}" xr6:coauthVersionLast="47" xr6:coauthVersionMax="47" xr10:uidLastSave="{00000000-0000-0000-0000-000000000000}"/>
  <bookViews>
    <workbookView xWindow="780" yWindow="1000" windowWidth="27640" windowHeight="15600" xr2:uid="{FD61F1EC-795E-4C4F-A14E-B94A79A8D26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67" i="1" l="1"/>
  <c r="R367" i="1"/>
  <c r="Q367" i="1"/>
  <c r="P367" i="1"/>
  <c r="O367" i="1"/>
  <c r="N367" i="1"/>
  <c r="M367" i="1"/>
  <c r="L367" i="1"/>
  <c r="K367" i="1"/>
  <c r="J367" i="1"/>
  <c r="I367" i="1"/>
  <c r="H367" i="1"/>
  <c r="G367" i="1"/>
  <c r="D367" i="1"/>
  <c r="C367" i="1"/>
  <c r="B367" i="1"/>
  <c r="X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D366" i="1"/>
  <c r="C366" i="1"/>
  <c r="B366" i="1"/>
  <c r="X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D365" i="1"/>
  <c r="C365" i="1"/>
  <c r="B365" i="1"/>
  <c r="X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D364" i="1"/>
  <c r="C364" i="1"/>
  <c r="B364" i="1"/>
  <c r="X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D363" i="1"/>
  <c r="C363" i="1"/>
  <c r="B363" i="1"/>
  <c r="X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D362" i="1"/>
  <c r="C362" i="1"/>
  <c r="B362" i="1"/>
  <c r="X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D361" i="1"/>
  <c r="C361" i="1"/>
  <c r="B361" i="1"/>
  <c r="X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D360" i="1"/>
  <c r="C360" i="1"/>
  <c r="B360" i="1"/>
  <c r="X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D359" i="1"/>
  <c r="C359" i="1"/>
  <c r="B359" i="1"/>
  <c r="X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D358" i="1"/>
  <c r="C358" i="1"/>
  <c r="B358" i="1"/>
  <c r="X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D357" i="1"/>
  <c r="C357" i="1"/>
  <c r="B357" i="1"/>
  <c r="X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D356" i="1"/>
  <c r="C356" i="1"/>
  <c r="B356" i="1"/>
  <c r="X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D355" i="1"/>
  <c r="C355" i="1"/>
  <c r="B355" i="1"/>
  <c r="X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D354" i="1"/>
  <c r="C354" i="1"/>
  <c r="B354" i="1"/>
  <c r="X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D353" i="1"/>
  <c r="C353" i="1"/>
  <c r="B353" i="1"/>
  <c r="X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D352" i="1"/>
  <c r="C352" i="1"/>
  <c r="B352" i="1"/>
  <c r="X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D351" i="1"/>
  <c r="C351" i="1"/>
  <c r="B351" i="1"/>
  <c r="X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D350" i="1"/>
  <c r="C350" i="1"/>
  <c r="B350" i="1"/>
  <c r="X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D349" i="1"/>
  <c r="C349" i="1"/>
  <c r="B349" i="1"/>
  <c r="X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D348" i="1"/>
  <c r="C348" i="1"/>
  <c r="B348" i="1"/>
  <c r="X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D347" i="1"/>
  <c r="C347" i="1"/>
  <c r="B347" i="1"/>
  <c r="X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D346" i="1"/>
  <c r="C346" i="1"/>
  <c r="B346" i="1"/>
  <c r="X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D345" i="1"/>
  <c r="C345" i="1"/>
  <c r="B345" i="1"/>
  <c r="X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D344" i="1"/>
  <c r="C344" i="1"/>
  <c r="B344" i="1"/>
  <c r="X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D343" i="1"/>
  <c r="C343" i="1"/>
  <c r="B343" i="1"/>
  <c r="X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D342" i="1"/>
  <c r="C342" i="1"/>
  <c r="B342" i="1"/>
  <c r="X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D341" i="1"/>
  <c r="C341" i="1"/>
  <c r="B341" i="1"/>
  <c r="X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D340" i="1"/>
  <c r="C340" i="1"/>
  <c r="B340" i="1"/>
  <c r="X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D339" i="1"/>
  <c r="C339" i="1"/>
  <c r="B339" i="1"/>
  <c r="X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D338" i="1"/>
  <c r="C338" i="1"/>
  <c r="B338" i="1"/>
  <c r="X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D337" i="1"/>
  <c r="C337" i="1"/>
  <c r="B337" i="1"/>
  <c r="X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D336" i="1"/>
  <c r="C336" i="1"/>
  <c r="B336" i="1"/>
  <c r="X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D335" i="1"/>
  <c r="C335" i="1"/>
  <c r="B335" i="1"/>
  <c r="X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D334" i="1"/>
  <c r="C334" i="1"/>
  <c r="B334" i="1"/>
  <c r="X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D333" i="1"/>
  <c r="C333" i="1"/>
  <c r="B333" i="1"/>
  <c r="X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D332" i="1"/>
  <c r="C332" i="1"/>
  <c r="B332" i="1"/>
  <c r="X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D331" i="1"/>
  <c r="C331" i="1"/>
  <c r="B331" i="1"/>
  <c r="X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D330" i="1"/>
  <c r="C330" i="1"/>
  <c r="B330" i="1"/>
  <c r="X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D329" i="1"/>
  <c r="C329" i="1"/>
  <c r="B329" i="1"/>
  <c r="X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D328" i="1"/>
  <c r="C328" i="1"/>
  <c r="B328" i="1"/>
  <c r="X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D327" i="1"/>
  <c r="C327" i="1"/>
  <c r="B327" i="1"/>
  <c r="X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D326" i="1"/>
  <c r="C326" i="1"/>
  <c r="B326" i="1"/>
  <c r="X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D325" i="1"/>
  <c r="C325" i="1"/>
  <c r="B325" i="1"/>
  <c r="X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D324" i="1"/>
  <c r="C324" i="1"/>
  <c r="B324" i="1"/>
  <c r="X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D323" i="1"/>
  <c r="C323" i="1"/>
  <c r="B323" i="1"/>
  <c r="X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D322" i="1"/>
  <c r="C322" i="1"/>
  <c r="B322" i="1"/>
  <c r="X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D321" i="1"/>
  <c r="C321" i="1"/>
  <c r="B321" i="1"/>
  <c r="X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D320" i="1"/>
  <c r="C320" i="1"/>
  <c r="B320" i="1"/>
  <c r="X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D319" i="1"/>
  <c r="C319" i="1"/>
  <c r="B319" i="1"/>
  <c r="X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D318" i="1"/>
  <c r="C318" i="1"/>
  <c r="B318" i="1"/>
  <c r="X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D317" i="1"/>
  <c r="C317" i="1"/>
  <c r="B317" i="1"/>
  <c r="X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D316" i="1"/>
  <c r="C316" i="1"/>
  <c r="B316" i="1"/>
  <c r="X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D315" i="1"/>
  <c r="C315" i="1"/>
  <c r="B315" i="1"/>
  <c r="X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D314" i="1"/>
  <c r="C314" i="1"/>
  <c r="B314" i="1"/>
  <c r="X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D313" i="1"/>
  <c r="C313" i="1"/>
  <c r="B313" i="1"/>
  <c r="X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D312" i="1"/>
  <c r="C312" i="1"/>
  <c r="B312" i="1"/>
  <c r="X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D311" i="1"/>
  <c r="C311" i="1"/>
  <c r="B311" i="1"/>
  <c r="X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D310" i="1"/>
  <c r="C310" i="1"/>
  <c r="B310" i="1"/>
  <c r="X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D309" i="1"/>
  <c r="C309" i="1"/>
  <c r="B309" i="1"/>
  <c r="X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D308" i="1"/>
  <c r="C308" i="1"/>
  <c r="B308" i="1"/>
  <c r="X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D307" i="1"/>
  <c r="C307" i="1"/>
  <c r="B307" i="1"/>
  <c r="X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D306" i="1"/>
  <c r="C306" i="1"/>
  <c r="B306" i="1"/>
  <c r="X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D305" i="1"/>
  <c r="C305" i="1"/>
  <c r="B305" i="1"/>
  <c r="X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D304" i="1"/>
  <c r="C304" i="1"/>
  <c r="B304" i="1"/>
  <c r="X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D303" i="1"/>
  <c r="C303" i="1"/>
  <c r="B303" i="1"/>
  <c r="X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D302" i="1"/>
  <c r="C302" i="1"/>
  <c r="B302" i="1"/>
  <c r="X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D301" i="1"/>
  <c r="C301" i="1"/>
  <c r="B301" i="1"/>
  <c r="X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D300" i="1"/>
  <c r="C300" i="1"/>
  <c r="B300" i="1"/>
  <c r="X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D299" i="1"/>
  <c r="C299" i="1"/>
  <c r="B299" i="1"/>
  <c r="X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D298" i="1"/>
  <c r="C298" i="1"/>
  <c r="B298" i="1"/>
  <c r="X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D297" i="1"/>
  <c r="C297" i="1"/>
  <c r="B297" i="1"/>
  <c r="X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D296" i="1"/>
  <c r="C296" i="1"/>
  <c r="B296" i="1"/>
  <c r="X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D295" i="1"/>
  <c r="C295" i="1"/>
  <c r="B295" i="1"/>
  <c r="X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D294" i="1"/>
  <c r="C294" i="1"/>
  <c r="B294" i="1"/>
  <c r="X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D293" i="1"/>
  <c r="C293" i="1"/>
  <c r="B293" i="1"/>
  <c r="X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D292" i="1"/>
  <c r="C292" i="1"/>
  <c r="B292" i="1"/>
  <c r="X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D291" i="1"/>
  <c r="C291" i="1"/>
  <c r="B291" i="1"/>
  <c r="X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D290" i="1"/>
  <c r="C290" i="1"/>
  <c r="B290" i="1"/>
  <c r="X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D289" i="1"/>
  <c r="C289" i="1"/>
  <c r="B289" i="1"/>
  <c r="X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D288" i="1"/>
  <c r="C288" i="1"/>
  <c r="B288" i="1"/>
  <c r="X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D287" i="1"/>
  <c r="C287" i="1"/>
  <c r="B287" i="1"/>
  <c r="X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D286" i="1"/>
  <c r="C286" i="1"/>
  <c r="B286" i="1"/>
  <c r="X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D285" i="1"/>
  <c r="C285" i="1"/>
  <c r="B285" i="1"/>
  <c r="X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D284" i="1"/>
  <c r="C284" i="1"/>
  <c r="B284" i="1"/>
  <c r="X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D283" i="1"/>
  <c r="C283" i="1"/>
  <c r="B283" i="1"/>
  <c r="X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D282" i="1"/>
  <c r="C282" i="1"/>
  <c r="B282" i="1"/>
  <c r="X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D281" i="1"/>
  <c r="C281" i="1"/>
  <c r="B281" i="1"/>
  <c r="X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D280" i="1"/>
  <c r="C280" i="1"/>
  <c r="B280" i="1"/>
  <c r="X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D279" i="1"/>
  <c r="C279" i="1"/>
  <c r="B279" i="1"/>
  <c r="X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D278" i="1"/>
  <c r="C278" i="1"/>
  <c r="B278" i="1"/>
  <c r="X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D277" i="1"/>
  <c r="C277" i="1"/>
  <c r="B277" i="1"/>
  <c r="X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D276" i="1"/>
  <c r="C276" i="1"/>
  <c r="B276" i="1"/>
  <c r="X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D275" i="1"/>
  <c r="C275" i="1"/>
  <c r="B275" i="1"/>
  <c r="X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D274" i="1"/>
  <c r="C274" i="1"/>
  <c r="B274" i="1"/>
  <c r="X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D273" i="1"/>
  <c r="C273" i="1"/>
  <c r="B273" i="1"/>
  <c r="X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D272" i="1"/>
  <c r="C272" i="1"/>
  <c r="B272" i="1"/>
  <c r="X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D271" i="1"/>
  <c r="C271" i="1"/>
  <c r="B271" i="1"/>
  <c r="X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D270" i="1"/>
  <c r="C270" i="1"/>
  <c r="B270" i="1"/>
  <c r="X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D269" i="1"/>
  <c r="C269" i="1"/>
  <c r="B269" i="1"/>
  <c r="X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D268" i="1"/>
  <c r="C268" i="1"/>
  <c r="B268" i="1"/>
  <c r="X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D267" i="1"/>
  <c r="C267" i="1"/>
  <c r="B267" i="1"/>
  <c r="X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D266" i="1"/>
  <c r="C266" i="1"/>
  <c r="B266" i="1"/>
  <c r="X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D265" i="1"/>
  <c r="C265" i="1"/>
  <c r="B265" i="1"/>
  <c r="X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D264" i="1"/>
  <c r="C264" i="1"/>
  <c r="B264" i="1"/>
  <c r="X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D263" i="1"/>
  <c r="C263" i="1"/>
  <c r="B263" i="1"/>
  <c r="X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D262" i="1"/>
  <c r="C262" i="1"/>
  <c r="B262" i="1"/>
  <c r="X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D261" i="1"/>
  <c r="C261" i="1"/>
  <c r="B261" i="1"/>
  <c r="X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D260" i="1"/>
  <c r="C260" i="1"/>
  <c r="B260" i="1"/>
  <c r="X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D259" i="1"/>
  <c r="C259" i="1"/>
  <c r="B259" i="1"/>
  <c r="X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D258" i="1"/>
  <c r="C258" i="1"/>
  <c r="B258" i="1"/>
  <c r="X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D257" i="1"/>
  <c r="C257" i="1"/>
  <c r="B257" i="1"/>
  <c r="X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D256" i="1"/>
  <c r="C256" i="1"/>
  <c r="B256" i="1"/>
  <c r="X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D255" i="1"/>
  <c r="C255" i="1"/>
  <c r="B255" i="1"/>
  <c r="X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D254" i="1"/>
  <c r="C254" i="1"/>
  <c r="B254" i="1"/>
  <c r="X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D253" i="1"/>
  <c r="C253" i="1"/>
  <c r="B253" i="1"/>
  <c r="X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D252" i="1"/>
  <c r="C252" i="1"/>
  <c r="B252" i="1"/>
  <c r="X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D251" i="1"/>
  <c r="C251" i="1"/>
  <c r="B251" i="1"/>
  <c r="X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D250" i="1"/>
  <c r="C250" i="1"/>
  <c r="B250" i="1"/>
  <c r="X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D249" i="1"/>
  <c r="C249" i="1"/>
  <c r="B249" i="1"/>
  <c r="X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D248" i="1"/>
  <c r="C248" i="1"/>
  <c r="B248" i="1"/>
  <c r="X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D247" i="1"/>
  <c r="C247" i="1"/>
  <c r="B247" i="1"/>
  <c r="X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D246" i="1"/>
  <c r="C246" i="1"/>
  <c r="B246" i="1"/>
  <c r="X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D245" i="1"/>
  <c r="C245" i="1"/>
  <c r="B245" i="1"/>
  <c r="X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D244" i="1"/>
  <c r="C244" i="1"/>
  <c r="B244" i="1"/>
  <c r="X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D243" i="1"/>
  <c r="C243" i="1"/>
  <c r="B243" i="1"/>
  <c r="X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D242" i="1"/>
  <c r="C242" i="1"/>
  <c r="B242" i="1"/>
  <c r="X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D241" i="1"/>
  <c r="C241" i="1"/>
  <c r="B241" i="1"/>
  <c r="X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D240" i="1"/>
  <c r="C240" i="1"/>
  <c r="B240" i="1"/>
  <c r="X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D239" i="1"/>
  <c r="C239" i="1"/>
  <c r="B239" i="1"/>
  <c r="X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D238" i="1"/>
  <c r="C238" i="1"/>
  <c r="B238" i="1"/>
  <c r="X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D237" i="1"/>
  <c r="C237" i="1"/>
  <c r="B237" i="1"/>
  <c r="X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D236" i="1"/>
  <c r="C236" i="1"/>
  <c r="B236" i="1"/>
  <c r="X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D235" i="1"/>
  <c r="C235" i="1"/>
  <c r="B235" i="1"/>
  <c r="X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D234" i="1"/>
  <c r="C234" i="1"/>
  <c r="B234" i="1"/>
  <c r="X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D233" i="1"/>
  <c r="C233" i="1"/>
  <c r="B233" i="1"/>
  <c r="X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D232" i="1"/>
  <c r="C232" i="1"/>
  <c r="B232" i="1"/>
  <c r="X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D231" i="1"/>
  <c r="C231" i="1"/>
  <c r="B231" i="1"/>
  <c r="X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D230" i="1"/>
  <c r="C230" i="1"/>
  <c r="B230" i="1"/>
  <c r="X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D229" i="1"/>
  <c r="C229" i="1"/>
  <c r="B229" i="1"/>
  <c r="X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D228" i="1"/>
  <c r="C228" i="1"/>
  <c r="B228" i="1"/>
  <c r="X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D227" i="1"/>
  <c r="C227" i="1"/>
  <c r="B227" i="1"/>
  <c r="X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D226" i="1"/>
  <c r="C226" i="1"/>
  <c r="B226" i="1"/>
  <c r="X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D225" i="1"/>
  <c r="C225" i="1"/>
  <c r="B225" i="1"/>
  <c r="X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D224" i="1"/>
  <c r="C224" i="1"/>
  <c r="B224" i="1"/>
  <c r="X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D223" i="1"/>
  <c r="C223" i="1"/>
  <c r="B223" i="1"/>
  <c r="X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D222" i="1"/>
  <c r="C222" i="1"/>
  <c r="B222" i="1"/>
  <c r="X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D221" i="1"/>
  <c r="C221" i="1"/>
  <c r="B221" i="1"/>
  <c r="X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D220" i="1"/>
  <c r="C220" i="1"/>
  <c r="B220" i="1"/>
  <c r="X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D219" i="1"/>
  <c r="C219" i="1"/>
  <c r="B219" i="1"/>
  <c r="X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D218" i="1"/>
  <c r="C218" i="1"/>
  <c r="B218" i="1"/>
  <c r="X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D217" i="1"/>
  <c r="C217" i="1"/>
  <c r="B217" i="1"/>
  <c r="X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D216" i="1"/>
  <c r="C216" i="1"/>
  <c r="B216" i="1"/>
  <c r="X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D215" i="1"/>
  <c r="C215" i="1"/>
  <c r="B215" i="1"/>
  <c r="X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D214" i="1"/>
  <c r="C214" i="1"/>
  <c r="B214" i="1"/>
  <c r="X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D213" i="1"/>
  <c r="C213" i="1"/>
  <c r="B213" i="1"/>
  <c r="X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D212" i="1"/>
  <c r="C212" i="1"/>
  <c r="B212" i="1"/>
  <c r="X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D211" i="1"/>
  <c r="C211" i="1"/>
  <c r="B211" i="1"/>
  <c r="X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D210" i="1"/>
  <c r="C210" i="1"/>
  <c r="B210" i="1"/>
  <c r="X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D209" i="1"/>
  <c r="C209" i="1"/>
  <c r="B209" i="1"/>
  <c r="X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D208" i="1"/>
  <c r="C208" i="1"/>
  <c r="B208" i="1"/>
  <c r="X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D207" i="1"/>
  <c r="C207" i="1"/>
  <c r="B207" i="1"/>
  <c r="X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D206" i="1"/>
  <c r="C206" i="1"/>
  <c r="B206" i="1"/>
  <c r="X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D205" i="1"/>
  <c r="C205" i="1"/>
  <c r="B205" i="1"/>
  <c r="X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D204" i="1"/>
  <c r="C204" i="1"/>
  <c r="B204" i="1"/>
  <c r="X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D203" i="1"/>
  <c r="C203" i="1"/>
  <c r="B203" i="1"/>
  <c r="X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D202" i="1"/>
  <c r="C202" i="1"/>
  <c r="B202" i="1"/>
  <c r="X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D201" i="1"/>
  <c r="C201" i="1"/>
  <c r="B201" i="1"/>
  <c r="X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D200" i="1"/>
  <c r="C200" i="1"/>
  <c r="B200" i="1"/>
  <c r="X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D199" i="1"/>
  <c r="C199" i="1"/>
  <c r="B199" i="1"/>
  <c r="X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D198" i="1"/>
  <c r="C198" i="1"/>
  <c r="B198" i="1"/>
  <c r="X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D197" i="1"/>
  <c r="C197" i="1"/>
  <c r="B197" i="1"/>
  <c r="X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D196" i="1"/>
  <c r="C196" i="1"/>
  <c r="B196" i="1"/>
  <c r="X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D195" i="1"/>
  <c r="C195" i="1"/>
  <c r="B195" i="1"/>
  <c r="X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D194" i="1"/>
  <c r="C194" i="1"/>
  <c r="B194" i="1"/>
  <c r="X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D193" i="1"/>
  <c r="C193" i="1"/>
  <c r="B193" i="1"/>
  <c r="X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D192" i="1"/>
  <c r="C192" i="1"/>
  <c r="B192" i="1"/>
  <c r="X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D191" i="1"/>
  <c r="C191" i="1"/>
  <c r="B191" i="1"/>
  <c r="X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D190" i="1"/>
  <c r="C190" i="1"/>
  <c r="B190" i="1"/>
  <c r="X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D189" i="1"/>
  <c r="C189" i="1"/>
  <c r="B189" i="1"/>
  <c r="X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D188" i="1"/>
  <c r="C188" i="1"/>
  <c r="B188" i="1"/>
  <c r="X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D187" i="1"/>
  <c r="C187" i="1"/>
  <c r="B187" i="1"/>
  <c r="X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D186" i="1"/>
  <c r="C186" i="1"/>
  <c r="B186" i="1"/>
  <c r="X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E185" i="1" s="1"/>
  <c r="D185" i="1"/>
  <c r="C185" i="1"/>
  <c r="B185" i="1"/>
  <c r="X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D184" i="1"/>
  <c r="C184" i="1"/>
  <c r="B184" i="1"/>
  <c r="X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D183" i="1"/>
  <c r="C183" i="1"/>
  <c r="B183" i="1"/>
  <c r="X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D182" i="1"/>
  <c r="C182" i="1"/>
  <c r="B182" i="1"/>
  <c r="X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D181" i="1"/>
  <c r="C181" i="1"/>
  <c r="B181" i="1"/>
  <c r="X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D180" i="1"/>
  <c r="C180" i="1"/>
  <c r="B180" i="1"/>
  <c r="X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D179" i="1"/>
  <c r="C179" i="1"/>
  <c r="B179" i="1"/>
  <c r="X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D178" i="1"/>
  <c r="C178" i="1"/>
  <c r="B178" i="1"/>
  <c r="X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D177" i="1"/>
  <c r="C177" i="1"/>
  <c r="B177" i="1"/>
  <c r="X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D176" i="1"/>
  <c r="C176" i="1"/>
  <c r="B176" i="1"/>
  <c r="X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D175" i="1"/>
  <c r="C175" i="1"/>
  <c r="B175" i="1"/>
  <c r="X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D174" i="1"/>
  <c r="C174" i="1"/>
  <c r="B174" i="1"/>
  <c r="X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D173" i="1"/>
  <c r="C173" i="1"/>
  <c r="B173" i="1"/>
  <c r="X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D172" i="1"/>
  <c r="C172" i="1"/>
  <c r="B172" i="1"/>
  <c r="X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D171" i="1"/>
  <c r="C171" i="1"/>
  <c r="B171" i="1"/>
  <c r="X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D170" i="1"/>
  <c r="C170" i="1"/>
  <c r="B170" i="1"/>
  <c r="X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D169" i="1"/>
  <c r="C169" i="1"/>
  <c r="B169" i="1"/>
  <c r="X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D168" i="1"/>
  <c r="C168" i="1"/>
  <c r="B168" i="1"/>
  <c r="X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D167" i="1"/>
  <c r="C167" i="1"/>
  <c r="B167" i="1"/>
  <c r="X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D166" i="1"/>
  <c r="C166" i="1"/>
  <c r="B166" i="1"/>
  <c r="X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D165" i="1"/>
  <c r="C165" i="1"/>
  <c r="B165" i="1"/>
  <c r="X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D164" i="1"/>
  <c r="C164" i="1"/>
  <c r="B164" i="1"/>
  <c r="X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D163" i="1"/>
  <c r="C163" i="1"/>
  <c r="B163" i="1"/>
  <c r="X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D162" i="1"/>
  <c r="C162" i="1"/>
  <c r="B162" i="1"/>
  <c r="X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D161" i="1"/>
  <c r="C161" i="1"/>
  <c r="B161" i="1"/>
  <c r="X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D160" i="1"/>
  <c r="C160" i="1"/>
  <c r="B160" i="1"/>
  <c r="X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D159" i="1"/>
  <c r="C159" i="1"/>
  <c r="B159" i="1"/>
  <c r="X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D158" i="1"/>
  <c r="C158" i="1"/>
  <c r="B158" i="1"/>
  <c r="X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D157" i="1"/>
  <c r="C157" i="1"/>
  <c r="B157" i="1"/>
  <c r="X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D156" i="1"/>
  <c r="C156" i="1"/>
  <c r="B156" i="1"/>
  <c r="X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D155" i="1"/>
  <c r="C155" i="1"/>
  <c r="B155" i="1"/>
  <c r="X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D154" i="1"/>
  <c r="C154" i="1"/>
  <c r="B154" i="1"/>
  <c r="X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D153" i="1"/>
  <c r="C153" i="1"/>
  <c r="B153" i="1"/>
  <c r="X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D152" i="1"/>
  <c r="C152" i="1"/>
  <c r="B152" i="1"/>
  <c r="X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D151" i="1"/>
  <c r="C151" i="1"/>
  <c r="B151" i="1"/>
  <c r="X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D150" i="1"/>
  <c r="C150" i="1"/>
  <c r="B150" i="1"/>
  <c r="X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D149" i="1"/>
  <c r="C149" i="1"/>
  <c r="B149" i="1"/>
  <c r="X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D148" i="1"/>
  <c r="C148" i="1"/>
  <c r="B148" i="1"/>
  <c r="X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D147" i="1"/>
  <c r="C147" i="1"/>
  <c r="B147" i="1"/>
  <c r="X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D146" i="1"/>
  <c r="C146" i="1"/>
  <c r="B146" i="1"/>
  <c r="X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D145" i="1"/>
  <c r="C145" i="1"/>
  <c r="B145" i="1"/>
  <c r="X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D144" i="1"/>
  <c r="C144" i="1"/>
  <c r="B144" i="1"/>
  <c r="X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D143" i="1"/>
  <c r="C143" i="1"/>
  <c r="B143" i="1"/>
  <c r="X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D142" i="1"/>
  <c r="C142" i="1"/>
  <c r="B142" i="1"/>
  <c r="X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D141" i="1"/>
  <c r="C141" i="1"/>
  <c r="B141" i="1"/>
  <c r="X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D140" i="1"/>
  <c r="C140" i="1"/>
  <c r="B140" i="1"/>
  <c r="X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D139" i="1"/>
  <c r="C139" i="1"/>
  <c r="B139" i="1"/>
  <c r="X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D138" i="1"/>
  <c r="C138" i="1"/>
  <c r="B138" i="1"/>
  <c r="X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D137" i="1"/>
  <c r="C137" i="1"/>
  <c r="B137" i="1"/>
  <c r="X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D136" i="1"/>
  <c r="C136" i="1"/>
  <c r="B136" i="1"/>
  <c r="X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D135" i="1"/>
  <c r="C135" i="1"/>
  <c r="B135" i="1"/>
  <c r="X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D134" i="1"/>
  <c r="C134" i="1"/>
  <c r="B134" i="1"/>
  <c r="X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D133" i="1"/>
  <c r="C133" i="1"/>
  <c r="B133" i="1"/>
  <c r="X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D132" i="1"/>
  <c r="C132" i="1"/>
  <c r="B132" i="1"/>
  <c r="X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D131" i="1"/>
  <c r="C131" i="1"/>
  <c r="B131" i="1"/>
  <c r="X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D130" i="1"/>
  <c r="C130" i="1"/>
  <c r="B130" i="1"/>
  <c r="X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D129" i="1"/>
  <c r="C129" i="1"/>
  <c r="B129" i="1"/>
  <c r="X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D128" i="1"/>
  <c r="C128" i="1"/>
  <c r="B128" i="1"/>
  <c r="X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D127" i="1"/>
  <c r="C127" i="1"/>
  <c r="B127" i="1"/>
  <c r="X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D126" i="1"/>
  <c r="C126" i="1"/>
  <c r="B126" i="1"/>
  <c r="X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D125" i="1"/>
  <c r="C125" i="1"/>
  <c r="B125" i="1"/>
  <c r="X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D124" i="1"/>
  <c r="C124" i="1"/>
  <c r="B124" i="1"/>
  <c r="X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D123" i="1"/>
  <c r="C123" i="1"/>
  <c r="B123" i="1"/>
  <c r="X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D122" i="1"/>
  <c r="C122" i="1"/>
  <c r="B122" i="1"/>
  <c r="X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D121" i="1"/>
  <c r="C121" i="1"/>
  <c r="B121" i="1"/>
  <c r="X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D120" i="1"/>
  <c r="C120" i="1"/>
  <c r="B120" i="1"/>
  <c r="X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D119" i="1"/>
  <c r="C119" i="1"/>
  <c r="B119" i="1"/>
  <c r="X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D118" i="1"/>
  <c r="C118" i="1"/>
  <c r="B118" i="1"/>
  <c r="X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D117" i="1"/>
  <c r="C117" i="1"/>
  <c r="B117" i="1"/>
  <c r="X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D116" i="1"/>
  <c r="C116" i="1"/>
  <c r="B116" i="1"/>
  <c r="X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D115" i="1"/>
  <c r="C115" i="1"/>
  <c r="B115" i="1"/>
  <c r="X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D114" i="1"/>
  <c r="C114" i="1"/>
  <c r="B114" i="1"/>
  <c r="X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D113" i="1"/>
  <c r="C113" i="1"/>
  <c r="B113" i="1"/>
  <c r="X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D112" i="1"/>
  <c r="C112" i="1"/>
  <c r="B112" i="1"/>
  <c r="X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D111" i="1"/>
  <c r="C111" i="1"/>
  <c r="B111" i="1"/>
  <c r="X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D110" i="1"/>
  <c r="C110" i="1"/>
  <c r="B110" i="1"/>
  <c r="X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D109" i="1"/>
  <c r="C109" i="1"/>
  <c r="B109" i="1"/>
  <c r="X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D108" i="1"/>
  <c r="C108" i="1"/>
  <c r="B108" i="1"/>
  <c r="X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D107" i="1"/>
  <c r="C107" i="1"/>
  <c r="B107" i="1"/>
  <c r="X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D106" i="1"/>
  <c r="C106" i="1"/>
  <c r="B106" i="1"/>
  <c r="X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D105" i="1"/>
  <c r="C105" i="1"/>
  <c r="B105" i="1"/>
  <c r="X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D104" i="1"/>
  <c r="C104" i="1"/>
  <c r="B104" i="1"/>
  <c r="X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D103" i="1"/>
  <c r="C103" i="1"/>
  <c r="B103" i="1"/>
  <c r="X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D102" i="1"/>
  <c r="C102" i="1"/>
  <c r="B102" i="1"/>
  <c r="X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D101" i="1"/>
  <c r="C101" i="1"/>
  <c r="B101" i="1"/>
  <c r="X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D100" i="1"/>
  <c r="C100" i="1"/>
  <c r="B100" i="1"/>
  <c r="X99" i="1"/>
  <c r="R99" i="1"/>
  <c r="Q99" i="1"/>
  <c r="P99" i="1"/>
  <c r="O99" i="1"/>
  <c r="N99" i="1"/>
  <c r="M99" i="1"/>
  <c r="L99" i="1"/>
  <c r="K99" i="1"/>
  <c r="J99" i="1"/>
  <c r="I99" i="1"/>
  <c r="H99" i="1"/>
  <c r="G99" i="1"/>
  <c r="D99" i="1"/>
  <c r="C99" i="1"/>
  <c r="B99" i="1"/>
  <c r="X98" i="1"/>
  <c r="R98" i="1"/>
  <c r="Q98" i="1"/>
  <c r="P98" i="1"/>
  <c r="O98" i="1"/>
  <c r="N98" i="1"/>
  <c r="M98" i="1"/>
  <c r="L98" i="1"/>
  <c r="K98" i="1"/>
  <c r="J98" i="1"/>
  <c r="I98" i="1"/>
  <c r="H98" i="1"/>
  <c r="G98" i="1"/>
  <c r="D98" i="1"/>
  <c r="C98" i="1"/>
  <c r="B98" i="1"/>
  <c r="X97" i="1"/>
  <c r="R97" i="1"/>
  <c r="Q97" i="1"/>
  <c r="P97" i="1"/>
  <c r="O97" i="1"/>
  <c r="N97" i="1"/>
  <c r="M97" i="1"/>
  <c r="L97" i="1"/>
  <c r="K97" i="1"/>
  <c r="J97" i="1"/>
  <c r="I97" i="1"/>
  <c r="H97" i="1"/>
  <c r="G97" i="1"/>
  <c r="D97" i="1"/>
  <c r="C97" i="1"/>
  <c r="B97" i="1"/>
  <c r="X96" i="1"/>
  <c r="R96" i="1"/>
  <c r="Q96" i="1"/>
  <c r="P96" i="1"/>
  <c r="O96" i="1"/>
  <c r="N96" i="1"/>
  <c r="M96" i="1"/>
  <c r="L96" i="1"/>
  <c r="K96" i="1"/>
  <c r="J96" i="1"/>
  <c r="I96" i="1"/>
  <c r="H96" i="1"/>
  <c r="G96" i="1"/>
  <c r="D96" i="1"/>
  <c r="C96" i="1"/>
  <c r="B96" i="1"/>
  <c r="X95" i="1"/>
  <c r="R95" i="1"/>
  <c r="Q95" i="1"/>
  <c r="P95" i="1"/>
  <c r="O95" i="1"/>
  <c r="N95" i="1"/>
  <c r="M95" i="1"/>
  <c r="L95" i="1"/>
  <c r="K95" i="1"/>
  <c r="J95" i="1"/>
  <c r="I95" i="1"/>
  <c r="H95" i="1"/>
  <c r="G95" i="1"/>
  <c r="E95" i="1" s="1"/>
  <c r="D95" i="1"/>
  <c r="C95" i="1"/>
  <c r="B95" i="1"/>
  <c r="X94" i="1"/>
  <c r="R94" i="1"/>
  <c r="Q94" i="1"/>
  <c r="P94" i="1"/>
  <c r="O94" i="1"/>
  <c r="N94" i="1"/>
  <c r="M94" i="1"/>
  <c r="L94" i="1"/>
  <c r="K94" i="1"/>
  <c r="J94" i="1"/>
  <c r="I94" i="1"/>
  <c r="H94" i="1"/>
  <c r="G94" i="1"/>
  <c r="D94" i="1"/>
  <c r="C94" i="1"/>
  <c r="B94" i="1"/>
  <c r="X93" i="1"/>
  <c r="R93" i="1"/>
  <c r="Q93" i="1"/>
  <c r="P93" i="1"/>
  <c r="O93" i="1"/>
  <c r="N93" i="1"/>
  <c r="M93" i="1"/>
  <c r="L93" i="1"/>
  <c r="K93" i="1"/>
  <c r="J93" i="1"/>
  <c r="I93" i="1"/>
  <c r="H93" i="1"/>
  <c r="G93" i="1"/>
  <c r="D93" i="1"/>
  <c r="C93" i="1"/>
  <c r="B93" i="1"/>
  <c r="X92" i="1"/>
  <c r="R92" i="1"/>
  <c r="Q92" i="1"/>
  <c r="P92" i="1"/>
  <c r="O92" i="1"/>
  <c r="N92" i="1"/>
  <c r="M92" i="1"/>
  <c r="L92" i="1"/>
  <c r="K92" i="1"/>
  <c r="J92" i="1"/>
  <c r="I92" i="1"/>
  <c r="H92" i="1"/>
  <c r="G92" i="1"/>
  <c r="D92" i="1"/>
  <c r="C92" i="1"/>
  <c r="B92" i="1"/>
  <c r="X91" i="1"/>
  <c r="R91" i="1"/>
  <c r="Q91" i="1"/>
  <c r="P91" i="1"/>
  <c r="O91" i="1"/>
  <c r="N91" i="1"/>
  <c r="M91" i="1"/>
  <c r="L91" i="1"/>
  <c r="K91" i="1"/>
  <c r="J91" i="1"/>
  <c r="I91" i="1"/>
  <c r="H91" i="1"/>
  <c r="G91" i="1"/>
  <c r="D91" i="1"/>
  <c r="C91" i="1"/>
  <c r="B91" i="1"/>
  <c r="X90" i="1"/>
  <c r="R90" i="1"/>
  <c r="Q90" i="1"/>
  <c r="P90" i="1"/>
  <c r="O90" i="1"/>
  <c r="N90" i="1"/>
  <c r="M90" i="1"/>
  <c r="L90" i="1"/>
  <c r="K90" i="1"/>
  <c r="J90" i="1"/>
  <c r="I90" i="1"/>
  <c r="H90" i="1"/>
  <c r="G90" i="1"/>
  <c r="D90" i="1"/>
  <c r="C90" i="1"/>
  <c r="B90" i="1"/>
  <c r="X89" i="1"/>
  <c r="R89" i="1"/>
  <c r="Q89" i="1"/>
  <c r="P89" i="1"/>
  <c r="O89" i="1"/>
  <c r="N89" i="1"/>
  <c r="M89" i="1"/>
  <c r="L89" i="1"/>
  <c r="K89" i="1"/>
  <c r="J89" i="1"/>
  <c r="I89" i="1"/>
  <c r="H89" i="1"/>
  <c r="G89" i="1"/>
  <c r="D89" i="1"/>
  <c r="C89" i="1"/>
  <c r="B89" i="1"/>
  <c r="X88" i="1"/>
  <c r="R88" i="1"/>
  <c r="Q88" i="1"/>
  <c r="P88" i="1"/>
  <c r="O88" i="1"/>
  <c r="N88" i="1"/>
  <c r="M88" i="1"/>
  <c r="L88" i="1"/>
  <c r="K88" i="1"/>
  <c r="J88" i="1"/>
  <c r="I88" i="1"/>
  <c r="H88" i="1"/>
  <c r="G88" i="1"/>
  <c r="D88" i="1"/>
  <c r="C88" i="1"/>
  <c r="B88" i="1"/>
  <c r="X87" i="1"/>
  <c r="R87" i="1"/>
  <c r="Q87" i="1"/>
  <c r="P87" i="1"/>
  <c r="O87" i="1"/>
  <c r="N87" i="1"/>
  <c r="M87" i="1"/>
  <c r="L87" i="1"/>
  <c r="K87" i="1"/>
  <c r="J87" i="1"/>
  <c r="I87" i="1"/>
  <c r="H87" i="1"/>
  <c r="G87" i="1"/>
  <c r="D87" i="1"/>
  <c r="C87" i="1"/>
  <c r="B87" i="1"/>
  <c r="X86" i="1"/>
  <c r="R86" i="1"/>
  <c r="Q86" i="1"/>
  <c r="P86" i="1"/>
  <c r="O86" i="1"/>
  <c r="N86" i="1"/>
  <c r="M86" i="1"/>
  <c r="L86" i="1"/>
  <c r="K86" i="1"/>
  <c r="J86" i="1"/>
  <c r="I86" i="1"/>
  <c r="H86" i="1"/>
  <c r="G86" i="1"/>
  <c r="D86" i="1"/>
  <c r="C86" i="1"/>
  <c r="B86" i="1"/>
  <c r="X85" i="1"/>
  <c r="R85" i="1"/>
  <c r="Q85" i="1"/>
  <c r="P85" i="1"/>
  <c r="O85" i="1"/>
  <c r="N85" i="1"/>
  <c r="M85" i="1"/>
  <c r="L85" i="1"/>
  <c r="K85" i="1"/>
  <c r="J85" i="1"/>
  <c r="I85" i="1"/>
  <c r="H85" i="1"/>
  <c r="G85" i="1"/>
  <c r="E85" i="1" s="1"/>
  <c r="D85" i="1"/>
  <c r="C85" i="1"/>
  <c r="B85" i="1"/>
  <c r="X84" i="1"/>
  <c r="R84" i="1"/>
  <c r="Q84" i="1"/>
  <c r="P84" i="1"/>
  <c r="O84" i="1"/>
  <c r="N84" i="1"/>
  <c r="M84" i="1"/>
  <c r="L84" i="1"/>
  <c r="K84" i="1"/>
  <c r="J84" i="1"/>
  <c r="I84" i="1"/>
  <c r="H84" i="1"/>
  <c r="G84" i="1"/>
  <c r="D84" i="1"/>
  <c r="C84" i="1"/>
  <c r="B84" i="1"/>
  <c r="X83" i="1"/>
  <c r="R83" i="1"/>
  <c r="Q83" i="1"/>
  <c r="P83" i="1"/>
  <c r="O83" i="1"/>
  <c r="N83" i="1"/>
  <c r="M83" i="1"/>
  <c r="L83" i="1"/>
  <c r="K83" i="1"/>
  <c r="J83" i="1"/>
  <c r="I83" i="1"/>
  <c r="H83" i="1"/>
  <c r="G83" i="1"/>
  <c r="D83" i="1"/>
  <c r="C83" i="1"/>
  <c r="B83" i="1"/>
  <c r="X82" i="1"/>
  <c r="R82" i="1"/>
  <c r="Q82" i="1"/>
  <c r="P82" i="1"/>
  <c r="O82" i="1"/>
  <c r="N82" i="1"/>
  <c r="M82" i="1"/>
  <c r="L82" i="1"/>
  <c r="K82" i="1"/>
  <c r="J82" i="1"/>
  <c r="I82" i="1"/>
  <c r="H82" i="1"/>
  <c r="G82" i="1"/>
  <c r="D82" i="1"/>
  <c r="C82" i="1"/>
  <c r="B82" i="1"/>
  <c r="X81" i="1"/>
  <c r="R81" i="1"/>
  <c r="Q81" i="1"/>
  <c r="P81" i="1"/>
  <c r="O81" i="1"/>
  <c r="N81" i="1"/>
  <c r="M81" i="1"/>
  <c r="L81" i="1"/>
  <c r="K81" i="1"/>
  <c r="J81" i="1"/>
  <c r="I81" i="1"/>
  <c r="H81" i="1"/>
  <c r="G81" i="1"/>
  <c r="D81" i="1"/>
  <c r="C81" i="1"/>
  <c r="B81" i="1"/>
  <c r="X80" i="1"/>
  <c r="R80" i="1"/>
  <c r="Q80" i="1"/>
  <c r="P80" i="1"/>
  <c r="O80" i="1"/>
  <c r="N80" i="1"/>
  <c r="M80" i="1"/>
  <c r="L80" i="1"/>
  <c r="K80" i="1"/>
  <c r="J80" i="1"/>
  <c r="I80" i="1"/>
  <c r="H80" i="1"/>
  <c r="G80" i="1"/>
  <c r="D80" i="1"/>
  <c r="C80" i="1"/>
  <c r="B80" i="1"/>
  <c r="X79" i="1"/>
  <c r="R79" i="1"/>
  <c r="Q79" i="1"/>
  <c r="P79" i="1"/>
  <c r="O79" i="1"/>
  <c r="N79" i="1"/>
  <c r="M79" i="1"/>
  <c r="L79" i="1"/>
  <c r="K79" i="1"/>
  <c r="J79" i="1"/>
  <c r="I79" i="1"/>
  <c r="H79" i="1"/>
  <c r="G79" i="1"/>
  <c r="D79" i="1"/>
  <c r="C79" i="1"/>
  <c r="B79" i="1"/>
  <c r="X78" i="1"/>
  <c r="R78" i="1"/>
  <c r="Q78" i="1"/>
  <c r="P78" i="1"/>
  <c r="O78" i="1"/>
  <c r="N78" i="1"/>
  <c r="M78" i="1"/>
  <c r="L78" i="1"/>
  <c r="K78" i="1"/>
  <c r="J78" i="1"/>
  <c r="I78" i="1"/>
  <c r="H78" i="1"/>
  <c r="G78" i="1"/>
  <c r="D78" i="1"/>
  <c r="C78" i="1"/>
  <c r="B78" i="1"/>
  <c r="X77" i="1"/>
  <c r="R77" i="1"/>
  <c r="Q77" i="1"/>
  <c r="P77" i="1"/>
  <c r="O77" i="1"/>
  <c r="N77" i="1"/>
  <c r="M77" i="1"/>
  <c r="L77" i="1"/>
  <c r="K77" i="1"/>
  <c r="J77" i="1"/>
  <c r="I77" i="1"/>
  <c r="H77" i="1"/>
  <c r="G77" i="1"/>
  <c r="D77" i="1"/>
  <c r="C77" i="1"/>
  <c r="B77" i="1"/>
  <c r="X76" i="1"/>
  <c r="R76" i="1"/>
  <c r="Q76" i="1"/>
  <c r="P76" i="1"/>
  <c r="O76" i="1"/>
  <c r="N76" i="1"/>
  <c r="M76" i="1"/>
  <c r="L76" i="1"/>
  <c r="K76" i="1"/>
  <c r="J76" i="1"/>
  <c r="I76" i="1"/>
  <c r="H76" i="1"/>
  <c r="G76" i="1"/>
  <c r="D76" i="1"/>
  <c r="C76" i="1"/>
  <c r="B76" i="1"/>
  <c r="X75" i="1"/>
  <c r="R75" i="1"/>
  <c r="Q75" i="1"/>
  <c r="P75" i="1"/>
  <c r="O75" i="1"/>
  <c r="N75" i="1"/>
  <c r="M75" i="1"/>
  <c r="L75" i="1"/>
  <c r="K75" i="1"/>
  <c r="J75" i="1"/>
  <c r="I75" i="1"/>
  <c r="H75" i="1"/>
  <c r="G75" i="1"/>
  <c r="D75" i="1"/>
  <c r="C75" i="1"/>
  <c r="B75" i="1"/>
  <c r="X74" i="1"/>
  <c r="R74" i="1"/>
  <c r="Q74" i="1"/>
  <c r="P74" i="1"/>
  <c r="O74" i="1"/>
  <c r="N74" i="1"/>
  <c r="M74" i="1"/>
  <c r="L74" i="1"/>
  <c r="K74" i="1"/>
  <c r="J74" i="1"/>
  <c r="I74" i="1"/>
  <c r="H74" i="1"/>
  <c r="G74" i="1"/>
  <c r="D74" i="1"/>
  <c r="C74" i="1"/>
  <c r="B74" i="1"/>
  <c r="X73" i="1"/>
  <c r="R73" i="1"/>
  <c r="Q73" i="1"/>
  <c r="P73" i="1"/>
  <c r="O73" i="1"/>
  <c r="N73" i="1"/>
  <c r="M73" i="1"/>
  <c r="L73" i="1"/>
  <c r="K73" i="1"/>
  <c r="J73" i="1"/>
  <c r="I73" i="1"/>
  <c r="H73" i="1"/>
  <c r="G73" i="1"/>
  <c r="D73" i="1"/>
  <c r="C73" i="1"/>
  <c r="B73" i="1"/>
  <c r="X72" i="1"/>
  <c r="R72" i="1"/>
  <c r="Q72" i="1"/>
  <c r="P72" i="1"/>
  <c r="O72" i="1"/>
  <c r="N72" i="1"/>
  <c r="M72" i="1"/>
  <c r="L72" i="1"/>
  <c r="K72" i="1"/>
  <c r="J72" i="1"/>
  <c r="I72" i="1"/>
  <c r="H72" i="1"/>
  <c r="G72" i="1"/>
  <c r="D72" i="1"/>
  <c r="C72" i="1"/>
  <c r="B72" i="1"/>
  <c r="X71" i="1"/>
  <c r="R71" i="1"/>
  <c r="Q71" i="1"/>
  <c r="P71" i="1"/>
  <c r="O71" i="1"/>
  <c r="N71" i="1"/>
  <c r="M71" i="1"/>
  <c r="L71" i="1"/>
  <c r="K71" i="1"/>
  <c r="J71" i="1"/>
  <c r="I71" i="1"/>
  <c r="H71" i="1"/>
  <c r="G71" i="1"/>
  <c r="D71" i="1"/>
  <c r="C71" i="1"/>
  <c r="B71" i="1"/>
  <c r="X70" i="1"/>
  <c r="R70" i="1"/>
  <c r="Q70" i="1"/>
  <c r="P70" i="1"/>
  <c r="O70" i="1"/>
  <c r="N70" i="1"/>
  <c r="M70" i="1"/>
  <c r="L70" i="1"/>
  <c r="K70" i="1"/>
  <c r="J70" i="1"/>
  <c r="I70" i="1"/>
  <c r="H70" i="1"/>
  <c r="G70" i="1"/>
  <c r="D70" i="1"/>
  <c r="C70" i="1"/>
  <c r="B70" i="1"/>
  <c r="X69" i="1"/>
  <c r="R69" i="1"/>
  <c r="Q69" i="1"/>
  <c r="P69" i="1"/>
  <c r="O69" i="1"/>
  <c r="N69" i="1"/>
  <c r="M69" i="1"/>
  <c r="L69" i="1"/>
  <c r="K69" i="1"/>
  <c r="J69" i="1"/>
  <c r="I69" i="1"/>
  <c r="H69" i="1"/>
  <c r="G69" i="1"/>
  <c r="D69" i="1"/>
  <c r="C69" i="1"/>
  <c r="B69" i="1"/>
  <c r="X68" i="1"/>
  <c r="R68" i="1"/>
  <c r="Q68" i="1"/>
  <c r="P68" i="1"/>
  <c r="O68" i="1"/>
  <c r="N68" i="1"/>
  <c r="M68" i="1"/>
  <c r="L68" i="1"/>
  <c r="K68" i="1"/>
  <c r="J68" i="1"/>
  <c r="I68" i="1"/>
  <c r="H68" i="1"/>
  <c r="G68" i="1"/>
  <c r="D68" i="1"/>
  <c r="C68" i="1"/>
  <c r="B68" i="1"/>
  <c r="X67" i="1"/>
  <c r="R67" i="1"/>
  <c r="Q67" i="1"/>
  <c r="P67" i="1"/>
  <c r="O67" i="1"/>
  <c r="N67" i="1"/>
  <c r="M67" i="1"/>
  <c r="L67" i="1"/>
  <c r="K67" i="1"/>
  <c r="J67" i="1"/>
  <c r="I67" i="1"/>
  <c r="H67" i="1"/>
  <c r="G67" i="1"/>
  <c r="D67" i="1"/>
  <c r="C67" i="1"/>
  <c r="B67" i="1"/>
  <c r="X66" i="1"/>
  <c r="R66" i="1"/>
  <c r="Q66" i="1"/>
  <c r="P66" i="1"/>
  <c r="O66" i="1"/>
  <c r="N66" i="1"/>
  <c r="M66" i="1"/>
  <c r="L66" i="1"/>
  <c r="K66" i="1"/>
  <c r="J66" i="1"/>
  <c r="I66" i="1"/>
  <c r="H66" i="1"/>
  <c r="G66" i="1"/>
  <c r="D66" i="1"/>
  <c r="C66" i="1"/>
  <c r="B66" i="1"/>
  <c r="X65" i="1"/>
  <c r="R65" i="1"/>
  <c r="Q65" i="1"/>
  <c r="P65" i="1"/>
  <c r="O65" i="1"/>
  <c r="N65" i="1"/>
  <c r="M65" i="1"/>
  <c r="L65" i="1"/>
  <c r="K65" i="1"/>
  <c r="J65" i="1"/>
  <c r="I65" i="1"/>
  <c r="H65" i="1"/>
  <c r="G65" i="1"/>
  <c r="D65" i="1"/>
  <c r="C65" i="1"/>
  <c r="B65" i="1"/>
  <c r="X64" i="1"/>
  <c r="R64" i="1"/>
  <c r="Q64" i="1"/>
  <c r="P64" i="1"/>
  <c r="O64" i="1"/>
  <c r="N64" i="1"/>
  <c r="M64" i="1"/>
  <c r="L64" i="1"/>
  <c r="K64" i="1"/>
  <c r="J64" i="1"/>
  <c r="I64" i="1"/>
  <c r="H64" i="1"/>
  <c r="G64" i="1"/>
  <c r="D64" i="1"/>
  <c r="C64" i="1"/>
  <c r="B64" i="1"/>
  <c r="X63" i="1"/>
  <c r="R63" i="1"/>
  <c r="Q63" i="1"/>
  <c r="P63" i="1"/>
  <c r="O63" i="1"/>
  <c r="N63" i="1"/>
  <c r="M63" i="1"/>
  <c r="L63" i="1"/>
  <c r="K63" i="1"/>
  <c r="J63" i="1"/>
  <c r="I63" i="1"/>
  <c r="H63" i="1"/>
  <c r="G63" i="1"/>
  <c r="E63" i="1" s="1"/>
  <c r="D63" i="1"/>
  <c r="C63" i="1"/>
  <c r="B63" i="1"/>
  <c r="X62" i="1"/>
  <c r="R62" i="1"/>
  <c r="Q62" i="1"/>
  <c r="P62" i="1"/>
  <c r="O62" i="1"/>
  <c r="N62" i="1"/>
  <c r="M62" i="1"/>
  <c r="L62" i="1"/>
  <c r="K62" i="1"/>
  <c r="J62" i="1"/>
  <c r="I62" i="1"/>
  <c r="H62" i="1"/>
  <c r="G62" i="1"/>
  <c r="D62" i="1"/>
  <c r="C62" i="1"/>
  <c r="B62" i="1"/>
  <c r="X61" i="1"/>
  <c r="R61" i="1"/>
  <c r="Q61" i="1"/>
  <c r="P61" i="1"/>
  <c r="O61" i="1"/>
  <c r="N61" i="1"/>
  <c r="M61" i="1"/>
  <c r="L61" i="1"/>
  <c r="K61" i="1"/>
  <c r="J61" i="1"/>
  <c r="I61" i="1"/>
  <c r="H61" i="1"/>
  <c r="G61" i="1"/>
  <c r="D61" i="1"/>
  <c r="C61" i="1"/>
  <c r="B61" i="1"/>
  <c r="X60" i="1"/>
  <c r="R60" i="1"/>
  <c r="Q60" i="1"/>
  <c r="P60" i="1"/>
  <c r="O60" i="1"/>
  <c r="N60" i="1"/>
  <c r="M60" i="1"/>
  <c r="L60" i="1"/>
  <c r="K60" i="1"/>
  <c r="J60" i="1"/>
  <c r="I60" i="1"/>
  <c r="H60" i="1"/>
  <c r="G60" i="1"/>
  <c r="D60" i="1"/>
  <c r="C60" i="1"/>
  <c r="B60" i="1"/>
  <c r="X59" i="1"/>
  <c r="R59" i="1"/>
  <c r="Q59" i="1"/>
  <c r="P59" i="1"/>
  <c r="O59" i="1"/>
  <c r="N59" i="1"/>
  <c r="M59" i="1"/>
  <c r="L59" i="1"/>
  <c r="K59" i="1"/>
  <c r="J59" i="1"/>
  <c r="I59" i="1"/>
  <c r="H59" i="1"/>
  <c r="G59" i="1"/>
  <c r="D59" i="1"/>
  <c r="C59" i="1"/>
  <c r="B59" i="1"/>
  <c r="X58" i="1"/>
  <c r="R58" i="1"/>
  <c r="Q58" i="1"/>
  <c r="P58" i="1"/>
  <c r="O58" i="1"/>
  <c r="N58" i="1"/>
  <c r="M58" i="1"/>
  <c r="L58" i="1"/>
  <c r="K58" i="1"/>
  <c r="J58" i="1"/>
  <c r="I58" i="1"/>
  <c r="H58" i="1"/>
  <c r="G58" i="1"/>
  <c r="D58" i="1"/>
  <c r="C58" i="1"/>
  <c r="B58" i="1"/>
  <c r="X57" i="1"/>
  <c r="R57" i="1"/>
  <c r="Q57" i="1"/>
  <c r="P57" i="1"/>
  <c r="O57" i="1"/>
  <c r="N57" i="1"/>
  <c r="M57" i="1"/>
  <c r="L57" i="1"/>
  <c r="K57" i="1"/>
  <c r="J57" i="1"/>
  <c r="I57" i="1"/>
  <c r="H57" i="1"/>
  <c r="G57" i="1"/>
  <c r="D57" i="1"/>
  <c r="C57" i="1"/>
  <c r="B57" i="1"/>
  <c r="X56" i="1"/>
  <c r="R56" i="1"/>
  <c r="Q56" i="1"/>
  <c r="P56" i="1"/>
  <c r="O56" i="1"/>
  <c r="N56" i="1"/>
  <c r="M56" i="1"/>
  <c r="L56" i="1"/>
  <c r="K56" i="1"/>
  <c r="J56" i="1"/>
  <c r="I56" i="1"/>
  <c r="H56" i="1"/>
  <c r="G56" i="1"/>
  <c r="D56" i="1"/>
  <c r="C56" i="1"/>
  <c r="B56" i="1"/>
  <c r="X55" i="1"/>
  <c r="R55" i="1"/>
  <c r="Q55" i="1"/>
  <c r="P55" i="1"/>
  <c r="O55" i="1"/>
  <c r="N55" i="1"/>
  <c r="M55" i="1"/>
  <c r="L55" i="1"/>
  <c r="K55" i="1"/>
  <c r="J55" i="1"/>
  <c r="I55" i="1"/>
  <c r="H55" i="1"/>
  <c r="G55" i="1"/>
  <c r="D55" i="1"/>
  <c r="C55" i="1"/>
  <c r="B55" i="1"/>
  <c r="X54" i="1"/>
  <c r="R54" i="1"/>
  <c r="Q54" i="1"/>
  <c r="P54" i="1"/>
  <c r="O54" i="1"/>
  <c r="N54" i="1"/>
  <c r="M54" i="1"/>
  <c r="L54" i="1"/>
  <c r="K54" i="1"/>
  <c r="J54" i="1"/>
  <c r="I54" i="1"/>
  <c r="H54" i="1"/>
  <c r="G54" i="1"/>
  <c r="D54" i="1"/>
  <c r="C54" i="1"/>
  <c r="B54" i="1"/>
  <c r="X53" i="1"/>
  <c r="R53" i="1"/>
  <c r="Q53" i="1"/>
  <c r="P53" i="1"/>
  <c r="O53" i="1"/>
  <c r="N53" i="1"/>
  <c r="M53" i="1"/>
  <c r="L53" i="1"/>
  <c r="K53" i="1"/>
  <c r="J53" i="1"/>
  <c r="I53" i="1"/>
  <c r="H53" i="1"/>
  <c r="G53" i="1"/>
  <c r="D53" i="1"/>
  <c r="C53" i="1"/>
  <c r="B53" i="1"/>
  <c r="X52" i="1"/>
  <c r="R52" i="1"/>
  <c r="Q52" i="1"/>
  <c r="P52" i="1"/>
  <c r="O52" i="1"/>
  <c r="N52" i="1"/>
  <c r="M52" i="1"/>
  <c r="L52" i="1"/>
  <c r="K52" i="1"/>
  <c r="J52" i="1"/>
  <c r="I52" i="1"/>
  <c r="H52" i="1"/>
  <c r="G52" i="1"/>
  <c r="D52" i="1"/>
  <c r="C52" i="1"/>
  <c r="B52" i="1"/>
  <c r="X51" i="1"/>
  <c r="R51" i="1"/>
  <c r="Q51" i="1"/>
  <c r="P51" i="1"/>
  <c r="O51" i="1"/>
  <c r="N51" i="1"/>
  <c r="M51" i="1"/>
  <c r="L51" i="1"/>
  <c r="K51" i="1"/>
  <c r="J51" i="1"/>
  <c r="I51" i="1"/>
  <c r="H51" i="1"/>
  <c r="G51" i="1"/>
  <c r="D51" i="1"/>
  <c r="C51" i="1"/>
  <c r="B51" i="1"/>
  <c r="X50" i="1"/>
  <c r="R50" i="1"/>
  <c r="Q50" i="1"/>
  <c r="P50" i="1"/>
  <c r="O50" i="1"/>
  <c r="N50" i="1"/>
  <c r="M50" i="1"/>
  <c r="L50" i="1"/>
  <c r="K50" i="1"/>
  <c r="J50" i="1"/>
  <c r="I50" i="1"/>
  <c r="H50" i="1"/>
  <c r="G50" i="1"/>
  <c r="D50" i="1"/>
  <c r="C50" i="1"/>
  <c r="B50" i="1"/>
  <c r="X49" i="1"/>
  <c r="R49" i="1"/>
  <c r="Q49" i="1"/>
  <c r="P49" i="1"/>
  <c r="O49" i="1"/>
  <c r="N49" i="1"/>
  <c r="M49" i="1"/>
  <c r="L49" i="1"/>
  <c r="K49" i="1"/>
  <c r="J49" i="1"/>
  <c r="I49" i="1"/>
  <c r="H49" i="1"/>
  <c r="G49" i="1"/>
  <c r="D49" i="1"/>
  <c r="C49" i="1"/>
  <c r="B49" i="1"/>
  <c r="X48" i="1"/>
  <c r="R48" i="1"/>
  <c r="Q48" i="1"/>
  <c r="P48" i="1"/>
  <c r="O48" i="1"/>
  <c r="N48" i="1"/>
  <c r="M48" i="1"/>
  <c r="L48" i="1"/>
  <c r="K48" i="1"/>
  <c r="J48" i="1"/>
  <c r="I48" i="1"/>
  <c r="H48" i="1"/>
  <c r="G48" i="1"/>
  <c r="D48" i="1"/>
  <c r="C48" i="1"/>
  <c r="B48" i="1"/>
  <c r="X47" i="1"/>
  <c r="R47" i="1"/>
  <c r="Q47" i="1"/>
  <c r="P47" i="1"/>
  <c r="O47" i="1"/>
  <c r="N47" i="1"/>
  <c r="M47" i="1"/>
  <c r="L47" i="1"/>
  <c r="K47" i="1"/>
  <c r="J47" i="1"/>
  <c r="I47" i="1"/>
  <c r="H47" i="1"/>
  <c r="G47" i="1"/>
  <c r="D47" i="1"/>
  <c r="C47" i="1"/>
  <c r="B47" i="1"/>
  <c r="X46" i="1"/>
  <c r="R46" i="1"/>
  <c r="Q46" i="1"/>
  <c r="P46" i="1"/>
  <c r="O46" i="1"/>
  <c r="N46" i="1"/>
  <c r="M46" i="1"/>
  <c r="L46" i="1"/>
  <c r="K46" i="1"/>
  <c r="J46" i="1"/>
  <c r="I46" i="1"/>
  <c r="H46" i="1"/>
  <c r="G46" i="1"/>
  <c r="D46" i="1"/>
  <c r="C46" i="1"/>
  <c r="B46" i="1"/>
  <c r="X45" i="1"/>
  <c r="R45" i="1"/>
  <c r="Q45" i="1"/>
  <c r="P45" i="1"/>
  <c r="O45" i="1"/>
  <c r="N45" i="1"/>
  <c r="M45" i="1"/>
  <c r="L45" i="1"/>
  <c r="K45" i="1"/>
  <c r="J45" i="1"/>
  <c r="I45" i="1"/>
  <c r="H45" i="1"/>
  <c r="G45" i="1"/>
  <c r="D45" i="1"/>
  <c r="C45" i="1"/>
  <c r="B45" i="1"/>
  <c r="X44" i="1"/>
  <c r="R44" i="1"/>
  <c r="Q44" i="1"/>
  <c r="P44" i="1"/>
  <c r="O44" i="1"/>
  <c r="N44" i="1"/>
  <c r="M44" i="1"/>
  <c r="L44" i="1"/>
  <c r="K44" i="1"/>
  <c r="J44" i="1"/>
  <c r="I44" i="1"/>
  <c r="H44" i="1"/>
  <c r="G44" i="1"/>
  <c r="D44" i="1"/>
  <c r="C44" i="1"/>
  <c r="B44" i="1"/>
  <c r="X43" i="1"/>
  <c r="R43" i="1"/>
  <c r="Q43" i="1"/>
  <c r="P43" i="1"/>
  <c r="O43" i="1"/>
  <c r="N43" i="1"/>
  <c r="M43" i="1"/>
  <c r="L43" i="1"/>
  <c r="K43" i="1"/>
  <c r="J43" i="1"/>
  <c r="I43" i="1"/>
  <c r="H43" i="1"/>
  <c r="G43" i="1"/>
  <c r="D43" i="1"/>
  <c r="C43" i="1"/>
  <c r="B43" i="1"/>
  <c r="X42" i="1"/>
  <c r="R42" i="1"/>
  <c r="Q42" i="1"/>
  <c r="P42" i="1"/>
  <c r="O42" i="1"/>
  <c r="N42" i="1"/>
  <c r="M42" i="1"/>
  <c r="L42" i="1"/>
  <c r="K42" i="1"/>
  <c r="J42" i="1"/>
  <c r="I42" i="1"/>
  <c r="H42" i="1"/>
  <c r="G42" i="1"/>
  <c r="D42" i="1"/>
  <c r="C42" i="1"/>
  <c r="B42" i="1"/>
  <c r="X41" i="1"/>
  <c r="R41" i="1"/>
  <c r="Q41" i="1"/>
  <c r="P41" i="1"/>
  <c r="O41" i="1"/>
  <c r="N41" i="1"/>
  <c r="M41" i="1"/>
  <c r="L41" i="1"/>
  <c r="K41" i="1"/>
  <c r="J41" i="1"/>
  <c r="I41" i="1"/>
  <c r="H41" i="1"/>
  <c r="G41" i="1"/>
  <c r="D41" i="1"/>
  <c r="C41" i="1"/>
  <c r="B41" i="1"/>
  <c r="X40" i="1"/>
  <c r="R40" i="1"/>
  <c r="Q40" i="1"/>
  <c r="P40" i="1"/>
  <c r="O40" i="1"/>
  <c r="N40" i="1"/>
  <c r="M40" i="1"/>
  <c r="L40" i="1"/>
  <c r="K40" i="1"/>
  <c r="J40" i="1"/>
  <c r="I40" i="1"/>
  <c r="H40" i="1"/>
  <c r="G40" i="1"/>
  <c r="D40" i="1"/>
  <c r="C40" i="1"/>
  <c r="B40" i="1"/>
  <c r="X39" i="1"/>
  <c r="R39" i="1"/>
  <c r="Q39" i="1"/>
  <c r="P39" i="1"/>
  <c r="O39" i="1"/>
  <c r="N39" i="1"/>
  <c r="M39" i="1"/>
  <c r="L39" i="1"/>
  <c r="K39" i="1"/>
  <c r="J39" i="1"/>
  <c r="I39" i="1"/>
  <c r="H39" i="1"/>
  <c r="G39" i="1"/>
  <c r="D39" i="1"/>
  <c r="C39" i="1"/>
  <c r="B39" i="1"/>
  <c r="X38" i="1"/>
  <c r="R38" i="1"/>
  <c r="Q38" i="1"/>
  <c r="P38" i="1"/>
  <c r="O38" i="1"/>
  <c r="N38" i="1"/>
  <c r="M38" i="1"/>
  <c r="L38" i="1"/>
  <c r="K38" i="1"/>
  <c r="J38" i="1"/>
  <c r="I38" i="1"/>
  <c r="H38" i="1"/>
  <c r="G38" i="1"/>
  <c r="D38" i="1"/>
  <c r="C38" i="1"/>
  <c r="B38" i="1"/>
  <c r="X37" i="1"/>
  <c r="R37" i="1"/>
  <c r="Q37" i="1"/>
  <c r="P37" i="1"/>
  <c r="O37" i="1"/>
  <c r="N37" i="1"/>
  <c r="M37" i="1"/>
  <c r="L37" i="1"/>
  <c r="K37" i="1"/>
  <c r="J37" i="1"/>
  <c r="I37" i="1"/>
  <c r="H37" i="1"/>
  <c r="G37" i="1"/>
  <c r="D37" i="1"/>
  <c r="C37" i="1"/>
  <c r="B37" i="1"/>
  <c r="X36" i="1"/>
  <c r="R36" i="1"/>
  <c r="Q36" i="1"/>
  <c r="P36" i="1"/>
  <c r="O36" i="1"/>
  <c r="N36" i="1"/>
  <c r="M36" i="1"/>
  <c r="L36" i="1"/>
  <c r="K36" i="1"/>
  <c r="J36" i="1"/>
  <c r="I36" i="1"/>
  <c r="H36" i="1"/>
  <c r="G36" i="1"/>
  <c r="D36" i="1"/>
  <c r="C36" i="1"/>
  <c r="B36" i="1"/>
  <c r="X35" i="1"/>
  <c r="R35" i="1"/>
  <c r="Q35" i="1"/>
  <c r="P35" i="1"/>
  <c r="O35" i="1"/>
  <c r="N35" i="1"/>
  <c r="M35" i="1"/>
  <c r="L35" i="1"/>
  <c r="K35" i="1"/>
  <c r="J35" i="1"/>
  <c r="I35" i="1"/>
  <c r="H35" i="1"/>
  <c r="G35" i="1"/>
  <c r="D35" i="1"/>
  <c r="C35" i="1"/>
  <c r="B35" i="1"/>
  <c r="X34" i="1"/>
  <c r="R34" i="1"/>
  <c r="Q34" i="1"/>
  <c r="P34" i="1"/>
  <c r="O34" i="1"/>
  <c r="N34" i="1"/>
  <c r="M34" i="1"/>
  <c r="L34" i="1"/>
  <c r="K34" i="1"/>
  <c r="J34" i="1"/>
  <c r="I34" i="1"/>
  <c r="H34" i="1"/>
  <c r="G34" i="1"/>
  <c r="D34" i="1"/>
  <c r="C34" i="1"/>
  <c r="B34" i="1"/>
  <c r="X33" i="1"/>
  <c r="R33" i="1"/>
  <c r="Q33" i="1"/>
  <c r="P33" i="1"/>
  <c r="O33" i="1"/>
  <c r="N33" i="1"/>
  <c r="M33" i="1"/>
  <c r="L33" i="1"/>
  <c r="K33" i="1"/>
  <c r="J33" i="1"/>
  <c r="I33" i="1"/>
  <c r="H33" i="1"/>
  <c r="G33" i="1"/>
  <c r="D33" i="1"/>
  <c r="C33" i="1"/>
  <c r="B33" i="1"/>
  <c r="X32" i="1"/>
  <c r="R32" i="1"/>
  <c r="Q32" i="1"/>
  <c r="P32" i="1"/>
  <c r="O32" i="1"/>
  <c r="N32" i="1"/>
  <c r="M32" i="1"/>
  <c r="L32" i="1"/>
  <c r="K32" i="1"/>
  <c r="J32" i="1"/>
  <c r="I32" i="1"/>
  <c r="H32" i="1"/>
  <c r="G32" i="1"/>
  <c r="D32" i="1"/>
  <c r="C32" i="1"/>
  <c r="B32" i="1"/>
  <c r="X31" i="1"/>
  <c r="R31" i="1"/>
  <c r="Q31" i="1"/>
  <c r="P31" i="1"/>
  <c r="O31" i="1"/>
  <c r="N31" i="1"/>
  <c r="M31" i="1"/>
  <c r="L31" i="1"/>
  <c r="K31" i="1"/>
  <c r="J31" i="1"/>
  <c r="I31" i="1"/>
  <c r="H31" i="1"/>
  <c r="G31" i="1"/>
  <c r="D31" i="1"/>
  <c r="C31" i="1"/>
  <c r="B31" i="1"/>
  <c r="X30" i="1"/>
  <c r="R30" i="1"/>
  <c r="Q30" i="1"/>
  <c r="P30" i="1"/>
  <c r="O30" i="1"/>
  <c r="N30" i="1"/>
  <c r="M30" i="1"/>
  <c r="L30" i="1"/>
  <c r="K30" i="1"/>
  <c r="J30" i="1"/>
  <c r="I30" i="1"/>
  <c r="H30" i="1"/>
  <c r="G30" i="1"/>
  <c r="D30" i="1"/>
  <c r="C30" i="1"/>
  <c r="B30" i="1"/>
  <c r="X29" i="1"/>
  <c r="R29" i="1"/>
  <c r="Q29" i="1"/>
  <c r="P29" i="1"/>
  <c r="O29" i="1"/>
  <c r="N29" i="1"/>
  <c r="M29" i="1"/>
  <c r="L29" i="1"/>
  <c r="K29" i="1"/>
  <c r="J29" i="1"/>
  <c r="I29" i="1"/>
  <c r="H29" i="1"/>
  <c r="G29" i="1"/>
  <c r="D29" i="1"/>
  <c r="C29" i="1"/>
  <c r="B29" i="1"/>
  <c r="X28" i="1"/>
  <c r="R28" i="1"/>
  <c r="Q28" i="1"/>
  <c r="P28" i="1"/>
  <c r="O28" i="1"/>
  <c r="N28" i="1"/>
  <c r="M28" i="1"/>
  <c r="L28" i="1"/>
  <c r="K28" i="1"/>
  <c r="J28" i="1"/>
  <c r="I28" i="1"/>
  <c r="H28" i="1"/>
  <c r="G28" i="1"/>
  <c r="D28" i="1"/>
  <c r="C28" i="1"/>
  <c r="B28" i="1"/>
  <c r="X27" i="1"/>
  <c r="R27" i="1"/>
  <c r="Q27" i="1"/>
  <c r="P27" i="1"/>
  <c r="O27" i="1"/>
  <c r="N27" i="1"/>
  <c r="M27" i="1"/>
  <c r="L27" i="1"/>
  <c r="K27" i="1"/>
  <c r="J27" i="1"/>
  <c r="I27" i="1"/>
  <c r="H27" i="1"/>
  <c r="G27" i="1"/>
  <c r="D27" i="1"/>
  <c r="C27" i="1"/>
  <c r="B27" i="1"/>
  <c r="X26" i="1"/>
  <c r="R26" i="1"/>
  <c r="Q26" i="1"/>
  <c r="P26" i="1"/>
  <c r="O26" i="1"/>
  <c r="N26" i="1"/>
  <c r="M26" i="1"/>
  <c r="L26" i="1"/>
  <c r="K26" i="1"/>
  <c r="J26" i="1"/>
  <c r="I26" i="1"/>
  <c r="H26" i="1"/>
  <c r="G26" i="1"/>
  <c r="D26" i="1"/>
  <c r="C26" i="1"/>
  <c r="B26" i="1"/>
  <c r="X25" i="1"/>
  <c r="R25" i="1"/>
  <c r="Q25" i="1"/>
  <c r="P25" i="1"/>
  <c r="O25" i="1"/>
  <c r="N25" i="1"/>
  <c r="M25" i="1"/>
  <c r="L25" i="1"/>
  <c r="K25" i="1"/>
  <c r="J25" i="1"/>
  <c r="I25" i="1"/>
  <c r="H25" i="1"/>
  <c r="G25" i="1"/>
  <c r="D25" i="1"/>
  <c r="C25" i="1"/>
  <c r="B25" i="1"/>
  <c r="X24" i="1"/>
  <c r="R24" i="1"/>
  <c r="Q24" i="1"/>
  <c r="P24" i="1"/>
  <c r="O24" i="1"/>
  <c r="N24" i="1"/>
  <c r="M24" i="1"/>
  <c r="L24" i="1"/>
  <c r="K24" i="1"/>
  <c r="J24" i="1"/>
  <c r="I24" i="1"/>
  <c r="H24" i="1"/>
  <c r="G24" i="1"/>
  <c r="D24" i="1"/>
  <c r="C24" i="1"/>
  <c r="B24" i="1"/>
  <c r="X23" i="1"/>
  <c r="R23" i="1"/>
  <c r="Q23" i="1"/>
  <c r="P23" i="1"/>
  <c r="O23" i="1"/>
  <c r="N23" i="1"/>
  <c r="M23" i="1"/>
  <c r="L23" i="1"/>
  <c r="K23" i="1"/>
  <c r="J23" i="1"/>
  <c r="I23" i="1"/>
  <c r="H23" i="1"/>
  <c r="G23" i="1"/>
  <c r="D23" i="1"/>
  <c r="C23" i="1"/>
  <c r="B23" i="1"/>
  <c r="X22" i="1"/>
  <c r="R22" i="1"/>
  <c r="Q22" i="1"/>
  <c r="P22" i="1"/>
  <c r="O22" i="1"/>
  <c r="N22" i="1"/>
  <c r="M22" i="1"/>
  <c r="L22" i="1"/>
  <c r="K22" i="1"/>
  <c r="J22" i="1"/>
  <c r="I22" i="1"/>
  <c r="H22" i="1"/>
  <c r="G22" i="1"/>
  <c r="D22" i="1"/>
  <c r="C22" i="1"/>
  <c r="B22" i="1"/>
  <c r="X21" i="1"/>
  <c r="R21" i="1"/>
  <c r="Q21" i="1"/>
  <c r="P21" i="1"/>
  <c r="O21" i="1"/>
  <c r="N21" i="1"/>
  <c r="M21" i="1"/>
  <c r="L21" i="1"/>
  <c r="K21" i="1"/>
  <c r="J21" i="1"/>
  <c r="I21" i="1"/>
  <c r="H21" i="1"/>
  <c r="G21" i="1"/>
  <c r="D21" i="1"/>
  <c r="C21" i="1"/>
  <c r="B21" i="1"/>
  <c r="X20" i="1"/>
  <c r="R20" i="1"/>
  <c r="Q20" i="1"/>
  <c r="P20" i="1"/>
  <c r="O20" i="1"/>
  <c r="N20" i="1"/>
  <c r="M20" i="1"/>
  <c r="L20" i="1"/>
  <c r="K20" i="1"/>
  <c r="J20" i="1"/>
  <c r="I20" i="1"/>
  <c r="H20" i="1"/>
  <c r="G20" i="1"/>
  <c r="D20" i="1"/>
  <c r="C20" i="1"/>
  <c r="B20" i="1"/>
  <c r="X19" i="1"/>
  <c r="R19" i="1"/>
  <c r="Q19" i="1"/>
  <c r="P19" i="1"/>
  <c r="O19" i="1"/>
  <c r="N19" i="1"/>
  <c r="M19" i="1"/>
  <c r="L19" i="1"/>
  <c r="K19" i="1"/>
  <c r="J19" i="1"/>
  <c r="I19" i="1"/>
  <c r="H19" i="1"/>
  <c r="G19" i="1"/>
  <c r="D19" i="1"/>
  <c r="C19" i="1"/>
  <c r="B19" i="1"/>
  <c r="X18" i="1"/>
  <c r="R18" i="1"/>
  <c r="Q18" i="1"/>
  <c r="P18" i="1"/>
  <c r="O18" i="1"/>
  <c r="N18" i="1"/>
  <c r="M18" i="1"/>
  <c r="L18" i="1"/>
  <c r="K18" i="1"/>
  <c r="J18" i="1"/>
  <c r="I18" i="1"/>
  <c r="H18" i="1"/>
  <c r="G18" i="1"/>
  <c r="D18" i="1"/>
  <c r="C18" i="1"/>
  <c r="B18" i="1"/>
  <c r="X17" i="1"/>
  <c r="R17" i="1"/>
  <c r="Q17" i="1"/>
  <c r="P17" i="1"/>
  <c r="O17" i="1"/>
  <c r="N17" i="1"/>
  <c r="M17" i="1"/>
  <c r="L17" i="1"/>
  <c r="K17" i="1"/>
  <c r="J17" i="1"/>
  <c r="I17" i="1"/>
  <c r="H17" i="1"/>
  <c r="G17" i="1"/>
  <c r="D17" i="1"/>
  <c r="C17" i="1"/>
  <c r="B17" i="1"/>
  <c r="X16" i="1"/>
  <c r="R16" i="1"/>
  <c r="Q16" i="1"/>
  <c r="P16" i="1"/>
  <c r="O16" i="1"/>
  <c r="N16" i="1"/>
  <c r="M16" i="1"/>
  <c r="L16" i="1"/>
  <c r="K16" i="1"/>
  <c r="J16" i="1"/>
  <c r="I16" i="1"/>
  <c r="H16" i="1"/>
  <c r="G16" i="1"/>
  <c r="D16" i="1"/>
  <c r="C16" i="1"/>
  <c r="B16" i="1"/>
  <c r="X15" i="1"/>
  <c r="R15" i="1"/>
  <c r="Q15" i="1"/>
  <c r="P15" i="1"/>
  <c r="O15" i="1"/>
  <c r="N15" i="1"/>
  <c r="M15" i="1"/>
  <c r="L15" i="1"/>
  <c r="K15" i="1"/>
  <c r="J15" i="1"/>
  <c r="I15" i="1"/>
  <c r="H15" i="1"/>
  <c r="G15" i="1"/>
  <c r="D15" i="1"/>
  <c r="C15" i="1"/>
  <c r="B15" i="1"/>
  <c r="X14" i="1"/>
  <c r="R14" i="1"/>
  <c r="Q14" i="1"/>
  <c r="P14" i="1"/>
  <c r="O14" i="1"/>
  <c r="N14" i="1"/>
  <c r="M14" i="1"/>
  <c r="L14" i="1"/>
  <c r="K14" i="1"/>
  <c r="J14" i="1"/>
  <c r="I14" i="1"/>
  <c r="H14" i="1"/>
  <c r="G14" i="1"/>
  <c r="D14" i="1"/>
  <c r="C14" i="1"/>
  <c r="B14" i="1"/>
  <c r="X13" i="1"/>
  <c r="R13" i="1"/>
  <c r="Q13" i="1"/>
  <c r="P13" i="1"/>
  <c r="O13" i="1"/>
  <c r="N13" i="1"/>
  <c r="M13" i="1"/>
  <c r="L13" i="1"/>
  <c r="K13" i="1"/>
  <c r="J13" i="1"/>
  <c r="I13" i="1"/>
  <c r="H13" i="1"/>
  <c r="G13" i="1"/>
  <c r="D13" i="1"/>
  <c r="C13" i="1"/>
  <c r="B13" i="1"/>
  <c r="X12" i="1"/>
  <c r="R12" i="1"/>
  <c r="Q12" i="1"/>
  <c r="P12" i="1"/>
  <c r="O12" i="1"/>
  <c r="N12" i="1"/>
  <c r="M12" i="1"/>
  <c r="L12" i="1"/>
  <c r="K12" i="1"/>
  <c r="J12" i="1"/>
  <c r="I12" i="1"/>
  <c r="H12" i="1"/>
  <c r="G12" i="1"/>
  <c r="D12" i="1"/>
  <c r="C12" i="1"/>
  <c r="B12" i="1"/>
  <c r="X11" i="1"/>
  <c r="R11" i="1"/>
  <c r="Q11" i="1"/>
  <c r="P11" i="1"/>
  <c r="O11" i="1"/>
  <c r="N11" i="1"/>
  <c r="M11" i="1"/>
  <c r="L11" i="1"/>
  <c r="K11" i="1"/>
  <c r="J11" i="1"/>
  <c r="I11" i="1"/>
  <c r="H11" i="1"/>
  <c r="G11" i="1"/>
  <c r="D11" i="1"/>
  <c r="C11" i="1"/>
  <c r="B11" i="1"/>
  <c r="X10" i="1"/>
  <c r="R10" i="1"/>
  <c r="Q10" i="1"/>
  <c r="P10" i="1"/>
  <c r="O10" i="1"/>
  <c r="N10" i="1"/>
  <c r="M10" i="1"/>
  <c r="L10" i="1"/>
  <c r="K10" i="1"/>
  <c r="J10" i="1"/>
  <c r="I10" i="1"/>
  <c r="H10" i="1"/>
  <c r="G10" i="1"/>
  <c r="D10" i="1"/>
  <c r="C10" i="1"/>
  <c r="B10" i="1"/>
  <c r="X9" i="1"/>
  <c r="R9" i="1"/>
  <c r="Q9" i="1"/>
  <c r="P9" i="1"/>
  <c r="O9" i="1"/>
  <c r="N9" i="1"/>
  <c r="M9" i="1"/>
  <c r="L9" i="1"/>
  <c r="K9" i="1"/>
  <c r="J9" i="1"/>
  <c r="I9" i="1"/>
  <c r="H9" i="1"/>
  <c r="G9" i="1"/>
  <c r="D9" i="1"/>
  <c r="C9" i="1"/>
  <c r="B9" i="1"/>
  <c r="X8" i="1"/>
  <c r="R8" i="1"/>
  <c r="Q8" i="1"/>
  <c r="P8" i="1"/>
  <c r="O8" i="1"/>
  <c r="N8" i="1"/>
  <c r="M8" i="1"/>
  <c r="L8" i="1"/>
  <c r="K8" i="1"/>
  <c r="J8" i="1"/>
  <c r="I8" i="1"/>
  <c r="H8" i="1"/>
  <c r="G8" i="1"/>
  <c r="D8" i="1"/>
  <c r="C8" i="1"/>
  <c r="B8" i="1"/>
  <c r="X7" i="1"/>
  <c r="R7" i="1"/>
  <c r="Q7" i="1"/>
  <c r="P7" i="1"/>
  <c r="O7" i="1"/>
  <c r="N7" i="1"/>
  <c r="M7" i="1"/>
  <c r="L7" i="1"/>
  <c r="K7" i="1"/>
  <c r="J7" i="1"/>
  <c r="I7" i="1"/>
  <c r="H7" i="1"/>
  <c r="G7" i="1"/>
  <c r="D7" i="1"/>
  <c r="C7" i="1"/>
  <c r="B7" i="1"/>
  <c r="X6" i="1"/>
  <c r="R6" i="1"/>
  <c r="Q6" i="1"/>
  <c r="P6" i="1"/>
  <c r="O6" i="1"/>
  <c r="N6" i="1"/>
  <c r="M6" i="1"/>
  <c r="L6" i="1"/>
  <c r="K6" i="1"/>
  <c r="J6" i="1"/>
  <c r="I6" i="1"/>
  <c r="H6" i="1"/>
  <c r="G6" i="1"/>
  <c r="D6" i="1"/>
  <c r="C6" i="1"/>
  <c r="B6" i="1"/>
  <c r="X5" i="1"/>
  <c r="R5" i="1"/>
  <c r="Q5" i="1"/>
  <c r="P5" i="1"/>
  <c r="O5" i="1"/>
  <c r="N5" i="1"/>
  <c r="M5" i="1"/>
  <c r="L5" i="1"/>
  <c r="K5" i="1"/>
  <c r="J5" i="1"/>
  <c r="I5" i="1"/>
  <c r="H5" i="1"/>
  <c r="G5" i="1"/>
  <c r="D5" i="1"/>
  <c r="C5" i="1"/>
  <c r="B5" i="1"/>
  <c r="X4" i="1"/>
  <c r="R4" i="1"/>
  <c r="Q4" i="1"/>
  <c r="P4" i="1"/>
  <c r="O4" i="1"/>
  <c r="N4" i="1"/>
  <c r="M4" i="1"/>
  <c r="L4" i="1"/>
  <c r="K4" i="1"/>
  <c r="J4" i="1"/>
  <c r="I4" i="1"/>
  <c r="H4" i="1"/>
  <c r="G4" i="1"/>
  <c r="D4" i="1"/>
  <c r="C4" i="1"/>
  <c r="B4" i="1"/>
  <c r="X3" i="1"/>
  <c r="R3" i="1"/>
  <c r="Q3" i="1"/>
  <c r="P3" i="1"/>
  <c r="O3" i="1"/>
  <c r="N3" i="1"/>
  <c r="M3" i="1"/>
  <c r="L3" i="1"/>
  <c r="K3" i="1"/>
  <c r="J3" i="1"/>
  <c r="I3" i="1"/>
  <c r="H3" i="1"/>
  <c r="G3" i="1"/>
  <c r="D3" i="1"/>
  <c r="C3" i="1"/>
  <c r="B3" i="1"/>
  <c r="X2" i="1"/>
  <c r="R2" i="1"/>
  <c r="Q2" i="1"/>
  <c r="P2" i="1"/>
  <c r="O2" i="1"/>
  <c r="N2" i="1"/>
  <c r="M2" i="1"/>
  <c r="L2" i="1"/>
  <c r="K2" i="1"/>
  <c r="J2" i="1"/>
  <c r="I2" i="1"/>
  <c r="H2" i="1"/>
  <c r="G2" i="1"/>
  <c r="D2" i="1"/>
  <c r="C2" i="1"/>
  <c r="B2" i="1"/>
  <c r="E224" i="1" l="1"/>
  <c r="E6" i="1"/>
  <c r="E264" i="1"/>
  <c r="E141" i="1"/>
  <c r="E157" i="1"/>
  <c r="E169" i="1"/>
  <c r="E2" i="1"/>
  <c r="E208" i="1"/>
  <c r="E212" i="1"/>
  <c r="E225" i="1"/>
  <c r="E234" i="1"/>
  <c r="E246" i="1"/>
  <c r="E266" i="1"/>
  <c r="E163" i="1"/>
  <c r="E209" i="1"/>
  <c r="E214" i="1"/>
  <c r="E216" i="1"/>
  <c r="E220" i="1"/>
  <c r="E15" i="1"/>
  <c r="E23" i="1"/>
  <c r="E31" i="1"/>
  <c r="E51" i="1"/>
  <c r="E87" i="1"/>
  <c r="E137" i="1"/>
  <c r="E144" i="1"/>
  <c r="E153" i="1"/>
  <c r="E165" i="1"/>
  <c r="E250" i="1"/>
  <c r="E258" i="1"/>
  <c r="E267" i="1"/>
  <c r="E282" i="1"/>
  <c r="E288" i="1"/>
  <c r="E297" i="1"/>
  <c r="E309" i="1"/>
  <c r="E313" i="1"/>
  <c r="E324" i="1"/>
  <c r="E331" i="1"/>
  <c r="E340" i="1"/>
  <c r="E347" i="1"/>
  <c r="E359" i="1"/>
  <c r="E363" i="1"/>
  <c r="E193" i="1"/>
  <c r="E204" i="1"/>
  <c r="E286" i="1"/>
  <c r="E41" i="1"/>
  <c r="E43" i="1"/>
  <c r="E96" i="1"/>
  <c r="E111" i="1"/>
  <c r="E17" i="1"/>
  <c r="E25" i="1"/>
  <c r="E33" i="1"/>
  <c r="E145" i="1"/>
  <c r="E160" i="1"/>
  <c r="E179" i="1"/>
  <c r="E181" i="1"/>
  <c r="E205" i="1"/>
  <c r="E210" i="1"/>
  <c r="E221" i="1"/>
  <c r="E238" i="1"/>
  <c r="E241" i="1"/>
  <c r="E262" i="1"/>
  <c r="E274" i="1"/>
  <c r="E280" i="1"/>
  <c r="E283" i="1"/>
  <c r="E301" i="1"/>
  <c r="E304" i="1"/>
  <c r="E322" i="1"/>
  <c r="E325" i="1"/>
  <c r="E342" i="1"/>
  <c r="E349" i="1"/>
  <c r="E351" i="1"/>
  <c r="E354" i="1"/>
  <c r="E11" i="1"/>
  <c r="E19" i="1"/>
  <c r="E27" i="1"/>
  <c r="E35" i="1"/>
  <c r="E71" i="1"/>
  <c r="E73" i="1"/>
  <c r="E121" i="1"/>
  <c r="E129" i="1"/>
  <c r="E131" i="1"/>
  <c r="E133" i="1"/>
  <c r="E161" i="1"/>
  <c r="E173" i="1"/>
  <c r="E176" i="1"/>
  <c r="E195" i="1"/>
  <c r="E199" i="1"/>
  <c r="E206" i="1"/>
  <c r="E217" i="1"/>
  <c r="E222" i="1"/>
  <c r="E226" i="1"/>
  <c r="E235" i="1"/>
  <c r="E254" i="1"/>
  <c r="E257" i="1"/>
  <c r="E278" i="1"/>
  <c r="E289" i="1"/>
  <c r="E295" i="1"/>
  <c r="E298" i="1"/>
  <c r="E316" i="1"/>
  <c r="E320" i="1"/>
  <c r="E338" i="1"/>
  <c r="E341" i="1"/>
  <c r="E348" i="1"/>
  <c r="E355" i="1"/>
  <c r="E365" i="1"/>
  <c r="E13" i="1"/>
  <c r="E21" i="1"/>
  <c r="E29" i="1"/>
  <c r="E64" i="1"/>
  <c r="E79" i="1"/>
  <c r="E103" i="1"/>
  <c r="E105" i="1"/>
  <c r="E147" i="1"/>
  <c r="E149" i="1"/>
  <c r="E177" i="1"/>
  <c r="E189" i="1"/>
  <c r="E192" i="1"/>
  <c r="E202" i="1"/>
  <c r="E213" i="1"/>
  <c r="E218" i="1"/>
  <c r="E228" i="1"/>
  <c r="E230" i="1"/>
  <c r="E242" i="1"/>
  <c r="E248" i="1"/>
  <c r="E251" i="1"/>
  <c r="E270" i="1"/>
  <c r="E273" i="1"/>
  <c r="E293" i="1"/>
  <c r="E305" i="1"/>
  <c r="E311" i="1"/>
  <c r="E314" i="1"/>
  <c r="E328" i="1"/>
  <c r="E332" i="1"/>
  <c r="E336" i="1"/>
  <c r="E364" i="1"/>
  <c r="E37" i="1"/>
  <c r="E40" i="1"/>
  <c r="E49" i="1"/>
  <c r="E55" i="1"/>
  <c r="E59" i="1"/>
  <c r="E61" i="1"/>
  <c r="E67" i="1"/>
  <c r="E72" i="1"/>
  <c r="E81" i="1"/>
  <c r="E91" i="1"/>
  <c r="E93" i="1"/>
  <c r="E99" i="1"/>
  <c r="E104" i="1"/>
  <c r="E113" i="1"/>
  <c r="E119" i="1"/>
  <c r="E127" i="1"/>
  <c r="E132" i="1"/>
  <c r="E135" i="1"/>
  <c r="E148" i="1"/>
  <c r="E151" i="1"/>
  <c r="E164" i="1"/>
  <c r="E167" i="1"/>
  <c r="E180" i="1"/>
  <c r="E183" i="1"/>
  <c r="E196" i="1"/>
  <c r="E229" i="1"/>
  <c r="E232" i="1"/>
  <c r="E236" i="1"/>
  <c r="E239" i="1"/>
  <c r="E245" i="1"/>
  <c r="E252" i="1"/>
  <c r="E255" i="1"/>
  <c r="E261" i="1"/>
  <c r="E268" i="1"/>
  <c r="E271" i="1"/>
  <c r="E277" i="1"/>
  <c r="E284" i="1"/>
  <c r="E292" i="1"/>
  <c r="E299" i="1"/>
  <c r="E302" i="1"/>
  <c r="E308" i="1"/>
  <c r="E319" i="1"/>
  <c r="E326" i="1"/>
  <c r="E329" i="1"/>
  <c r="E335" i="1"/>
  <c r="E352" i="1"/>
  <c r="E358" i="1"/>
  <c r="E8" i="1"/>
  <c r="E47" i="1"/>
  <c r="E345" i="1"/>
  <c r="E361" i="1"/>
  <c r="E3" i="1"/>
  <c r="E9" i="1"/>
  <c r="E39" i="1"/>
  <c r="E53" i="1"/>
  <c r="E56" i="1"/>
  <c r="E65" i="1"/>
  <c r="E75" i="1"/>
  <c r="E77" i="1"/>
  <c r="E83" i="1"/>
  <c r="E88" i="1"/>
  <c r="E97" i="1"/>
  <c r="E107" i="1"/>
  <c r="E109" i="1"/>
  <c r="E115" i="1"/>
  <c r="E123" i="1"/>
  <c r="E140" i="1"/>
  <c r="E143" i="1"/>
  <c r="E156" i="1"/>
  <c r="E159" i="1"/>
  <c r="E172" i="1"/>
  <c r="E175" i="1"/>
  <c r="E188" i="1"/>
  <c r="E191" i="1"/>
  <c r="E198" i="1"/>
  <c r="E200" i="1"/>
  <c r="E237" i="1"/>
  <c r="E244" i="1"/>
  <c r="E247" i="1"/>
  <c r="E253" i="1"/>
  <c r="E260" i="1"/>
  <c r="E263" i="1"/>
  <c r="E269" i="1"/>
  <c r="E276" i="1"/>
  <c r="E279" i="1"/>
  <c r="E285" i="1"/>
  <c r="E291" i="1"/>
  <c r="E294" i="1"/>
  <c r="E300" i="1"/>
  <c r="E307" i="1"/>
  <c r="E310" i="1"/>
  <c r="E318" i="1"/>
  <c r="E321" i="1"/>
  <c r="E327" i="1"/>
  <c r="E334" i="1"/>
  <c r="E337" i="1"/>
  <c r="E343" i="1"/>
  <c r="E350" i="1"/>
  <c r="E357" i="1"/>
  <c r="E360" i="1"/>
  <c r="E366" i="1"/>
  <c r="E367" i="1"/>
  <c r="E4" i="1"/>
  <c r="E5" i="1"/>
  <c r="E45" i="1"/>
  <c r="E48" i="1"/>
  <c r="E57" i="1"/>
  <c r="E69" i="1"/>
  <c r="E80" i="1"/>
  <c r="E89" i="1"/>
  <c r="E101" i="1"/>
  <c r="E112" i="1"/>
  <c r="E117" i="1"/>
  <c r="E125" i="1"/>
  <c r="E136" i="1"/>
  <c r="E139" i="1"/>
  <c r="E152" i="1"/>
  <c r="E155" i="1"/>
  <c r="E168" i="1"/>
  <c r="E171" i="1"/>
  <c r="E184" i="1"/>
  <c r="E187" i="1"/>
  <c r="E203" i="1"/>
  <c r="E207" i="1"/>
  <c r="E211" i="1"/>
  <c r="E215" i="1"/>
  <c r="E219" i="1"/>
  <c r="E223" i="1"/>
  <c r="E240" i="1"/>
  <c r="E243" i="1"/>
  <c r="E249" i="1"/>
  <c r="E256" i="1"/>
  <c r="E259" i="1"/>
  <c r="E265" i="1"/>
  <c r="E272" i="1"/>
  <c r="E275" i="1"/>
  <c r="E281" i="1"/>
  <c r="E290" i="1"/>
  <c r="E296" i="1"/>
  <c r="E303" i="1"/>
  <c r="E306" i="1"/>
  <c r="E312" i="1"/>
  <c r="E317" i="1"/>
  <c r="E323" i="1"/>
  <c r="E330" i="1"/>
  <c r="E333" i="1"/>
  <c r="E339" i="1"/>
  <c r="E346" i="1"/>
  <c r="E353" i="1"/>
  <c r="E356" i="1"/>
  <c r="E362" i="1"/>
  <c r="E10" i="1"/>
  <c r="E60" i="1"/>
  <c r="E76" i="1"/>
  <c r="E92" i="1"/>
  <c r="E108" i="1"/>
  <c r="E12" i="1"/>
  <c r="E14" i="1"/>
  <c r="E16" i="1"/>
  <c r="E18" i="1"/>
  <c r="E20" i="1"/>
  <c r="E22" i="1"/>
  <c r="E24" i="1"/>
  <c r="E26" i="1"/>
  <c r="E28" i="1"/>
  <c r="E30" i="1"/>
  <c r="E32" i="1"/>
  <c r="E34" i="1"/>
  <c r="E36" i="1"/>
  <c r="E44" i="1"/>
  <c r="E52" i="1"/>
  <c r="E68" i="1"/>
  <c r="E84" i="1"/>
  <c r="E100" i="1"/>
  <c r="E116" i="1"/>
  <c r="E38" i="1"/>
  <c r="E46" i="1"/>
  <c r="E54" i="1"/>
  <c r="E62" i="1"/>
  <c r="E70" i="1"/>
  <c r="E78" i="1"/>
  <c r="E86" i="1"/>
  <c r="E94" i="1"/>
  <c r="E102" i="1"/>
  <c r="E110" i="1"/>
  <c r="E118" i="1"/>
  <c r="E120" i="1"/>
  <c r="E122" i="1"/>
  <c r="E124" i="1"/>
  <c r="E126" i="1"/>
  <c r="E128" i="1"/>
  <c r="E130" i="1"/>
  <c r="E138" i="1"/>
  <c r="E146" i="1"/>
  <c r="E154" i="1"/>
  <c r="E162" i="1"/>
  <c r="E170" i="1"/>
  <c r="E178" i="1"/>
  <c r="E186" i="1"/>
  <c r="E194" i="1"/>
  <c r="E42" i="1"/>
  <c r="E50" i="1"/>
  <c r="E58" i="1"/>
  <c r="E66" i="1"/>
  <c r="E74" i="1"/>
  <c r="E82" i="1"/>
  <c r="E90" i="1"/>
  <c r="E98" i="1"/>
  <c r="E106" i="1"/>
  <c r="E114" i="1"/>
  <c r="E134" i="1"/>
  <c r="E142" i="1"/>
  <c r="E150" i="1"/>
  <c r="E158" i="1"/>
  <c r="E166" i="1"/>
  <c r="E174" i="1"/>
  <c r="E182" i="1"/>
  <c r="E190" i="1"/>
  <c r="E201" i="1"/>
  <c r="E227" i="1"/>
  <c r="E233" i="1"/>
  <c r="E197" i="1"/>
  <c r="E231" i="1"/>
</calcChain>
</file>

<file path=xl/sharedStrings.xml><?xml version="1.0" encoding="utf-8"?>
<sst xmlns="http://schemas.openxmlformats.org/spreadsheetml/2006/main" count="24" uniqueCount="24">
  <si>
    <t>Fecha</t>
  </si>
  <si>
    <t>NU_DIA_MES</t>
  </si>
  <si>
    <t>NU_MES</t>
  </si>
  <si>
    <t>NU_DIA_SEM</t>
  </si>
  <si>
    <t>LABORABLE</t>
  </si>
  <si>
    <t>Navidad</t>
  </si>
  <si>
    <t>Año_nuevo</t>
  </si>
  <si>
    <t>Reyes</t>
  </si>
  <si>
    <t>Primero_Mayo</t>
  </si>
  <si>
    <t>Fiesta_CAM</t>
  </si>
  <si>
    <t>San_Isidro</t>
  </si>
  <si>
    <t>Asuncion</t>
  </si>
  <si>
    <t>Hispanidad</t>
  </si>
  <si>
    <t>Todos_santos</t>
  </si>
  <si>
    <t>Almudena</t>
  </si>
  <si>
    <t>Constitucion</t>
  </si>
  <si>
    <t>Inmaculada_Concepcion</t>
  </si>
  <si>
    <t>Jueves_Santo</t>
  </si>
  <si>
    <t>Viernes_Santo</t>
  </si>
  <si>
    <t>Santiago_Apostol</t>
  </si>
  <si>
    <t>San_Jose</t>
  </si>
  <si>
    <t>LECTIVO</t>
  </si>
  <si>
    <t>BLACK_FRIDAY</t>
  </si>
  <si>
    <t>NU_SEMANA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</si>
</sst>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right" textRotation="45"/>
    </xf>
    <xf numFmtId="0" fontId="0" fillId="0" borderId="2" xfId="0" applyBorder="1" applyAlignment="1">
      <alignment horizontal="right" textRotation="45"/>
    </xf>
    <xf numFmtId="16" fontId="0" fillId="0" borderId="2" xfId="0" applyNumberFormat="1" applyBorder="1" applyAlignment="1">
      <alignment horizontal="right" textRotation="45"/>
    </xf>
    <xf numFmtId="1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66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C374-ED5B-6144-B01F-E118AFA6731C}">
  <dimension ref="A1:X367"/>
  <sheetViews>
    <sheetView tabSelected="1" workbookViewId="0">
      <selection activeCell="H2" sqref="H2"/>
    </sheetView>
  </sheetViews>
  <sheetFormatPr baseColWidth="10" defaultRowHeight="16" x14ac:dyDescent="0.2"/>
  <cols>
    <col min="1" max="1" width="10.5" bestFit="1" customWidth="1"/>
    <col min="2" max="24" width="5" bestFit="1" customWidth="1"/>
  </cols>
  <sheetData>
    <row r="1" spans="1:24" ht="10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22</v>
      </c>
      <c r="X1" s="2" t="s">
        <v>23</v>
      </c>
    </row>
    <row r="2" spans="1:24" x14ac:dyDescent="0.2">
      <c r="A2" s="6">
        <v>45292</v>
      </c>
      <c r="B2" s="4">
        <f t="shared" ref="B2:B65" si="0">DAY(A2)</f>
        <v>1</v>
      </c>
      <c r="C2" s="4">
        <f t="shared" ref="C2:C65" si="1">MONTH(A2)</f>
        <v>1</v>
      </c>
      <c r="D2" s="4">
        <f>WEEKDAY(A2,2)</f>
        <v>1</v>
      </c>
      <c r="E2" s="5">
        <f>IF(D2=7,0,IF(D2=6,0,1))-SUM(G2:V2)</f>
        <v>0</v>
      </c>
      <c r="F2" s="5">
        <v>0</v>
      </c>
      <c r="G2" s="5">
        <f>IF(AND(DAY(A2)=25, MONTH(A2)=12),1,0)</f>
        <v>0</v>
      </c>
      <c r="H2" s="5">
        <f>IF(AND(DAY(A2)=1, MONTH(A2)=1),1,0)</f>
        <v>1</v>
      </c>
      <c r="I2" s="5">
        <f>IF(AND(DAY(A2)=6, MONTH(A2)=1),1,0)</f>
        <v>0</v>
      </c>
      <c r="J2" s="5">
        <f>IF(AND(DAY(A2)=1, MONTH(A2)=5),1,0)</f>
        <v>0</v>
      </c>
      <c r="K2" s="5">
        <f>IF(AND(DAY(A2)=2, MONTH(A2)=5),1,0)</f>
        <v>0</v>
      </c>
      <c r="L2" s="5">
        <f>IF(AND(DAY(A2)=15, MONTH(A2)=5),1,0)</f>
        <v>0</v>
      </c>
      <c r="M2" s="5">
        <f>IF(AND(DAY(A2)=15, MONTH(A2)=8),1,0)</f>
        <v>0</v>
      </c>
      <c r="N2" s="5">
        <f>IF(AND(DAY(A2)=12, MONTH(A2)=10),1,0)</f>
        <v>0</v>
      </c>
      <c r="O2" s="5">
        <f t="shared" ref="O2:O65" si="2">IF(AND(DAY($A2)=1, MONTH($A2)=11),1,0)</f>
        <v>0</v>
      </c>
      <c r="P2" s="5">
        <f t="shared" ref="P2:P65" si="3">IF(AND(DAY($A2)=9, MONTH($A2)=11),1,0)</f>
        <v>0</v>
      </c>
      <c r="Q2" s="5">
        <f t="shared" ref="Q2:Q65" si="4">IF(AND(DAY($A2)=6, MONTH($A2)=12),1,0)</f>
        <v>0</v>
      </c>
      <c r="R2" s="5">
        <f t="shared" ref="R2:R65" si="5">IF(AND(DAY($A2)=8, MONTH($A2)=12),1,0)</f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f>_xlfn.ISOWEEKNUM(A2)</f>
        <v>1</v>
      </c>
    </row>
    <row r="3" spans="1:24" x14ac:dyDescent="0.2">
      <c r="A3" s="6">
        <v>45293</v>
      </c>
      <c r="B3" s="4">
        <f t="shared" si="0"/>
        <v>2</v>
      </c>
      <c r="C3" s="4">
        <f t="shared" si="1"/>
        <v>1</v>
      </c>
      <c r="D3" s="4">
        <f>WEEKDAY(A3,2)</f>
        <v>2</v>
      </c>
      <c r="E3" s="5">
        <f>IF(D3=7,0,IF(D3=6,0,1))-SUM(G3:V3)</f>
        <v>1</v>
      </c>
      <c r="F3" s="5">
        <v>0</v>
      </c>
      <c r="G3" s="5">
        <f>IF(AND(DAY(A3)=25, MONTH(A3)=12),1,0)</f>
        <v>0</v>
      </c>
      <c r="H3" s="5">
        <f>IF(AND(DAY(A3)=1, MONTH(A3)=1),1,0)</f>
        <v>0</v>
      </c>
      <c r="I3" s="5">
        <f>IF(AND(DAY(A3)=6, MONTH(A3)=1),1,0)</f>
        <v>0</v>
      </c>
      <c r="J3" s="5">
        <f>IF(AND(DAY(A3)=1, MONTH(A3)=5),1,0)</f>
        <v>0</v>
      </c>
      <c r="K3" s="5">
        <f>IF(AND(DAY(A3)=2, MONTH(A3)=5),1,0)</f>
        <v>0</v>
      </c>
      <c r="L3" s="5">
        <f>IF(AND(DAY(A3)=15, MONTH(A3)=5),1,0)</f>
        <v>0</v>
      </c>
      <c r="M3" s="5">
        <f>IF(AND(DAY(A3)=15, MONTH(A3)=8),1,0)</f>
        <v>0</v>
      </c>
      <c r="N3" s="5">
        <f>IF(AND(DAY(A3)=12, MONTH(A3)=10),1,0)</f>
        <v>0</v>
      </c>
      <c r="O3" s="5">
        <f t="shared" si="2"/>
        <v>0</v>
      </c>
      <c r="P3" s="5">
        <f t="shared" si="3"/>
        <v>0</v>
      </c>
      <c r="Q3" s="5">
        <f t="shared" si="4"/>
        <v>0</v>
      </c>
      <c r="R3" s="5">
        <f t="shared" si="5"/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f>_xlfn.ISOWEEKNUM(A3)</f>
        <v>1</v>
      </c>
    </row>
    <row r="4" spans="1:24" x14ac:dyDescent="0.2">
      <c r="A4" s="6">
        <v>45294</v>
      </c>
      <c r="B4" s="4">
        <f t="shared" si="0"/>
        <v>3</v>
      </c>
      <c r="C4" s="4">
        <f t="shared" si="1"/>
        <v>1</v>
      </c>
      <c r="D4" s="4">
        <f>WEEKDAY(A4,2)</f>
        <v>3</v>
      </c>
      <c r="E4" s="5">
        <f>IF(D4=7,0,IF(D4=6,0,1))-SUM(G4:V4)</f>
        <v>1</v>
      </c>
      <c r="F4" s="5">
        <v>0</v>
      </c>
      <c r="G4" s="5">
        <f>IF(AND(DAY(A4)=25, MONTH(A4)=12),1,0)</f>
        <v>0</v>
      </c>
      <c r="H4" s="5">
        <f>IF(AND(DAY(A4)=1, MONTH(A4)=1),1,0)</f>
        <v>0</v>
      </c>
      <c r="I4" s="5">
        <f>IF(AND(DAY(A4)=6, MONTH(A4)=1),1,0)</f>
        <v>0</v>
      </c>
      <c r="J4" s="5">
        <f>IF(AND(DAY(A4)=1, MONTH(A4)=5),1,0)</f>
        <v>0</v>
      </c>
      <c r="K4" s="5">
        <f>IF(AND(DAY(A4)=2, MONTH(A4)=5),1,0)</f>
        <v>0</v>
      </c>
      <c r="L4" s="5">
        <f>IF(AND(DAY(A4)=15, MONTH(A4)=5),1,0)</f>
        <v>0</v>
      </c>
      <c r="M4" s="5">
        <f>IF(AND(DAY(A4)=15, MONTH(A4)=8),1,0)</f>
        <v>0</v>
      </c>
      <c r="N4" s="5">
        <f>IF(AND(DAY(A4)=12, MONTH(A4)=10),1,0)</f>
        <v>0</v>
      </c>
      <c r="O4" s="5">
        <f t="shared" si="2"/>
        <v>0</v>
      </c>
      <c r="P4" s="5">
        <f t="shared" si="3"/>
        <v>0</v>
      </c>
      <c r="Q4" s="5">
        <f t="shared" si="4"/>
        <v>0</v>
      </c>
      <c r="R4" s="5">
        <f t="shared" si="5"/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f>_xlfn.ISOWEEKNUM(A4)</f>
        <v>1</v>
      </c>
    </row>
    <row r="5" spans="1:24" x14ac:dyDescent="0.2">
      <c r="A5" s="6">
        <v>45295</v>
      </c>
      <c r="B5" s="4">
        <f t="shared" si="0"/>
        <v>4</v>
      </c>
      <c r="C5" s="4">
        <f t="shared" si="1"/>
        <v>1</v>
      </c>
      <c r="D5" s="4">
        <f>WEEKDAY(A5,2)</f>
        <v>4</v>
      </c>
      <c r="E5" s="5">
        <f>IF(D5=7,0,IF(D5=6,0,1))-SUM(G5:V5)</f>
        <v>1</v>
      </c>
      <c r="F5" s="5">
        <v>0</v>
      </c>
      <c r="G5" s="5">
        <f>IF(AND(DAY(A5)=25, MONTH(A5)=12),1,0)</f>
        <v>0</v>
      </c>
      <c r="H5" s="5">
        <f>IF(AND(DAY(A5)=1, MONTH(A5)=1),1,0)</f>
        <v>0</v>
      </c>
      <c r="I5" s="5">
        <f>IF(AND(DAY(A5)=6, MONTH(A5)=1),1,0)</f>
        <v>0</v>
      </c>
      <c r="J5" s="5">
        <f>IF(AND(DAY(A5)=1, MONTH(A5)=5),1,0)</f>
        <v>0</v>
      </c>
      <c r="K5" s="5">
        <f>IF(AND(DAY(A5)=2, MONTH(A5)=5),1,0)</f>
        <v>0</v>
      </c>
      <c r="L5" s="5">
        <f>IF(AND(DAY(A5)=15, MONTH(A5)=5),1,0)</f>
        <v>0</v>
      </c>
      <c r="M5" s="5">
        <f>IF(AND(DAY(A5)=15, MONTH(A5)=8),1,0)</f>
        <v>0</v>
      </c>
      <c r="N5" s="5">
        <f>IF(AND(DAY(A5)=12, MONTH(A5)=10),1,0)</f>
        <v>0</v>
      </c>
      <c r="O5" s="5">
        <f t="shared" si="2"/>
        <v>0</v>
      </c>
      <c r="P5" s="5">
        <f t="shared" si="3"/>
        <v>0</v>
      </c>
      <c r="Q5" s="5">
        <f t="shared" si="4"/>
        <v>0</v>
      </c>
      <c r="R5" s="5">
        <f t="shared" si="5"/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f>_xlfn.ISOWEEKNUM(A5)</f>
        <v>1</v>
      </c>
    </row>
    <row r="6" spans="1:24" x14ac:dyDescent="0.2">
      <c r="A6" s="6">
        <v>45296</v>
      </c>
      <c r="B6" s="4">
        <f t="shared" si="0"/>
        <v>5</v>
      </c>
      <c r="C6" s="4">
        <f t="shared" si="1"/>
        <v>1</v>
      </c>
      <c r="D6" s="4">
        <f>WEEKDAY(A6,2)</f>
        <v>5</v>
      </c>
      <c r="E6" s="5">
        <f>IF(D6=7,0,IF(D6=6,0,1))-SUM(G6:V6)</f>
        <v>1</v>
      </c>
      <c r="F6" s="5">
        <v>0</v>
      </c>
      <c r="G6" s="5">
        <f>IF(AND(DAY(A6)=25, MONTH(A6)=12),1,0)</f>
        <v>0</v>
      </c>
      <c r="H6" s="5">
        <f>IF(AND(DAY(A6)=1, MONTH(A6)=1),1,0)</f>
        <v>0</v>
      </c>
      <c r="I6" s="5">
        <f>IF(AND(DAY(A6)=6, MONTH(A6)=1),1,0)</f>
        <v>0</v>
      </c>
      <c r="J6" s="5">
        <f>IF(AND(DAY(A6)=1, MONTH(A6)=5),1,0)</f>
        <v>0</v>
      </c>
      <c r="K6" s="5">
        <f>IF(AND(DAY(A6)=2, MONTH(A6)=5),1,0)</f>
        <v>0</v>
      </c>
      <c r="L6" s="5">
        <f>IF(AND(DAY(A6)=15, MONTH(A6)=5),1,0)</f>
        <v>0</v>
      </c>
      <c r="M6" s="5">
        <f>IF(AND(DAY(A6)=15, MONTH(A6)=8),1,0)</f>
        <v>0</v>
      </c>
      <c r="N6" s="5">
        <f>IF(AND(DAY(A6)=12, MONTH(A6)=10),1,0)</f>
        <v>0</v>
      </c>
      <c r="O6" s="5">
        <f t="shared" si="2"/>
        <v>0</v>
      </c>
      <c r="P6" s="5">
        <f t="shared" si="3"/>
        <v>0</v>
      </c>
      <c r="Q6" s="5">
        <f t="shared" si="4"/>
        <v>0</v>
      </c>
      <c r="R6" s="5">
        <f t="shared" si="5"/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f>_xlfn.ISOWEEKNUM(A6)</f>
        <v>1</v>
      </c>
    </row>
    <row r="7" spans="1:24" x14ac:dyDescent="0.2">
      <c r="A7" s="6">
        <v>45297</v>
      </c>
      <c r="B7" s="4">
        <f t="shared" si="0"/>
        <v>6</v>
      </c>
      <c r="C7" s="4">
        <f t="shared" si="1"/>
        <v>1</v>
      </c>
      <c r="D7" s="4">
        <f>WEEKDAY(A7,2)</f>
        <v>6</v>
      </c>
      <c r="E7" s="5">
        <v>0</v>
      </c>
      <c r="F7" s="5">
        <v>0</v>
      </c>
      <c r="G7" s="5">
        <f>IF(AND(DAY(A7)=25, MONTH(A7)=12),1,0)</f>
        <v>0</v>
      </c>
      <c r="H7" s="5">
        <f>IF(AND(DAY(A7)=1, MONTH(A7)=1),1,0)</f>
        <v>0</v>
      </c>
      <c r="I7" s="5">
        <f>IF(AND(DAY(A7)=6, MONTH(A7)=1),1,0)</f>
        <v>1</v>
      </c>
      <c r="J7" s="5">
        <f>IF(AND(DAY(A7)=1, MONTH(A7)=5),1,0)</f>
        <v>0</v>
      </c>
      <c r="K7" s="5">
        <f>IF(AND(DAY(A7)=2, MONTH(A7)=5),1,0)</f>
        <v>0</v>
      </c>
      <c r="L7" s="5">
        <f>IF(AND(DAY(A7)=15, MONTH(A7)=5),1,0)</f>
        <v>0</v>
      </c>
      <c r="M7" s="5">
        <f>IF(AND(DAY(A7)=15, MONTH(A7)=8),1,0)</f>
        <v>0</v>
      </c>
      <c r="N7" s="5">
        <f>IF(AND(DAY(A7)=12, MONTH(A7)=10),1,0)</f>
        <v>0</v>
      </c>
      <c r="O7" s="5">
        <f t="shared" si="2"/>
        <v>0</v>
      </c>
      <c r="P7" s="5">
        <f t="shared" si="3"/>
        <v>0</v>
      </c>
      <c r="Q7" s="5">
        <f t="shared" si="4"/>
        <v>0</v>
      </c>
      <c r="R7" s="5">
        <f t="shared" si="5"/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f>_xlfn.ISOWEEKNUM(A7)</f>
        <v>1</v>
      </c>
    </row>
    <row r="8" spans="1:24" x14ac:dyDescent="0.2">
      <c r="A8" s="6">
        <v>45298</v>
      </c>
      <c r="B8" s="4">
        <f t="shared" si="0"/>
        <v>7</v>
      </c>
      <c r="C8" s="4">
        <f t="shared" si="1"/>
        <v>1</v>
      </c>
      <c r="D8" s="4">
        <f>WEEKDAY(A8,2)</f>
        <v>7</v>
      </c>
      <c r="E8" s="5">
        <f>IF(D8=7,0,IF(D8=6,0,1))-SUM(G8:V8)</f>
        <v>0</v>
      </c>
      <c r="F8" s="5">
        <v>0</v>
      </c>
      <c r="G8" s="5">
        <f>IF(AND(DAY(A8)=25, MONTH(A8)=12),1,0)</f>
        <v>0</v>
      </c>
      <c r="H8" s="5">
        <f>IF(AND(DAY(A8)=1, MONTH(A8)=1),1,0)</f>
        <v>0</v>
      </c>
      <c r="I8" s="5">
        <f>IF(AND(DAY(A8)=6, MONTH(A8)=1),1,0)</f>
        <v>0</v>
      </c>
      <c r="J8" s="5">
        <f>IF(AND(DAY(A8)=1, MONTH(A8)=5),1,0)</f>
        <v>0</v>
      </c>
      <c r="K8" s="5">
        <f>IF(AND(DAY(A8)=2, MONTH(A8)=5),1,0)</f>
        <v>0</v>
      </c>
      <c r="L8" s="5">
        <f>IF(AND(DAY(A8)=15, MONTH(A8)=5),1,0)</f>
        <v>0</v>
      </c>
      <c r="M8" s="5">
        <f>IF(AND(DAY(A8)=15, MONTH(A8)=8),1,0)</f>
        <v>0</v>
      </c>
      <c r="N8" s="5">
        <f>IF(AND(DAY(A8)=12, MONTH(A8)=10),1,0)</f>
        <v>0</v>
      </c>
      <c r="O8" s="5">
        <f t="shared" si="2"/>
        <v>0</v>
      </c>
      <c r="P8" s="5">
        <f t="shared" si="3"/>
        <v>0</v>
      </c>
      <c r="Q8" s="5">
        <f t="shared" si="4"/>
        <v>0</v>
      </c>
      <c r="R8" s="5">
        <f t="shared" si="5"/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f>_xlfn.ISOWEEKNUM(A8)</f>
        <v>1</v>
      </c>
    </row>
    <row r="9" spans="1:24" x14ac:dyDescent="0.2">
      <c r="A9" s="6">
        <v>45299</v>
      </c>
      <c r="B9" s="4">
        <f t="shared" si="0"/>
        <v>8</v>
      </c>
      <c r="C9" s="4">
        <f t="shared" si="1"/>
        <v>1</v>
      </c>
      <c r="D9" s="4">
        <f>WEEKDAY(A9,2)</f>
        <v>1</v>
      </c>
      <c r="E9" s="5">
        <f>IF(D9=7,0,IF(D9=6,0,1))-SUM(G9:V9)</f>
        <v>1</v>
      </c>
      <c r="F9" s="5">
        <v>1</v>
      </c>
      <c r="G9" s="5">
        <f>IF(AND(DAY(A9)=25, MONTH(A9)=12),1,0)</f>
        <v>0</v>
      </c>
      <c r="H9" s="5">
        <f>IF(AND(DAY(A9)=1, MONTH(A9)=1),1,0)</f>
        <v>0</v>
      </c>
      <c r="I9" s="5">
        <f>IF(AND(DAY(A9)=6, MONTH(A9)=1),1,0)</f>
        <v>0</v>
      </c>
      <c r="J9" s="5">
        <f>IF(AND(DAY(A9)=1, MONTH(A9)=5),1,0)</f>
        <v>0</v>
      </c>
      <c r="K9" s="5">
        <f>IF(AND(DAY(A9)=2, MONTH(A9)=5),1,0)</f>
        <v>0</v>
      </c>
      <c r="L9" s="5">
        <f>IF(AND(DAY(A9)=15, MONTH(A9)=5),1,0)</f>
        <v>0</v>
      </c>
      <c r="M9" s="5">
        <f>IF(AND(DAY(A9)=15, MONTH(A9)=8),1,0)</f>
        <v>0</v>
      </c>
      <c r="N9" s="5">
        <f>IF(AND(DAY(A9)=12, MONTH(A9)=10),1,0)</f>
        <v>0</v>
      </c>
      <c r="O9" s="5">
        <f t="shared" si="2"/>
        <v>0</v>
      </c>
      <c r="P9" s="5">
        <f t="shared" si="3"/>
        <v>0</v>
      </c>
      <c r="Q9" s="5">
        <f t="shared" si="4"/>
        <v>0</v>
      </c>
      <c r="R9" s="5">
        <f t="shared" si="5"/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f>_xlfn.ISOWEEKNUM(A9)</f>
        <v>2</v>
      </c>
    </row>
    <row r="10" spans="1:24" x14ac:dyDescent="0.2">
      <c r="A10" s="6">
        <v>45300</v>
      </c>
      <c r="B10" s="4">
        <f t="shared" si="0"/>
        <v>9</v>
      </c>
      <c r="C10" s="4">
        <f t="shared" si="1"/>
        <v>1</v>
      </c>
      <c r="D10" s="4">
        <f>WEEKDAY(A10,2)</f>
        <v>2</v>
      </c>
      <c r="E10" s="5">
        <f>IF(D10=7,0,IF(D10=6,0,1))-SUM(G10:V10)</f>
        <v>1</v>
      </c>
      <c r="F10" s="5">
        <v>1</v>
      </c>
      <c r="G10" s="5">
        <f>IF(AND(DAY(A10)=25, MONTH(A10)=12),1,0)</f>
        <v>0</v>
      </c>
      <c r="H10" s="5">
        <f>IF(AND(DAY(A10)=1, MONTH(A10)=1),1,0)</f>
        <v>0</v>
      </c>
      <c r="I10" s="5">
        <f>IF(AND(DAY(A10)=6, MONTH(A10)=1),1,0)</f>
        <v>0</v>
      </c>
      <c r="J10" s="5">
        <f>IF(AND(DAY(A10)=1, MONTH(A10)=5),1,0)</f>
        <v>0</v>
      </c>
      <c r="K10" s="5">
        <f>IF(AND(DAY(A10)=2, MONTH(A10)=5),1,0)</f>
        <v>0</v>
      </c>
      <c r="L10" s="5">
        <f>IF(AND(DAY(A10)=15, MONTH(A10)=5),1,0)</f>
        <v>0</v>
      </c>
      <c r="M10" s="5">
        <f>IF(AND(DAY(A10)=15, MONTH(A10)=8),1,0)</f>
        <v>0</v>
      </c>
      <c r="N10" s="5">
        <f>IF(AND(DAY(A10)=12, MONTH(A10)=10),1,0)</f>
        <v>0</v>
      </c>
      <c r="O10" s="5">
        <f t="shared" si="2"/>
        <v>0</v>
      </c>
      <c r="P10" s="5">
        <f t="shared" si="3"/>
        <v>0</v>
      </c>
      <c r="Q10" s="5">
        <f t="shared" si="4"/>
        <v>0</v>
      </c>
      <c r="R10" s="5">
        <f t="shared" si="5"/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f>_xlfn.ISOWEEKNUM(A10)</f>
        <v>2</v>
      </c>
    </row>
    <row r="11" spans="1:24" x14ac:dyDescent="0.2">
      <c r="A11" s="6">
        <v>45301</v>
      </c>
      <c r="B11" s="4">
        <f t="shared" si="0"/>
        <v>10</v>
      </c>
      <c r="C11" s="4">
        <f t="shared" si="1"/>
        <v>1</v>
      </c>
      <c r="D11" s="4">
        <f>WEEKDAY(A11,2)</f>
        <v>3</v>
      </c>
      <c r="E11" s="5">
        <f>IF(D11=7,0,IF(D11=6,0,1))-SUM(G11:V11)</f>
        <v>1</v>
      </c>
      <c r="F11" s="5">
        <v>1</v>
      </c>
      <c r="G11" s="5">
        <f>IF(AND(DAY(A11)=25, MONTH(A11)=12),1,0)</f>
        <v>0</v>
      </c>
      <c r="H11" s="5">
        <f>IF(AND(DAY(A11)=1, MONTH(A11)=1),1,0)</f>
        <v>0</v>
      </c>
      <c r="I11" s="5">
        <f>IF(AND(DAY(A11)=6, MONTH(A11)=1),1,0)</f>
        <v>0</v>
      </c>
      <c r="J11" s="5">
        <f>IF(AND(DAY(A11)=1, MONTH(A11)=5),1,0)</f>
        <v>0</v>
      </c>
      <c r="K11" s="5">
        <f>IF(AND(DAY(A11)=2, MONTH(A11)=5),1,0)</f>
        <v>0</v>
      </c>
      <c r="L11" s="5">
        <f>IF(AND(DAY(A11)=15, MONTH(A11)=5),1,0)</f>
        <v>0</v>
      </c>
      <c r="M11" s="5">
        <f>IF(AND(DAY(A11)=15, MONTH(A11)=8),1,0)</f>
        <v>0</v>
      </c>
      <c r="N11" s="5">
        <f>IF(AND(DAY(A11)=12, MONTH(A11)=10),1,0)</f>
        <v>0</v>
      </c>
      <c r="O11" s="5">
        <f t="shared" si="2"/>
        <v>0</v>
      </c>
      <c r="P11" s="5">
        <f t="shared" si="3"/>
        <v>0</v>
      </c>
      <c r="Q11" s="5">
        <f t="shared" si="4"/>
        <v>0</v>
      </c>
      <c r="R11" s="5">
        <f t="shared" si="5"/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f>_xlfn.ISOWEEKNUM(A11)</f>
        <v>2</v>
      </c>
    </row>
    <row r="12" spans="1:24" x14ac:dyDescent="0.2">
      <c r="A12" s="6">
        <v>45302</v>
      </c>
      <c r="B12" s="4">
        <f t="shared" si="0"/>
        <v>11</v>
      </c>
      <c r="C12" s="4">
        <f t="shared" si="1"/>
        <v>1</v>
      </c>
      <c r="D12" s="4">
        <f>WEEKDAY(A12,2)</f>
        <v>4</v>
      </c>
      <c r="E12" s="5">
        <f>IF(D12=7,0,IF(D12=6,0,1))-SUM(G12:V12)</f>
        <v>1</v>
      </c>
      <c r="F12" s="5">
        <v>1</v>
      </c>
      <c r="G12" s="5">
        <f>IF(AND(DAY(A12)=25, MONTH(A12)=12),1,0)</f>
        <v>0</v>
      </c>
      <c r="H12" s="5">
        <f>IF(AND(DAY(A12)=1, MONTH(A12)=1),1,0)</f>
        <v>0</v>
      </c>
      <c r="I12" s="5">
        <f>IF(AND(DAY(A12)=6, MONTH(A12)=1),1,0)</f>
        <v>0</v>
      </c>
      <c r="J12" s="5">
        <f>IF(AND(DAY(A12)=1, MONTH(A12)=5),1,0)</f>
        <v>0</v>
      </c>
      <c r="K12" s="5">
        <f>IF(AND(DAY(A12)=2, MONTH(A12)=5),1,0)</f>
        <v>0</v>
      </c>
      <c r="L12" s="5">
        <f>IF(AND(DAY(A12)=15, MONTH(A12)=5),1,0)</f>
        <v>0</v>
      </c>
      <c r="M12" s="5">
        <f>IF(AND(DAY(A12)=15, MONTH(A12)=8),1,0)</f>
        <v>0</v>
      </c>
      <c r="N12" s="5">
        <f>IF(AND(DAY(A12)=12, MONTH(A12)=10),1,0)</f>
        <v>0</v>
      </c>
      <c r="O12" s="5">
        <f t="shared" si="2"/>
        <v>0</v>
      </c>
      <c r="P12" s="5">
        <f t="shared" si="3"/>
        <v>0</v>
      </c>
      <c r="Q12" s="5">
        <f t="shared" si="4"/>
        <v>0</v>
      </c>
      <c r="R12" s="5">
        <f t="shared" si="5"/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f>_xlfn.ISOWEEKNUM(A12)</f>
        <v>2</v>
      </c>
    </row>
    <row r="13" spans="1:24" x14ac:dyDescent="0.2">
      <c r="A13" s="6">
        <v>45303</v>
      </c>
      <c r="B13" s="4">
        <f t="shared" si="0"/>
        <v>12</v>
      </c>
      <c r="C13" s="4">
        <f t="shared" si="1"/>
        <v>1</v>
      </c>
      <c r="D13" s="4">
        <f>WEEKDAY(A13,2)</f>
        <v>5</v>
      </c>
      <c r="E13" s="5">
        <f>IF(D13=7,0,IF(D13=6,0,1))-SUM(G13:V13)</f>
        <v>1</v>
      </c>
      <c r="F13" s="5">
        <v>1</v>
      </c>
      <c r="G13" s="5">
        <f>IF(AND(DAY(A13)=25, MONTH(A13)=12),1,0)</f>
        <v>0</v>
      </c>
      <c r="H13" s="5">
        <f>IF(AND(DAY(A13)=1, MONTH(A13)=1),1,0)</f>
        <v>0</v>
      </c>
      <c r="I13" s="5">
        <f>IF(AND(DAY(A13)=6, MONTH(A13)=1),1,0)</f>
        <v>0</v>
      </c>
      <c r="J13" s="5">
        <f>IF(AND(DAY(A13)=1, MONTH(A13)=5),1,0)</f>
        <v>0</v>
      </c>
      <c r="K13" s="5">
        <f>IF(AND(DAY(A13)=2, MONTH(A13)=5),1,0)</f>
        <v>0</v>
      </c>
      <c r="L13" s="5">
        <f>IF(AND(DAY(A13)=15, MONTH(A13)=5),1,0)</f>
        <v>0</v>
      </c>
      <c r="M13" s="5">
        <f>IF(AND(DAY(A13)=15, MONTH(A13)=8),1,0)</f>
        <v>0</v>
      </c>
      <c r="N13" s="5">
        <f>IF(AND(DAY(A13)=12, MONTH(A13)=10),1,0)</f>
        <v>0</v>
      </c>
      <c r="O13" s="5">
        <f t="shared" si="2"/>
        <v>0</v>
      </c>
      <c r="P13" s="5">
        <f t="shared" si="3"/>
        <v>0</v>
      </c>
      <c r="Q13" s="5">
        <f t="shared" si="4"/>
        <v>0</v>
      </c>
      <c r="R13" s="5">
        <f t="shared" si="5"/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f>_xlfn.ISOWEEKNUM(A13)</f>
        <v>2</v>
      </c>
    </row>
    <row r="14" spans="1:24" x14ac:dyDescent="0.2">
      <c r="A14" s="6">
        <v>45304</v>
      </c>
      <c r="B14" s="4">
        <f t="shared" si="0"/>
        <v>13</v>
      </c>
      <c r="C14" s="4">
        <f t="shared" si="1"/>
        <v>1</v>
      </c>
      <c r="D14" s="4">
        <f>WEEKDAY(A14,2)</f>
        <v>6</v>
      </c>
      <c r="E14" s="5">
        <f>IF(D14=7,0,IF(D14=6,0,1))-SUM(G14:V14)</f>
        <v>0</v>
      </c>
      <c r="F14" s="5">
        <v>0</v>
      </c>
      <c r="G14" s="5">
        <f>IF(AND(DAY(A14)=25, MONTH(A14)=12),1,0)</f>
        <v>0</v>
      </c>
      <c r="H14" s="5">
        <f>IF(AND(DAY(A14)=1, MONTH(A14)=1),1,0)</f>
        <v>0</v>
      </c>
      <c r="I14" s="5">
        <f>IF(AND(DAY(A14)=6, MONTH(A14)=1),1,0)</f>
        <v>0</v>
      </c>
      <c r="J14" s="5">
        <f>IF(AND(DAY(A14)=1, MONTH(A14)=5),1,0)</f>
        <v>0</v>
      </c>
      <c r="K14" s="5">
        <f>IF(AND(DAY(A14)=2, MONTH(A14)=5),1,0)</f>
        <v>0</v>
      </c>
      <c r="L14" s="5">
        <f>IF(AND(DAY(A14)=15, MONTH(A14)=5),1,0)</f>
        <v>0</v>
      </c>
      <c r="M14" s="5">
        <f>IF(AND(DAY(A14)=15, MONTH(A14)=8),1,0)</f>
        <v>0</v>
      </c>
      <c r="N14" s="5">
        <f>IF(AND(DAY(A14)=12, MONTH(A14)=10),1,0)</f>
        <v>0</v>
      </c>
      <c r="O14" s="5">
        <f t="shared" si="2"/>
        <v>0</v>
      </c>
      <c r="P14" s="5">
        <f t="shared" si="3"/>
        <v>0</v>
      </c>
      <c r="Q14" s="5">
        <f t="shared" si="4"/>
        <v>0</v>
      </c>
      <c r="R14" s="5">
        <f t="shared" si="5"/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f>_xlfn.ISOWEEKNUM(A14)</f>
        <v>2</v>
      </c>
    </row>
    <row r="15" spans="1:24" x14ac:dyDescent="0.2">
      <c r="A15" s="6">
        <v>45305</v>
      </c>
      <c r="B15" s="4">
        <f t="shared" si="0"/>
        <v>14</v>
      </c>
      <c r="C15" s="4">
        <f t="shared" si="1"/>
        <v>1</v>
      </c>
      <c r="D15" s="4">
        <f>WEEKDAY(A15,2)</f>
        <v>7</v>
      </c>
      <c r="E15" s="5">
        <f>IF(D15=7,0,IF(D15=6,0,1))-SUM(G15:V15)</f>
        <v>0</v>
      </c>
      <c r="F15" s="5">
        <v>0</v>
      </c>
      <c r="G15" s="5">
        <f>IF(AND(DAY(A15)=25, MONTH(A15)=12),1,0)</f>
        <v>0</v>
      </c>
      <c r="H15" s="5">
        <f>IF(AND(DAY(A15)=1, MONTH(A15)=1),1,0)</f>
        <v>0</v>
      </c>
      <c r="I15" s="5">
        <f>IF(AND(DAY(A15)=6, MONTH(A15)=1),1,0)</f>
        <v>0</v>
      </c>
      <c r="J15" s="5">
        <f>IF(AND(DAY(A15)=1, MONTH(A15)=5),1,0)</f>
        <v>0</v>
      </c>
      <c r="K15" s="5">
        <f>IF(AND(DAY(A15)=2, MONTH(A15)=5),1,0)</f>
        <v>0</v>
      </c>
      <c r="L15" s="5">
        <f>IF(AND(DAY(A15)=15, MONTH(A15)=5),1,0)</f>
        <v>0</v>
      </c>
      <c r="M15" s="5">
        <f>IF(AND(DAY(A15)=15, MONTH(A15)=8),1,0)</f>
        <v>0</v>
      </c>
      <c r="N15" s="5">
        <f>IF(AND(DAY(A15)=12, MONTH(A15)=10),1,0)</f>
        <v>0</v>
      </c>
      <c r="O15" s="5">
        <f t="shared" si="2"/>
        <v>0</v>
      </c>
      <c r="P15" s="5">
        <f t="shared" si="3"/>
        <v>0</v>
      </c>
      <c r="Q15" s="5">
        <f t="shared" si="4"/>
        <v>0</v>
      </c>
      <c r="R15" s="5">
        <f t="shared" si="5"/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f>_xlfn.ISOWEEKNUM(A15)</f>
        <v>2</v>
      </c>
    </row>
    <row r="16" spans="1:24" x14ac:dyDescent="0.2">
      <c r="A16" s="6">
        <v>45306</v>
      </c>
      <c r="B16" s="4">
        <f t="shared" si="0"/>
        <v>15</v>
      </c>
      <c r="C16" s="4">
        <f t="shared" si="1"/>
        <v>1</v>
      </c>
      <c r="D16" s="4">
        <f>WEEKDAY(A16,2)</f>
        <v>1</v>
      </c>
      <c r="E16" s="5">
        <f>IF(D16=7,0,IF(D16=6,0,1))-SUM(G16:V16)</f>
        <v>1</v>
      </c>
      <c r="F16" s="5">
        <v>1</v>
      </c>
      <c r="G16" s="5">
        <f>IF(AND(DAY(A16)=25, MONTH(A16)=12),1,0)</f>
        <v>0</v>
      </c>
      <c r="H16" s="5">
        <f>IF(AND(DAY(A16)=1, MONTH(A16)=1),1,0)</f>
        <v>0</v>
      </c>
      <c r="I16" s="5">
        <f>IF(AND(DAY(A16)=6, MONTH(A16)=1),1,0)</f>
        <v>0</v>
      </c>
      <c r="J16" s="5">
        <f>IF(AND(DAY(A16)=1, MONTH(A16)=5),1,0)</f>
        <v>0</v>
      </c>
      <c r="K16" s="5">
        <f>IF(AND(DAY(A16)=2, MONTH(A16)=5),1,0)</f>
        <v>0</v>
      </c>
      <c r="L16" s="5">
        <f>IF(AND(DAY(A16)=15, MONTH(A16)=5),1,0)</f>
        <v>0</v>
      </c>
      <c r="M16" s="5">
        <f>IF(AND(DAY(A16)=15, MONTH(A16)=8),1,0)</f>
        <v>0</v>
      </c>
      <c r="N16" s="5">
        <f>IF(AND(DAY(A16)=12, MONTH(A16)=10),1,0)</f>
        <v>0</v>
      </c>
      <c r="O16" s="5">
        <f t="shared" si="2"/>
        <v>0</v>
      </c>
      <c r="P16" s="5">
        <f t="shared" si="3"/>
        <v>0</v>
      </c>
      <c r="Q16" s="5">
        <f t="shared" si="4"/>
        <v>0</v>
      </c>
      <c r="R16" s="5">
        <f t="shared" si="5"/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f>_xlfn.ISOWEEKNUM(A16)</f>
        <v>3</v>
      </c>
    </row>
    <row r="17" spans="1:24" x14ac:dyDescent="0.2">
      <c r="A17" s="6">
        <v>45307</v>
      </c>
      <c r="B17" s="4">
        <f t="shared" si="0"/>
        <v>16</v>
      </c>
      <c r="C17" s="4">
        <f t="shared" si="1"/>
        <v>1</v>
      </c>
      <c r="D17" s="4">
        <f>WEEKDAY(A17,2)</f>
        <v>2</v>
      </c>
      <c r="E17" s="5">
        <f>IF(D17=7,0,IF(D17=6,0,1))-SUM(G17:V17)</f>
        <v>1</v>
      </c>
      <c r="F17" s="5">
        <v>1</v>
      </c>
      <c r="G17" s="5">
        <f>IF(AND(DAY(A17)=25, MONTH(A17)=12),1,0)</f>
        <v>0</v>
      </c>
      <c r="H17" s="5">
        <f>IF(AND(DAY(A17)=1, MONTH(A17)=1),1,0)</f>
        <v>0</v>
      </c>
      <c r="I17" s="5">
        <f>IF(AND(DAY(A17)=6, MONTH(A17)=1),1,0)</f>
        <v>0</v>
      </c>
      <c r="J17" s="5">
        <f>IF(AND(DAY(A17)=1, MONTH(A17)=5),1,0)</f>
        <v>0</v>
      </c>
      <c r="K17" s="5">
        <f>IF(AND(DAY(A17)=2, MONTH(A17)=5),1,0)</f>
        <v>0</v>
      </c>
      <c r="L17" s="5">
        <f>IF(AND(DAY(A17)=15, MONTH(A17)=5),1,0)</f>
        <v>0</v>
      </c>
      <c r="M17" s="5">
        <f>IF(AND(DAY(A17)=15, MONTH(A17)=8),1,0)</f>
        <v>0</v>
      </c>
      <c r="N17" s="5">
        <f>IF(AND(DAY(A17)=12, MONTH(A17)=10),1,0)</f>
        <v>0</v>
      </c>
      <c r="O17" s="5">
        <f t="shared" si="2"/>
        <v>0</v>
      </c>
      <c r="P17" s="5">
        <f t="shared" si="3"/>
        <v>0</v>
      </c>
      <c r="Q17" s="5">
        <f t="shared" si="4"/>
        <v>0</v>
      </c>
      <c r="R17" s="5">
        <f t="shared" si="5"/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f>_xlfn.ISOWEEKNUM(A17)</f>
        <v>3</v>
      </c>
    </row>
    <row r="18" spans="1:24" x14ac:dyDescent="0.2">
      <c r="A18" s="6">
        <v>45308</v>
      </c>
      <c r="B18" s="4">
        <f t="shared" si="0"/>
        <v>17</v>
      </c>
      <c r="C18" s="4">
        <f t="shared" si="1"/>
        <v>1</v>
      </c>
      <c r="D18" s="4">
        <f>WEEKDAY(A18,2)</f>
        <v>3</v>
      </c>
      <c r="E18" s="5">
        <f>IF(D18=7,0,IF(D18=6,0,1))-SUM(G18:V18)</f>
        <v>1</v>
      </c>
      <c r="F18" s="5">
        <v>1</v>
      </c>
      <c r="G18" s="5">
        <f>IF(AND(DAY(A18)=25, MONTH(A18)=12),1,0)</f>
        <v>0</v>
      </c>
      <c r="H18" s="5">
        <f>IF(AND(DAY(A18)=1, MONTH(A18)=1),1,0)</f>
        <v>0</v>
      </c>
      <c r="I18" s="5">
        <f>IF(AND(DAY(A18)=6, MONTH(A18)=1),1,0)</f>
        <v>0</v>
      </c>
      <c r="J18" s="5">
        <f>IF(AND(DAY(A18)=1, MONTH(A18)=5),1,0)</f>
        <v>0</v>
      </c>
      <c r="K18" s="5">
        <f>IF(AND(DAY(A18)=2, MONTH(A18)=5),1,0)</f>
        <v>0</v>
      </c>
      <c r="L18" s="5">
        <f>IF(AND(DAY(A18)=15, MONTH(A18)=5),1,0)</f>
        <v>0</v>
      </c>
      <c r="M18" s="5">
        <f>IF(AND(DAY(A18)=15, MONTH(A18)=8),1,0)</f>
        <v>0</v>
      </c>
      <c r="N18" s="5">
        <f>IF(AND(DAY(A18)=12, MONTH(A18)=10),1,0)</f>
        <v>0</v>
      </c>
      <c r="O18" s="5">
        <f t="shared" si="2"/>
        <v>0</v>
      </c>
      <c r="P18" s="5">
        <f t="shared" si="3"/>
        <v>0</v>
      </c>
      <c r="Q18" s="5">
        <f t="shared" si="4"/>
        <v>0</v>
      </c>
      <c r="R18" s="5">
        <f t="shared" si="5"/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f>_xlfn.ISOWEEKNUM(A18)</f>
        <v>3</v>
      </c>
    </row>
    <row r="19" spans="1:24" x14ac:dyDescent="0.2">
      <c r="A19" s="6">
        <v>45309</v>
      </c>
      <c r="B19" s="4">
        <f t="shared" si="0"/>
        <v>18</v>
      </c>
      <c r="C19" s="4">
        <f t="shared" si="1"/>
        <v>1</v>
      </c>
      <c r="D19" s="4">
        <f>WEEKDAY(A19,2)</f>
        <v>4</v>
      </c>
      <c r="E19" s="5">
        <f>IF(D19=7,0,IF(D19=6,0,1))-SUM(G19:V19)</f>
        <v>1</v>
      </c>
      <c r="F19" s="5">
        <v>1</v>
      </c>
      <c r="G19" s="5">
        <f>IF(AND(DAY(A19)=25, MONTH(A19)=12),1,0)</f>
        <v>0</v>
      </c>
      <c r="H19" s="5">
        <f>IF(AND(DAY(A19)=1, MONTH(A19)=1),1,0)</f>
        <v>0</v>
      </c>
      <c r="I19" s="5">
        <f>IF(AND(DAY(A19)=6, MONTH(A19)=1),1,0)</f>
        <v>0</v>
      </c>
      <c r="J19" s="5">
        <f>IF(AND(DAY(A19)=1, MONTH(A19)=5),1,0)</f>
        <v>0</v>
      </c>
      <c r="K19" s="5">
        <f>IF(AND(DAY(A19)=2, MONTH(A19)=5),1,0)</f>
        <v>0</v>
      </c>
      <c r="L19" s="5">
        <f>IF(AND(DAY(A19)=15, MONTH(A19)=5),1,0)</f>
        <v>0</v>
      </c>
      <c r="M19" s="5">
        <f>IF(AND(DAY(A19)=15, MONTH(A19)=8),1,0)</f>
        <v>0</v>
      </c>
      <c r="N19" s="5">
        <f>IF(AND(DAY(A19)=12, MONTH(A19)=10),1,0)</f>
        <v>0</v>
      </c>
      <c r="O19" s="5">
        <f t="shared" si="2"/>
        <v>0</v>
      </c>
      <c r="P19" s="5">
        <f t="shared" si="3"/>
        <v>0</v>
      </c>
      <c r="Q19" s="5">
        <f t="shared" si="4"/>
        <v>0</v>
      </c>
      <c r="R19" s="5">
        <f t="shared" si="5"/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f>_xlfn.ISOWEEKNUM(A19)</f>
        <v>3</v>
      </c>
    </row>
    <row r="20" spans="1:24" x14ac:dyDescent="0.2">
      <c r="A20" s="6">
        <v>45310</v>
      </c>
      <c r="B20" s="4">
        <f t="shared" si="0"/>
        <v>19</v>
      </c>
      <c r="C20" s="4">
        <f t="shared" si="1"/>
        <v>1</v>
      </c>
      <c r="D20" s="4">
        <f>WEEKDAY(A20,2)</f>
        <v>5</v>
      </c>
      <c r="E20" s="5">
        <f>IF(D20=7,0,IF(D20=6,0,1))-SUM(G20:V20)</f>
        <v>1</v>
      </c>
      <c r="F20" s="5">
        <v>1</v>
      </c>
      <c r="G20" s="5">
        <f>IF(AND(DAY(A20)=25, MONTH(A20)=12),1,0)</f>
        <v>0</v>
      </c>
      <c r="H20" s="5">
        <f>IF(AND(DAY(A20)=1, MONTH(A20)=1),1,0)</f>
        <v>0</v>
      </c>
      <c r="I20" s="5">
        <f>IF(AND(DAY(A20)=6, MONTH(A20)=1),1,0)</f>
        <v>0</v>
      </c>
      <c r="J20" s="5">
        <f>IF(AND(DAY(A20)=1, MONTH(A20)=5),1,0)</f>
        <v>0</v>
      </c>
      <c r="K20" s="5">
        <f>IF(AND(DAY(A20)=2, MONTH(A20)=5),1,0)</f>
        <v>0</v>
      </c>
      <c r="L20" s="5">
        <f>IF(AND(DAY(A20)=15, MONTH(A20)=5),1,0)</f>
        <v>0</v>
      </c>
      <c r="M20" s="5">
        <f>IF(AND(DAY(A20)=15, MONTH(A20)=8),1,0)</f>
        <v>0</v>
      </c>
      <c r="N20" s="5">
        <f>IF(AND(DAY(A20)=12, MONTH(A20)=10),1,0)</f>
        <v>0</v>
      </c>
      <c r="O20" s="5">
        <f t="shared" si="2"/>
        <v>0</v>
      </c>
      <c r="P20" s="5">
        <f t="shared" si="3"/>
        <v>0</v>
      </c>
      <c r="Q20" s="5">
        <f t="shared" si="4"/>
        <v>0</v>
      </c>
      <c r="R20" s="5">
        <f t="shared" si="5"/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f>_xlfn.ISOWEEKNUM(A20)</f>
        <v>3</v>
      </c>
    </row>
    <row r="21" spans="1:24" x14ac:dyDescent="0.2">
      <c r="A21" s="6">
        <v>45311</v>
      </c>
      <c r="B21" s="4">
        <f t="shared" si="0"/>
        <v>20</v>
      </c>
      <c r="C21" s="4">
        <f t="shared" si="1"/>
        <v>1</v>
      </c>
      <c r="D21" s="4">
        <f>WEEKDAY(A21,2)</f>
        <v>6</v>
      </c>
      <c r="E21" s="5">
        <f>IF(D21=7,0,IF(D21=6,0,1))-SUM(G21:V21)</f>
        <v>0</v>
      </c>
      <c r="F21" s="5">
        <v>0</v>
      </c>
      <c r="G21" s="5">
        <f>IF(AND(DAY(A21)=25, MONTH(A21)=12),1,0)</f>
        <v>0</v>
      </c>
      <c r="H21" s="5">
        <f>IF(AND(DAY(A21)=1, MONTH(A21)=1),1,0)</f>
        <v>0</v>
      </c>
      <c r="I21" s="5">
        <f>IF(AND(DAY(A21)=6, MONTH(A21)=1),1,0)</f>
        <v>0</v>
      </c>
      <c r="J21" s="5">
        <f>IF(AND(DAY(A21)=1, MONTH(A21)=5),1,0)</f>
        <v>0</v>
      </c>
      <c r="K21" s="5">
        <f>IF(AND(DAY(A21)=2, MONTH(A21)=5),1,0)</f>
        <v>0</v>
      </c>
      <c r="L21" s="5">
        <f>IF(AND(DAY(A21)=15, MONTH(A21)=5),1,0)</f>
        <v>0</v>
      </c>
      <c r="M21" s="5">
        <f>IF(AND(DAY(A21)=15, MONTH(A21)=8),1,0)</f>
        <v>0</v>
      </c>
      <c r="N21" s="5">
        <f>IF(AND(DAY(A21)=12, MONTH(A21)=10),1,0)</f>
        <v>0</v>
      </c>
      <c r="O21" s="5">
        <f t="shared" si="2"/>
        <v>0</v>
      </c>
      <c r="P21" s="5">
        <f t="shared" si="3"/>
        <v>0</v>
      </c>
      <c r="Q21" s="5">
        <f t="shared" si="4"/>
        <v>0</v>
      </c>
      <c r="R21" s="5">
        <f t="shared" si="5"/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f>_xlfn.ISOWEEKNUM(A21)</f>
        <v>3</v>
      </c>
    </row>
    <row r="22" spans="1:24" x14ac:dyDescent="0.2">
      <c r="A22" s="6">
        <v>45312</v>
      </c>
      <c r="B22" s="4">
        <f t="shared" si="0"/>
        <v>21</v>
      </c>
      <c r="C22" s="4">
        <f t="shared" si="1"/>
        <v>1</v>
      </c>
      <c r="D22" s="4">
        <f>WEEKDAY(A22,2)</f>
        <v>7</v>
      </c>
      <c r="E22" s="5">
        <f>IF(D22=7,0,IF(D22=6,0,1))-SUM(G22:V22)</f>
        <v>0</v>
      </c>
      <c r="F22" s="5">
        <v>0</v>
      </c>
      <c r="G22" s="5">
        <f>IF(AND(DAY(A22)=25, MONTH(A22)=12),1,0)</f>
        <v>0</v>
      </c>
      <c r="H22" s="5">
        <f>IF(AND(DAY(A22)=1, MONTH(A22)=1),1,0)</f>
        <v>0</v>
      </c>
      <c r="I22" s="5">
        <f>IF(AND(DAY(A22)=6, MONTH(A22)=1),1,0)</f>
        <v>0</v>
      </c>
      <c r="J22" s="5">
        <f>IF(AND(DAY(A22)=1, MONTH(A22)=5),1,0)</f>
        <v>0</v>
      </c>
      <c r="K22" s="5">
        <f>IF(AND(DAY(A22)=2, MONTH(A22)=5),1,0)</f>
        <v>0</v>
      </c>
      <c r="L22" s="5">
        <f>IF(AND(DAY(A22)=15, MONTH(A22)=5),1,0)</f>
        <v>0</v>
      </c>
      <c r="M22" s="5">
        <f>IF(AND(DAY(A22)=15, MONTH(A22)=8),1,0)</f>
        <v>0</v>
      </c>
      <c r="N22" s="5">
        <f>IF(AND(DAY(A22)=12, MONTH(A22)=10),1,0)</f>
        <v>0</v>
      </c>
      <c r="O22" s="5">
        <f t="shared" si="2"/>
        <v>0</v>
      </c>
      <c r="P22" s="5">
        <f t="shared" si="3"/>
        <v>0</v>
      </c>
      <c r="Q22" s="5">
        <f t="shared" si="4"/>
        <v>0</v>
      </c>
      <c r="R22" s="5">
        <f t="shared" si="5"/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f>_xlfn.ISOWEEKNUM(A22)</f>
        <v>3</v>
      </c>
    </row>
    <row r="23" spans="1:24" x14ac:dyDescent="0.2">
      <c r="A23" s="6">
        <v>45313</v>
      </c>
      <c r="B23" s="4">
        <f t="shared" si="0"/>
        <v>22</v>
      </c>
      <c r="C23" s="4">
        <f t="shared" si="1"/>
        <v>1</v>
      </c>
      <c r="D23" s="4">
        <f>WEEKDAY(A23,2)</f>
        <v>1</v>
      </c>
      <c r="E23" s="5">
        <f>IF(D23=7,0,IF(D23=6,0,1))-SUM(G23:V23)</f>
        <v>1</v>
      </c>
      <c r="F23" s="5">
        <v>1</v>
      </c>
      <c r="G23" s="5">
        <f>IF(AND(DAY(A23)=25, MONTH(A23)=12),1,0)</f>
        <v>0</v>
      </c>
      <c r="H23" s="5">
        <f>IF(AND(DAY(A23)=1, MONTH(A23)=1),1,0)</f>
        <v>0</v>
      </c>
      <c r="I23" s="5">
        <f>IF(AND(DAY(A23)=6, MONTH(A23)=1),1,0)</f>
        <v>0</v>
      </c>
      <c r="J23" s="5">
        <f>IF(AND(DAY(A23)=1, MONTH(A23)=5),1,0)</f>
        <v>0</v>
      </c>
      <c r="K23" s="5">
        <f>IF(AND(DAY(A23)=2, MONTH(A23)=5),1,0)</f>
        <v>0</v>
      </c>
      <c r="L23" s="5">
        <f>IF(AND(DAY(A23)=15, MONTH(A23)=5),1,0)</f>
        <v>0</v>
      </c>
      <c r="M23" s="5">
        <f>IF(AND(DAY(A23)=15, MONTH(A23)=8),1,0)</f>
        <v>0</v>
      </c>
      <c r="N23" s="5">
        <f>IF(AND(DAY(A23)=12, MONTH(A23)=10),1,0)</f>
        <v>0</v>
      </c>
      <c r="O23" s="5">
        <f t="shared" si="2"/>
        <v>0</v>
      </c>
      <c r="P23" s="5">
        <f t="shared" si="3"/>
        <v>0</v>
      </c>
      <c r="Q23" s="5">
        <f t="shared" si="4"/>
        <v>0</v>
      </c>
      <c r="R23" s="5">
        <f t="shared" si="5"/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f>_xlfn.ISOWEEKNUM(A23)</f>
        <v>4</v>
      </c>
    </row>
    <row r="24" spans="1:24" x14ac:dyDescent="0.2">
      <c r="A24" s="6">
        <v>45314</v>
      </c>
      <c r="B24" s="4">
        <f t="shared" si="0"/>
        <v>23</v>
      </c>
      <c r="C24" s="4">
        <f t="shared" si="1"/>
        <v>1</v>
      </c>
      <c r="D24" s="4">
        <f>WEEKDAY(A24,2)</f>
        <v>2</v>
      </c>
      <c r="E24" s="5">
        <f>IF(D24=7,0,IF(D24=6,0,1))-SUM(G24:V24)</f>
        <v>1</v>
      </c>
      <c r="F24" s="5">
        <v>1</v>
      </c>
      <c r="G24" s="5">
        <f>IF(AND(DAY(A24)=25, MONTH(A24)=12),1,0)</f>
        <v>0</v>
      </c>
      <c r="H24" s="5">
        <f>IF(AND(DAY(A24)=1, MONTH(A24)=1),1,0)</f>
        <v>0</v>
      </c>
      <c r="I24" s="5">
        <f>IF(AND(DAY(A24)=6, MONTH(A24)=1),1,0)</f>
        <v>0</v>
      </c>
      <c r="J24" s="5">
        <f>IF(AND(DAY(A24)=1, MONTH(A24)=5),1,0)</f>
        <v>0</v>
      </c>
      <c r="K24" s="5">
        <f>IF(AND(DAY(A24)=2, MONTH(A24)=5),1,0)</f>
        <v>0</v>
      </c>
      <c r="L24" s="5">
        <f>IF(AND(DAY(A24)=15, MONTH(A24)=5),1,0)</f>
        <v>0</v>
      </c>
      <c r="M24" s="5">
        <f>IF(AND(DAY(A24)=15, MONTH(A24)=8),1,0)</f>
        <v>0</v>
      </c>
      <c r="N24" s="5">
        <f>IF(AND(DAY(A24)=12, MONTH(A24)=10),1,0)</f>
        <v>0</v>
      </c>
      <c r="O24" s="5">
        <f t="shared" si="2"/>
        <v>0</v>
      </c>
      <c r="P24" s="5">
        <f t="shared" si="3"/>
        <v>0</v>
      </c>
      <c r="Q24" s="5">
        <f t="shared" si="4"/>
        <v>0</v>
      </c>
      <c r="R24" s="5">
        <f t="shared" si="5"/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f>_xlfn.ISOWEEKNUM(A24)</f>
        <v>4</v>
      </c>
    </row>
    <row r="25" spans="1:24" x14ac:dyDescent="0.2">
      <c r="A25" s="6">
        <v>45315</v>
      </c>
      <c r="B25" s="4">
        <f t="shared" si="0"/>
        <v>24</v>
      </c>
      <c r="C25" s="4">
        <f t="shared" si="1"/>
        <v>1</v>
      </c>
      <c r="D25" s="4">
        <f>WEEKDAY(A25,2)</f>
        <v>3</v>
      </c>
      <c r="E25" s="5">
        <f>IF(D25=7,0,IF(D25=6,0,1))-SUM(G25:V25)</f>
        <v>1</v>
      </c>
      <c r="F25" s="5">
        <v>1</v>
      </c>
      <c r="G25" s="5">
        <f>IF(AND(DAY(A25)=25, MONTH(A25)=12),1,0)</f>
        <v>0</v>
      </c>
      <c r="H25" s="5">
        <f>IF(AND(DAY(A25)=1, MONTH(A25)=1),1,0)</f>
        <v>0</v>
      </c>
      <c r="I25" s="5">
        <f>IF(AND(DAY(A25)=6, MONTH(A25)=1),1,0)</f>
        <v>0</v>
      </c>
      <c r="J25" s="5">
        <f>IF(AND(DAY(A25)=1, MONTH(A25)=5),1,0)</f>
        <v>0</v>
      </c>
      <c r="K25" s="5">
        <f>IF(AND(DAY(A25)=2, MONTH(A25)=5),1,0)</f>
        <v>0</v>
      </c>
      <c r="L25" s="5">
        <f>IF(AND(DAY(A25)=15, MONTH(A25)=5),1,0)</f>
        <v>0</v>
      </c>
      <c r="M25" s="5">
        <f>IF(AND(DAY(A25)=15, MONTH(A25)=8),1,0)</f>
        <v>0</v>
      </c>
      <c r="N25" s="5">
        <f>IF(AND(DAY(A25)=12, MONTH(A25)=10),1,0)</f>
        <v>0</v>
      </c>
      <c r="O25" s="5">
        <f t="shared" si="2"/>
        <v>0</v>
      </c>
      <c r="P25" s="5">
        <f t="shared" si="3"/>
        <v>0</v>
      </c>
      <c r="Q25" s="5">
        <f t="shared" si="4"/>
        <v>0</v>
      </c>
      <c r="R25" s="5">
        <f t="shared" si="5"/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f>_xlfn.ISOWEEKNUM(A25)</f>
        <v>4</v>
      </c>
    </row>
    <row r="26" spans="1:24" x14ac:dyDescent="0.2">
      <c r="A26" s="6">
        <v>45316</v>
      </c>
      <c r="B26" s="4">
        <f t="shared" si="0"/>
        <v>25</v>
      </c>
      <c r="C26" s="4">
        <f t="shared" si="1"/>
        <v>1</v>
      </c>
      <c r="D26" s="4">
        <f>WEEKDAY(A26,2)</f>
        <v>4</v>
      </c>
      <c r="E26" s="5">
        <f>IF(D26=7,0,IF(D26=6,0,1))-SUM(G26:V26)</f>
        <v>1</v>
      </c>
      <c r="F26" s="5">
        <v>1</v>
      </c>
      <c r="G26" s="5">
        <f>IF(AND(DAY(A26)=25, MONTH(A26)=12),1,0)</f>
        <v>0</v>
      </c>
      <c r="H26" s="5">
        <f>IF(AND(DAY(A26)=1, MONTH(A26)=1),1,0)</f>
        <v>0</v>
      </c>
      <c r="I26" s="5">
        <f>IF(AND(DAY(A26)=6, MONTH(A26)=1),1,0)</f>
        <v>0</v>
      </c>
      <c r="J26" s="5">
        <f>IF(AND(DAY(A26)=1, MONTH(A26)=5),1,0)</f>
        <v>0</v>
      </c>
      <c r="K26" s="5">
        <f>IF(AND(DAY(A26)=2, MONTH(A26)=5),1,0)</f>
        <v>0</v>
      </c>
      <c r="L26" s="5">
        <f>IF(AND(DAY(A26)=15, MONTH(A26)=5),1,0)</f>
        <v>0</v>
      </c>
      <c r="M26" s="5">
        <f>IF(AND(DAY(A26)=15, MONTH(A26)=8),1,0)</f>
        <v>0</v>
      </c>
      <c r="N26" s="5">
        <f>IF(AND(DAY(A26)=12, MONTH(A26)=10),1,0)</f>
        <v>0</v>
      </c>
      <c r="O26" s="5">
        <f t="shared" si="2"/>
        <v>0</v>
      </c>
      <c r="P26" s="5">
        <f t="shared" si="3"/>
        <v>0</v>
      </c>
      <c r="Q26" s="5">
        <f t="shared" si="4"/>
        <v>0</v>
      </c>
      <c r="R26" s="5">
        <f t="shared" si="5"/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f>_xlfn.ISOWEEKNUM(A26)</f>
        <v>4</v>
      </c>
    </row>
    <row r="27" spans="1:24" x14ac:dyDescent="0.2">
      <c r="A27" s="6">
        <v>45317</v>
      </c>
      <c r="B27" s="4">
        <f t="shared" si="0"/>
        <v>26</v>
      </c>
      <c r="C27" s="4">
        <f t="shared" si="1"/>
        <v>1</v>
      </c>
      <c r="D27" s="4">
        <f>WEEKDAY(A27,2)</f>
        <v>5</v>
      </c>
      <c r="E27" s="5">
        <f>IF(D27=7,0,IF(D27=6,0,1))-SUM(G27:V27)</f>
        <v>1</v>
      </c>
      <c r="F27" s="5">
        <v>1</v>
      </c>
      <c r="G27" s="5">
        <f>IF(AND(DAY(A27)=25, MONTH(A27)=12),1,0)</f>
        <v>0</v>
      </c>
      <c r="H27" s="5">
        <f>IF(AND(DAY(A27)=1, MONTH(A27)=1),1,0)</f>
        <v>0</v>
      </c>
      <c r="I27" s="5">
        <f>IF(AND(DAY(A27)=6, MONTH(A27)=1),1,0)</f>
        <v>0</v>
      </c>
      <c r="J27" s="5">
        <f>IF(AND(DAY(A27)=1, MONTH(A27)=5),1,0)</f>
        <v>0</v>
      </c>
      <c r="K27" s="5">
        <f>IF(AND(DAY(A27)=2, MONTH(A27)=5),1,0)</f>
        <v>0</v>
      </c>
      <c r="L27" s="5">
        <f>IF(AND(DAY(A27)=15, MONTH(A27)=5),1,0)</f>
        <v>0</v>
      </c>
      <c r="M27" s="5">
        <f>IF(AND(DAY(A27)=15, MONTH(A27)=8),1,0)</f>
        <v>0</v>
      </c>
      <c r="N27" s="5">
        <f>IF(AND(DAY(A27)=12, MONTH(A27)=10),1,0)</f>
        <v>0</v>
      </c>
      <c r="O27" s="5">
        <f t="shared" si="2"/>
        <v>0</v>
      </c>
      <c r="P27" s="5">
        <f t="shared" si="3"/>
        <v>0</v>
      </c>
      <c r="Q27" s="5">
        <f t="shared" si="4"/>
        <v>0</v>
      </c>
      <c r="R27" s="5">
        <f t="shared" si="5"/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f>_xlfn.ISOWEEKNUM(A27)</f>
        <v>4</v>
      </c>
    </row>
    <row r="28" spans="1:24" x14ac:dyDescent="0.2">
      <c r="A28" s="6">
        <v>45318</v>
      </c>
      <c r="B28" s="4">
        <f t="shared" si="0"/>
        <v>27</v>
      </c>
      <c r="C28" s="4">
        <f t="shared" si="1"/>
        <v>1</v>
      </c>
      <c r="D28" s="4">
        <f>WEEKDAY(A28,2)</f>
        <v>6</v>
      </c>
      <c r="E28" s="5">
        <f>IF(D28=7,0,IF(D28=6,0,1))-SUM(G28:V28)</f>
        <v>0</v>
      </c>
      <c r="F28" s="5">
        <v>0</v>
      </c>
      <c r="G28" s="5">
        <f>IF(AND(DAY(A28)=25, MONTH(A28)=12),1,0)</f>
        <v>0</v>
      </c>
      <c r="H28" s="5">
        <f>IF(AND(DAY(A28)=1, MONTH(A28)=1),1,0)</f>
        <v>0</v>
      </c>
      <c r="I28" s="5">
        <f>IF(AND(DAY(A28)=6, MONTH(A28)=1),1,0)</f>
        <v>0</v>
      </c>
      <c r="J28" s="5">
        <f>IF(AND(DAY(A28)=1, MONTH(A28)=5),1,0)</f>
        <v>0</v>
      </c>
      <c r="K28" s="5">
        <f>IF(AND(DAY(A28)=2, MONTH(A28)=5),1,0)</f>
        <v>0</v>
      </c>
      <c r="L28" s="5">
        <f>IF(AND(DAY(A28)=15, MONTH(A28)=5),1,0)</f>
        <v>0</v>
      </c>
      <c r="M28" s="5">
        <f>IF(AND(DAY(A28)=15, MONTH(A28)=8),1,0)</f>
        <v>0</v>
      </c>
      <c r="N28" s="5">
        <f>IF(AND(DAY(A28)=12, MONTH(A28)=10),1,0)</f>
        <v>0</v>
      </c>
      <c r="O28" s="5">
        <f t="shared" si="2"/>
        <v>0</v>
      </c>
      <c r="P28" s="5">
        <f t="shared" si="3"/>
        <v>0</v>
      </c>
      <c r="Q28" s="5">
        <f t="shared" si="4"/>
        <v>0</v>
      </c>
      <c r="R28" s="5">
        <f t="shared" si="5"/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f>_xlfn.ISOWEEKNUM(A28)</f>
        <v>4</v>
      </c>
    </row>
    <row r="29" spans="1:24" x14ac:dyDescent="0.2">
      <c r="A29" s="6">
        <v>45319</v>
      </c>
      <c r="B29" s="4">
        <f t="shared" si="0"/>
        <v>28</v>
      </c>
      <c r="C29" s="4">
        <f t="shared" si="1"/>
        <v>1</v>
      </c>
      <c r="D29" s="4">
        <f>WEEKDAY(A29,2)</f>
        <v>7</v>
      </c>
      <c r="E29" s="5">
        <f>IF(D29=7,0,IF(D29=6,0,1))-SUM(G29:V29)</f>
        <v>0</v>
      </c>
      <c r="F29" s="5">
        <v>0</v>
      </c>
      <c r="G29" s="5">
        <f>IF(AND(DAY(A29)=25, MONTH(A29)=12),1,0)</f>
        <v>0</v>
      </c>
      <c r="H29" s="5">
        <f>IF(AND(DAY(A29)=1, MONTH(A29)=1),1,0)</f>
        <v>0</v>
      </c>
      <c r="I29" s="5">
        <f>IF(AND(DAY(A29)=6, MONTH(A29)=1),1,0)</f>
        <v>0</v>
      </c>
      <c r="J29" s="5">
        <f>IF(AND(DAY(A29)=1, MONTH(A29)=5),1,0)</f>
        <v>0</v>
      </c>
      <c r="K29" s="5">
        <f>IF(AND(DAY(A29)=2, MONTH(A29)=5),1,0)</f>
        <v>0</v>
      </c>
      <c r="L29" s="5">
        <f>IF(AND(DAY(A29)=15, MONTH(A29)=5),1,0)</f>
        <v>0</v>
      </c>
      <c r="M29" s="5">
        <f>IF(AND(DAY(A29)=15, MONTH(A29)=8),1,0)</f>
        <v>0</v>
      </c>
      <c r="N29" s="5">
        <f>IF(AND(DAY(A29)=12, MONTH(A29)=10),1,0)</f>
        <v>0</v>
      </c>
      <c r="O29" s="5">
        <f t="shared" si="2"/>
        <v>0</v>
      </c>
      <c r="P29" s="5">
        <f t="shared" si="3"/>
        <v>0</v>
      </c>
      <c r="Q29" s="5">
        <f t="shared" si="4"/>
        <v>0</v>
      </c>
      <c r="R29" s="5">
        <f t="shared" si="5"/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f>_xlfn.ISOWEEKNUM(A29)</f>
        <v>4</v>
      </c>
    </row>
    <row r="30" spans="1:24" x14ac:dyDescent="0.2">
      <c r="A30" s="6">
        <v>45320</v>
      </c>
      <c r="B30" s="4">
        <f t="shared" si="0"/>
        <v>29</v>
      </c>
      <c r="C30" s="4">
        <f t="shared" si="1"/>
        <v>1</v>
      </c>
      <c r="D30" s="4">
        <f>WEEKDAY(A30,2)</f>
        <v>1</v>
      </c>
      <c r="E30" s="5">
        <f>IF(D30=7,0,IF(D30=6,0,1))-SUM(G30:V30)</f>
        <v>1</v>
      </c>
      <c r="F30" s="5">
        <v>1</v>
      </c>
      <c r="G30" s="5">
        <f>IF(AND(DAY(A30)=25, MONTH(A30)=12),1,0)</f>
        <v>0</v>
      </c>
      <c r="H30" s="5">
        <f>IF(AND(DAY(A30)=1, MONTH(A30)=1),1,0)</f>
        <v>0</v>
      </c>
      <c r="I30" s="5">
        <f>IF(AND(DAY(A30)=6, MONTH(A30)=1),1,0)</f>
        <v>0</v>
      </c>
      <c r="J30" s="5">
        <f>IF(AND(DAY(A30)=1, MONTH(A30)=5),1,0)</f>
        <v>0</v>
      </c>
      <c r="K30" s="5">
        <f>IF(AND(DAY(A30)=2, MONTH(A30)=5),1,0)</f>
        <v>0</v>
      </c>
      <c r="L30" s="5">
        <f>IF(AND(DAY(A30)=15, MONTH(A30)=5),1,0)</f>
        <v>0</v>
      </c>
      <c r="M30" s="5">
        <f>IF(AND(DAY(A30)=15, MONTH(A30)=8),1,0)</f>
        <v>0</v>
      </c>
      <c r="N30" s="5">
        <f>IF(AND(DAY(A30)=12, MONTH(A30)=10),1,0)</f>
        <v>0</v>
      </c>
      <c r="O30" s="5">
        <f t="shared" si="2"/>
        <v>0</v>
      </c>
      <c r="P30" s="5">
        <f t="shared" si="3"/>
        <v>0</v>
      </c>
      <c r="Q30" s="5">
        <f t="shared" si="4"/>
        <v>0</v>
      </c>
      <c r="R30" s="5">
        <f t="shared" si="5"/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f>_xlfn.ISOWEEKNUM(A30)</f>
        <v>5</v>
      </c>
    </row>
    <row r="31" spans="1:24" x14ac:dyDescent="0.2">
      <c r="A31" s="6">
        <v>45321</v>
      </c>
      <c r="B31" s="4">
        <f t="shared" si="0"/>
        <v>30</v>
      </c>
      <c r="C31" s="4">
        <f t="shared" si="1"/>
        <v>1</v>
      </c>
      <c r="D31" s="4">
        <f>WEEKDAY(A31,2)</f>
        <v>2</v>
      </c>
      <c r="E31" s="5">
        <f>IF(D31=7,0,IF(D31=6,0,1))-SUM(G31:V31)</f>
        <v>1</v>
      </c>
      <c r="F31" s="5">
        <v>1</v>
      </c>
      <c r="G31" s="5">
        <f>IF(AND(DAY(A31)=25, MONTH(A31)=12),1,0)</f>
        <v>0</v>
      </c>
      <c r="H31" s="5">
        <f>IF(AND(DAY(A31)=1, MONTH(A31)=1),1,0)</f>
        <v>0</v>
      </c>
      <c r="I31" s="5">
        <f>IF(AND(DAY(A31)=6, MONTH(A31)=1),1,0)</f>
        <v>0</v>
      </c>
      <c r="J31" s="5">
        <f>IF(AND(DAY(A31)=1, MONTH(A31)=5),1,0)</f>
        <v>0</v>
      </c>
      <c r="K31" s="5">
        <f>IF(AND(DAY(A31)=2, MONTH(A31)=5),1,0)</f>
        <v>0</v>
      </c>
      <c r="L31" s="5">
        <f>IF(AND(DAY(A31)=15, MONTH(A31)=5),1,0)</f>
        <v>0</v>
      </c>
      <c r="M31" s="5">
        <f>IF(AND(DAY(A31)=15, MONTH(A31)=8),1,0)</f>
        <v>0</v>
      </c>
      <c r="N31" s="5">
        <f>IF(AND(DAY(A31)=12, MONTH(A31)=10),1,0)</f>
        <v>0</v>
      </c>
      <c r="O31" s="5">
        <f t="shared" si="2"/>
        <v>0</v>
      </c>
      <c r="P31" s="5">
        <f t="shared" si="3"/>
        <v>0</v>
      </c>
      <c r="Q31" s="5">
        <f t="shared" si="4"/>
        <v>0</v>
      </c>
      <c r="R31" s="5">
        <f t="shared" si="5"/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f>_xlfn.ISOWEEKNUM(A31)</f>
        <v>5</v>
      </c>
    </row>
    <row r="32" spans="1:24" x14ac:dyDescent="0.2">
      <c r="A32" s="6">
        <v>45322</v>
      </c>
      <c r="B32" s="4">
        <f t="shared" si="0"/>
        <v>31</v>
      </c>
      <c r="C32" s="4">
        <f t="shared" si="1"/>
        <v>1</v>
      </c>
      <c r="D32" s="4">
        <f>WEEKDAY(A32,2)</f>
        <v>3</v>
      </c>
      <c r="E32" s="5">
        <f>IF(D32=7,0,IF(D32=6,0,1))-SUM(G32:V32)</f>
        <v>1</v>
      </c>
      <c r="F32" s="5">
        <v>1</v>
      </c>
      <c r="G32" s="5">
        <f>IF(AND(DAY(A32)=25, MONTH(A32)=12),1,0)</f>
        <v>0</v>
      </c>
      <c r="H32" s="5">
        <f>IF(AND(DAY(A32)=1, MONTH(A32)=1),1,0)</f>
        <v>0</v>
      </c>
      <c r="I32" s="5">
        <f>IF(AND(DAY(A32)=6, MONTH(A32)=1),1,0)</f>
        <v>0</v>
      </c>
      <c r="J32" s="5">
        <f>IF(AND(DAY(A32)=1, MONTH(A32)=5),1,0)</f>
        <v>0</v>
      </c>
      <c r="K32" s="5">
        <f>IF(AND(DAY(A32)=2, MONTH(A32)=5),1,0)</f>
        <v>0</v>
      </c>
      <c r="L32" s="5">
        <f>IF(AND(DAY(A32)=15, MONTH(A32)=5),1,0)</f>
        <v>0</v>
      </c>
      <c r="M32" s="5">
        <f>IF(AND(DAY(A32)=15, MONTH(A32)=8),1,0)</f>
        <v>0</v>
      </c>
      <c r="N32" s="5">
        <f>IF(AND(DAY(A32)=12, MONTH(A32)=10),1,0)</f>
        <v>0</v>
      </c>
      <c r="O32" s="5">
        <f t="shared" si="2"/>
        <v>0</v>
      </c>
      <c r="P32" s="5">
        <f t="shared" si="3"/>
        <v>0</v>
      </c>
      <c r="Q32" s="5">
        <f t="shared" si="4"/>
        <v>0</v>
      </c>
      <c r="R32" s="5">
        <f t="shared" si="5"/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f>_xlfn.ISOWEEKNUM(A32)</f>
        <v>5</v>
      </c>
    </row>
    <row r="33" spans="1:24" x14ac:dyDescent="0.2">
      <c r="A33" s="6">
        <v>45323</v>
      </c>
      <c r="B33" s="4">
        <f t="shared" si="0"/>
        <v>1</v>
      </c>
      <c r="C33" s="4">
        <f t="shared" si="1"/>
        <v>2</v>
      </c>
      <c r="D33" s="4">
        <f>WEEKDAY(A33,2)</f>
        <v>4</v>
      </c>
      <c r="E33" s="5">
        <f>IF(D33=7,0,IF(D33=6,0,1))-SUM(G33:V33)</f>
        <v>1</v>
      </c>
      <c r="F33" s="5">
        <v>1</v>
      </c>
      <c r="G33" s="5">
        <f>IF(AND(DAY(A33)=25, MONTH(A33)=12),1,0)</f>
        <v>0</v>
      </c>
      <c r="H33" s="5">
        <f>IF(AND(DAY(A33)=1, MONTH(A33)=1),1,0)</f>
        <v>0</v>
      </c>
      <c r="I33" s="5">
        <f>IF(AND(DAY(A33)=6, MONTH(A33)=1),1,0)</f>
        <v>0</v>
      </c>
      <c r="J33" s="5">
        <f>IF(AND(DAY(A33)=1, MONTH(A33)=5),1,0)</f>
        <v>0</v>
      </c>
      <c r="K33" s="5">
        <f>IF(AND(DAY(A33)=2, MONTH(A33)=5),1,0)</f>
        <v>0</v>
      </c>
      <c r="L33" s="5">
        <f>IF(AND(DAY(A33)=15, MONTH(A33)=5),1,0)</f>
        <v>0</v>
      </c>
      <c r="M33" s="5">
        <f>IF(AND(DAY(A33)=15, MONTH(A33)=8),1,0)</f>
        <v>0</v>
      </c>
      <c r="N33" s="5">
        <f>IF(AND(DAY(A33)=12, MONTH(A33)=10),1,0)</f>
        <v>0</v>
      </c>
      <c r="O33" s="5">
        <f t="shared" si="2"/>
        <v>0</v>
      </c>
      <c r="P33" s="5">
        <f t="shared" si="3"/>
        <v>0</v>
      </c>
      <c r="Q33" s="5">
        <f t="shared" si="4"/>
        <v>0</v>
      </c>
      <c r="R33" s="5">
        <f t="shared" si="5"/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f>_xlfn.ISOWEEKNUM(A33)</f>
        <v>5</v>
      </c>
    </row>
    <row r="34" spans="1:24" x14ac:dyDescent="0.2">
      <c r="A34" s="6">
        <v>45324</v>
      </c>
      <c r="B34" s="4">
        <f t="shared" si="0"/>
        <v>2</v>
      </c>
      <c r="C34" s="4">
        <f t="shared" si="1"/>
        <v>2</v>
      </c>
      <c r="D34" s="4">
        <f>WEEKDAY(A34,2)</f>
        <v>5</v>
      </c>
      <c r="E34" s="5">
        <f>IF(D34=7,0,IF(D34=6,0,1))-SUM(G34:V34)</f>
        <v>1</v>
      </c>
      <c r="F34" s="5">
        <v>1</v>
      </c>
      <c r="G34" s="5">
        <f>IF(AND(DAY(A34)=25, MONTH(A34)=12),1,0)</f>
        <v>0</v>
      </c>
      <c r="H34" s="5">
        <f>IF(AND(DAY(A34)=1, MONTH(A34)=1),1,0)</f>
        <v>0</v>
      </c>
      <c r="I34" s="5">
        <f>IF(AND(DAY(A34)=6, MONTH(A34)=1),1,0)</f>
        <v>0</v>
      </c>
      <c r="J34" s="5">
        <f>IF(AND(DAY(A34)=1, MONTH(A34)=5),1,0)</f>
        <v>0</v>
      </c>
      <c r="K34" s="5">
        <f>IF(AND(DAY(A34)=2, MONTH(A34)=5),1,0)</f>
        <v>0</v>
      </c>
      <c r="L34" s="5">
        <f>IF(AND(DAY(A34)=15, MONTH(A34)=5),1,0)</f>
        <v>0</v>
      </c>
      <c r="M34" s="5">
        <f>IF(AND(DAY(A34)=15, MONTH(A34)=8),1,0)</f>
        <v>0</v>
      </c>
      <c r="N34" s="5">
        <f>IF(AND(DAY(A34)=12, MONTH(A34)=10),1,0)</f>
        <v>0</v>
      </c>
      <c r="O34" s="5">
        <f t="shared" si="2"/>
        <v>0</v>
      </c>
      <c r="P34" s="5">
        <f t="shared" si="3"/>
        <v>0</v>
      </c>
      <c r="Q34" s="5">
        <f t="shared" si="4"/>
        <v>0</v>
      </c>
      <c r="R34" s="5">
        <f t="shared" si="5"/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f>_xlfn.ISOWEEKNUM(A34)</f>
        <v>5</v>
      </c>
    </row>
    <row r="35" spans="1:24" x14ac:dyDescent="0.2">
      <c r="A35" s="6">
        <v>45325</v>
      </c>
      <c r="B35" s="4">
        <f t="shared" si="0"/>
        <v>3</v>
      </c>
      <c r="C35" s="4">
        <f t="shared" si="1"/>
        <v>2</v>
      </c>
      <c r="D35" s="4">
        <f>WEEKDAY(A35,2)</f>
        <v>6</v>
      </c>
      <c r="E35" s="5">
        <f>IF(D35=7,0,IF(D35=6,0,1))-SUM(G35:V35)</f>
        <v>0</v>
      </c>
      <c r="F35" s="5">
        <v>0</v>
      </c>
      <c r="G35" s="5">
        <f>IF(AND(DAY(A35)=25, MONTH(A35)=12),1,0)</f>
        <v>0</v>
      </c>
      <c r="H35" s="5">
        <f>IF(AND(DAY(A35)=1, MONTH(A35)=1),1,0)</f>
        <v>0</v>
      </c>
      <c r="I35" s="5">
        <f>IF(AND(DAY(A35)=6, MONTH(A35)=1),1,0)</f>
        <v>0</v>
      </c>
      <c r="J35" s="5">
        <f>IF(AND(DAY(A35)=1, MONTH(A35)=5),1,0)</f>
        <v>0</v>
      </c>
      <c r="K35" s="5">
        <f>IF(AND(DAY(A35)=2, MONTH(A35)=5),1,0)</f>
        <v>0</v>
      </c>
      <c r="L35" s="5">
        <f>IF(AND(DAY(A35)=15, MONTH(A35)=5),1,0)</f>
        <v>0</v>
      </c>
      <c r="M35" s="5">
        <f>IF(AND(DAY(A35)=15, MONTH(A35)=8),1,0)</f>
        <v>0</v>
      </c>
      <c r="N35" s="5">
        <f>IF(AND(DAY(A35)=12, MONTH(A35)=10),1,0)</f>
        <v>0</v>
      </c>
      <c r="O35" s="5">
        <f t="shared" si="2"/>
        <v>0</v>
      </c>
      <c r="P35" s="5">
        <f t="shared" si="3"/>
        <v>0</v>
      </c>
      <c r="Q35" s="5">
        <f t="shared" si="4"/>
        <v>0</v>
      </c>
      <c r="R35" s="5">
        <f t="shared" si="5"/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f>_xlfn.ISOWEEKNUM(A35)</f>
        <v>5</v>
      </c>
    </row>
    <row r="36" spans="1:24" x14ac:dyDescent="0.2">
      <c r="A36" s="6">
        <v>45326</v>
      </c>
      <c r="B36" s="4">
        <f t="shared" si="0"/>
        <v>4</v>
      </c>
      <c r="C36" s="4">
        <f t="shared" si="1"/>
        <v>2</v>
      </c>
      <c r="D36" s="4">
        <f>WEEKDAY(A36,2)</f>
        <v>7</v>
      </c>
      <c r="E36" s="5">
        <f>IF(D36=7,0,IF(D36=6,0,1))-SUM(G36:V36)</f>
        <v>0</v>
      </c>
      <c r="F36" s="5">
        <v>0</v>
      </c>
      <c r="G36" s="5">
        <f>IF(AND(DAY(A36)=25, MONTH(A36)=12),1,0)</f>
        <v>0</v>
      </c>
      <c r="H36" s="5">
        <f>IF(AND(DAY(A36)=1, MONTH(A36)=1),1,0)</f>
        <v>0</v>
      </c>
      <c r="I36" s="5">
        <f>IF(AND(DAY(A36)=6, MONTH(A36)=1),1,0)</f>
        <v>0</v>
      </c>
      <c r="J36" s="5">
        <f>IF(AND(DAY(A36)=1, MONTH(A36)=5),1,0)</f>
        <v>0</v>
      </c>
      <c r="K36" s="5">
        <f>IF(AND(DAY(A36)=2, MONTH(A36)=5),1,0)</f>
        <v>0</v>
      </c>
      <c r="L36" s="5">
        <f>IF(AND(DAY(A36)=15, MONTH(A36)=5),1,0)</f>
        <v>0</v>
      </c>
      <c r="M36" s="5">
        <f>IF(AND(DAY(A36)=15, MONTH(A36)=8),1,0)</f>
        <v>0</v>
      </c>
      <c r="N36" s="5">
        <f>IF(AND(DAY(A36)=12, MONTH(A36)=10),1,0)</f>
        <v>0</v>
      </c>
      <c r="O36" s="5">
        <f t="shared" si="2"/>
        <v>0</v>
      </c>
      <c r="P36" s="5">
        <f t="shared" si="3"/>
        <v>0</v>
      </c>
      <c r="Q36" s="5">
        <f t="shared" si="4"/>
        <v>0</v>
      </c>
      <c r="R36" s="5">
        <f t="shared" si="5"/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f>_xlfn.ISOWEEKNUM(A36)</f>
        <v>5</v>
      </c>
    </row>
    <row r="37" spans="1:24" x14ac:dyDescent="0.2">
      <c r="A37" s="6">
        <v>45327</v>
      </c>
      <c r="B37" s="4">
        <f t="shared" si="0"/>
        <v>5</v>
      </c>
      <c r="C37" s="4">
        <f t="shared" si="1"/>
        <v>2</v>
      </c>
      <c r="D37" s="4">
        <f>WEEKDAY(A37,2)</f>
        <v>1</v>
      </c>
      <c r="E37" s="5">
        <f>IF(D37=7,0,IF(D37=6,0,1))-SUM(G37:V37)</f>
        <v>1</v>
      </c>
      <c r="F37" s="5">
        <v>1</v>
      </c>
      <c r="G37" s="5">
        <f>IF(AND(DAY(A37)=25, MONTH(A37)=12),1,0)</f>
        <v>0</v>
      </c>
      <c r="H37" s="5">
        <f>IF(AND(DAY(A37)=1, MONTH(A37)=1),1,0)</f>
        <v>0</v>
      </c>
      <c r="I37" s="5">
        <f>IF(AND(DAY(A37)=6, MONTH(A37)=1),1,0)</f>
        <v>0</v>
      </c>
      <c r="J37" s="5">
        <f>IF(AND(DAY(A37)=1, MONTH(A37)=5),1,0)</f>
        <v>0</v>
      </c>
      <c r="K37" s="5">
        <f>IF(AND(DAY(A37)=2, MONTH(A37)=5),1,0)</f>
        <v>0</v>
      </c>
      <c r="L37" s="5">
        <f>IF(AND(DAY(A37)=15, MONTH(A37)=5),1,0)</f>
        <v>0</v>
      </c>
      <c r="M37" s="5">
        <f>IF(AND(DAY(A37)=15, MONTH(A37)=8),1,0)</f>
        <v>0</v>
      </c>
      <c r="N37" s="5">
        <f>IF(AND(DAY(A37)=12, MONTH(A37)=10),1,0)</f>
        <v>0</v>
      </c>
      <c r="O37" s="5">
        <f t="shared" si="2"/>
        <v>0</v>
      </c>
      <c r="P37" s="5">
        <f t="shared" si="3"/>
        <v>0</v>
      </c>
      <c r="Q37" s="5">
        <f t="shared" si="4"/>
        <v>0</v>
      </c>
      <c r="R37" s="5">
        <f t="shared" si="5"/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f>_xlfn.ISOWEEKNUM(A37)</f>
        <v>6</v>
      </c>
    </row>
    <row r="38" spans="1:24" x14ac:dyDescent="0.2">
      <c r="A38" s="6">
        <v>45328</v>
      </c>
      <c r="B38" s="4">
        <f t="shared" si="0"/>
        <v>6</v>
      </c>
      <c r="C38" s="4">
        <f t="shared" si="1"/>
        <v>2</v>
      </c>
      <c r="D38" s="4">
        <f>WEEKDAY(A38,2)</f>
        <v>2</v>
      </c>
      <c r="E38" s="5">
        <f>IF(D38=7,0,IF(D38=6,0,1))-SUM(G38:V38)</f>
        <v>1</v>
      </c>
      <c r="F38" s="5">
        <v>1</v>
      </c>
      <c r="G38" s="5">
        <f>IF(AND(DAY(A38)=25, MONTH(A38)=12),1,0)</f>
        <v>0</v>
      </c>
      <c r="H38" s="5">
        <f>IF(AND(DAY(A38)=1, MONTH(A38)=1),1,0)</f>
        <v>0</v>
      </c>
      <c r="I38" s="5">
        <f>IF(AND(DAY(A38)=6, MONTH(A38)=1),1,0)</f>
        <v>0</v>
      </c>
      <c r="J38" s="5">
        <f>IF(AND(DAY(A38)=1, MONTH(A38)=5),1,0)</f>
        <v>0</v>
      </c>
      <c r="K38" s="5">
        <f>IF(AND(DAY(A38)=2, MONTH(A38)=5),1,0)</f>
        <v>0</v>
      </c>
      <c r="L38" s="5">
        <f>IF(AND(DAY(A38)=15, MONTH(A38)=5),1,0)</f>
        <v>0</v>
      </c>
      <c r="M38" s="5">
        <f>IF(AND(DAY(A38)=15, MONTH(A38)=8),1,0)</f>
        <v>0</v>
      </c>
      <c r="N38" s="5">
        <f>IF(AND(DAY(A38)=12, MONTH(A38)=10),1,0)</f>
        <v>0</v>
      </c>
      <c r="O38" s="5">
        <f t="shared" si="2"/>
        <v>0</v>
      </c>
      <c r="P38" s="5">
        <f t="shared" si="3"/>
        <v>0</v>
      </c>
      <c r="Q38" s="5">
        <f t="shared" si="4"/>
        <v>0</v>
      </c>
      <c r="R38" s="5">
        <f t="shared" si="5"/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f>_xlfn.ISOWEEKNUM(A38)</f>
        <v>6</v>
      </c>
    </row>
    <row r="39" spans="1:24" x14ac:dyDescent="0.2">
      <c r="A39" s="6">
        <v>45329</v>
      </c>
      <c r="B39" s="4">
        <f t="shared" si="0"/>
        <v>7</v>
      </c>
      <c r="C39" s="4">
        <f t="shared" si="1"/>
        <v>2</v>
      </c>
      <c r="D39" s="4">
        <f>WEEKDAY(A39,2)</f>
        <v>3</v>
      </c>
      <c r="E39" s="5">
        <f>IF(D39=7,0,IF(D39=6,0,1))-SUM(G39:V39)</f>
        <v>1</v>
      </c>
      <c r="F39" s="5">
        <v>1</v>
      </c>
      <c r="G39" s="5">
        <f>IF(AND(DAY(A39)=25, MONTH(A39)=12),1,0)</f>
        <v>0</v>
      </c>
      <c r="H39" s="5">
        <f>IF(AND(DAY(A39)=1, MONTH(A39)=1),1,0)</f>
        <v>0</v>
      </c>
      <c r="I39" s="5">
        <f>IF(AND(DAY(A39)=6, MONTH(A39)=1),1,0)</f>
        <v>0</v>
      </c>
      <c r="J39" s="5">
        <f>IF(AND(DAY(A39)=1, MONTH(A39)=5),1,0)</f>
        <v>0</v>
      </c>
      <c r="K39" s="5">
        <f>IF(AND(DAY(A39)=2, MONTH(A39)=5),1,0)</f>
        <v>0</v>
      </c>
      <c r="L39" s="5">
        <f>IF(AND(DAY(A39)=15, MONTH(A39)=5),1,0)</f>
        <v>0</v>
      </c>
      <c r="M39" s="5">
        <f>IF(AND(DAY(A39)=15, MONTH(A39)=8),1,0)</f>
        <v>0</v>
      </c>
      <c r="N39" s="5">
        <f>IF(AND(DAY(A39)=12, MONTH(A39)=10),1,0)</f>
        <v>0</v>
      </c>
      <c r="O39" s="5">
        <f t="shared" si="2"/>
        <v>0</v>
      </c>
      <c r="P39" s="5">
        <f t="shared" si="3"/>
        <v>0</v>
      </c>
      <c r="Q39" s="5">
        <f t="shared" si="4"/>
        <v>0</v>
      </c>
      <c r="R39" s="5">
        <f t="shared" si="5"/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f>_xlfn.ISOWEEKNUM(A39)</f>
        <v>6</v>
      </c>
    </row>
    <row r="40" spans="1:24" x14ac:dyDescent="0.2">
      <c r="A40" s="6">
        <v>45330</v>
      </c>
      <c r="B40" s="4">
        <f t="shared" si="0"/>
        <v>8</v>
      </c>
      <c r="C40" s="4">
        <f t="shared" si="1"/>
        <v>2</v>
      </c>
      <c r="D40" s="4">
        <f>WEEKDAY(A40,2)</f>
        <v>4</v>
      </c>
      <c r="E40" s="5">
        <f>IF(D40=7,0,IF(D40=6,0,1))-SUM(G40:V40)</f>
        <v>1</v>
      </c>
      <c r="F40" s="5">
        <v>1</v>
      </c>
      <c r="G40" s="5">
        <f>IF(AND(DAY(A40)=25, MONTH(A40)=12),1,0)</f>
        <v>0</v>
      </c>
      <c r="H40" s="5">
        <f>IF(AND(DAY(A40)=1, MONTH(A40)=1),1,0)</f>
        <v>0</v>
      </c>
      <c r="I40" s="5">
        <f>IF(AND(DAY(A40)=6, MONTH(A40)=1),1,0)</f>
        <v>0</v>
      </c>
      <c r="J40" s="5">
        <f>IF(AND(DAY(A40)=1, MONTH(A40)=5),1,0)</f>
        <v>0</v>
      </c>
      <c r="K40" s="5">
        <f>IF(AND(DAY(A40)=2, MONTH(A40)=5),1,0)</f>
        <v>0</v>
      </c>
      <c r="L40" s="5">
        <f>IF(AND(DAY(A40)=15, MONTH(A40)=5),1,0)</f>
        <v>0</v>
      </c>
      <c r="M40" s="5">
        <f>IF(AND(DAY(A40)=15, MONTH(A40)=8),1,0)</f>
        <v>0</v>
      </c>
      <c r="N40" s="5">
        <f>IF(AND(DAY(A40)=12, MONTH(A40)=10),1,0)</f>
        <v>0</v>
      </c>
      <c r="O40" s="5">
        <f t="shared" si="2"/>
        <v>0</v>
      </c>
      <c r="P40" s="5">
        <f t="shared" si="3"/>
        <v>0</v>
      </c>
      <c r="Q40" s="5">
        <f t="shared" si="4"/>
        <v>0</v>
      </c>
      <c r="R40" s="5">
        <f t="shared" si="5"/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f>_xlfn.ISOWEEKNUM(A40)</f>
        <v>6</v>
      </c>
    </row>
    <row r="41" spans="1:24" x14ac:dyDescent="0.2">
      <c r="A41" s="6">
        <v>45331</v>
      </c>
      <c r="B41" s="4">
        <f t="shared" si="0"/>
        <v>9</v>
      </c>
      <c r="C41" s="4">
        <f t="shared" si="1"/>
        <v>2</v>
      </c>
      <c r="D41" s="4">
        <f>WEEKDAY(A41,2)</f>
        <v>5</v>
      </c>
      <c r="E41" s="5">
        <f>IF(D41=7,0,IF(D41=6,0,1))-SUM(G41:V41)</f>
        <v>1</v>
      </c>
      <c r="F41" s="5">
        <v>1</v>
      </c>
      <c r="G41" s="5">
        <f>IF(AND(DAY(A41)=25, MONTH(A41)=12),1,0)</f>
        <v>0</v>
      </c>
      <c r="H41" s="5">
        <f>IF(AND(DAY(A41)=1, MONTH(A41)=1),1,0)</f>
        <v>0</v>
      </c>
      <c r="I41" s="5">
        <f>IF(AND(DAY(A41)=6, MONTH(A41)=1),1,0)</f>
        <v>0</v>
      </c>
      <c r="J41" s="5">
        <f>IF(AND(DAY(A41)=1, MONTH(A41)=5),1,0)</f>
        <v>0</v>
      </c>
      <c r="K41" s="5">
        <f>IF(AND(DAY(A41)=2, MONTH(A41)=5),1,0)</f>
        <v>0</v>
      </c>
      <c r="L41" s="5">
        <f>IF(AND(DAY(A41)=15, MONTH(A41)=5),1,0)</f>
        <v>0</v>
      </c>
      <c r="M41" s="5">
        <f>IF(AND(DAY(A41)=15, MONTH(A41)=8),1,0)</f>
        <v>0</v>
      </c>
      <c r="N41" s="5">
        <f>IF(AND(DAY(A41)=12, MONTH(A41)=10),1,0)</f>
        <v>0</v>
      </c>
      <c r="O41" s="5">
        <f t="shared" si="2"/>
        <v>0</v>
      </c>
      <c r="P41" s="5">
        <f t="shared" si="3"/>
        <v>0</v>
      </c>
      <c r="Q41" s="5">
        <f t="shared" si="4"/>
        <v>0</v>
      </c>
      <c r="R41" s="5">
        <f t="shared" si="5"/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f>_xlfn.ISOWEEKNUM(A41)</f>
        <v>6</v>
      </c>
    </row>
    <row r="42" spans="1:24" x14ac:dyDescent="0.2">
      <c r="A42" s="6">
        <v>45332</v>
      </c>
      <c r="B42" s="4">
        <f t="shared" si="0"/>
        <v>10</v>
      </c>
      <c r="C42" s="4">
        <f t="shared" si="1"/>
        <v>2</v>
      </c>
      <c r="D42" s="4">
        <f>WEEKDAY(A42,2)</f>
        <v>6</v>
      </c>
      <c r="E42" s="5">
        <f>IF(D42=7,0,IF(D42=6,0,1))-SUM(G42:V42)</f>
        <v>0</v>
      </c>
      <c r="F42" s="5">
        <v>0</v>
      </c>
      <c r="G42" s="5">
        <f>IF(AND(DAY(A42)=25, MONTH(A42)=12),1,0)</f>
        <v>0</v>
      </c>
      <c r="H42" s="5">
        <f>IF(AND(DAY(A42)=1, MONTH(A42)=1),1,0)</f>
        <v>0</v>
      </c>
      <c r="I42" s="5">
        <f>IF(AND(DAY(A42)=6, MONTH(A42)=1),1,0)</f>
        <v>0</v>
      </c>
      <c r="J42" s="5">
        <f>IF(AND(DAY(A42)=1, MONTH(A42)=5),1,0)</f>
        <v>0</v>
      </c>
      <c r="K42" s="5">
        <f>IF(AND(DAY(A42)=2, MONTH(A42)=5),1,0)</f>
        <v>0</v>
      </c>
      <c r="L42" s="5">
        <f>IF(AND(DAY(A42)=15, MONTH(A42)=5),1,0)</f>
        <v>0</v>
      </c>
      <c r="M42" s="5">
        <f>IF(AND(DAY(A42)=15, MONTH(A42)=8),1,0)</f>
        <v>0</v>
      </c>
      <c r="N42" s="5">
        <f>IF(AND(DAY(A42)=12, MONTH(A42)=10),1,0)</f>
        <v>0</v>
      </c>
      <c r="O42" s="5">
        <f t="shared" si="2"/>
        <v>0</v>
      </c>
      <c r="P42" s="5">
        <f t="shared" si="3"/>
        <v>0</v>
      </c>
      <c r="Q42" s="5">
        <f t="shared" si="4"/>
        <v>0</v>
      </c>
      <c r="R42" s="5">
        <f t="shared" si="5"/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f>_xlfn.ISOWEEKNUM(A42)</f>
        <v>6</v>
      </c>
    </row>
    <row r="43" spans="1:24" x14ac:dyDescent="0.2">
      <c r="A43" s="6">
        <v>45333</v>
      </c>
      <c r="B43" s="4">
        <f t="shared" si="0"/>
        <v>11</v>
      </c>
      <c r="C43" s="4">
        <f t="shared" si="1"/>
        <v>2</v>
      </c>
      <c r="D43" s="4">
        <f>WEEKDAY(A43,2)</f>
        <v>7</v>
      </c>
      <c r="E43" s="5">
        <f>IF(D43=7,0,IF(D43=6,0,1))-SUM(G43:V43)</f>
        <v>0</v>
      </c>
      <c r="F43" s="5">
        <v>0</v>
      </c>
      <c r="G43" s="5">
        <f>IF(AND(DAY(A43)=25, MONTH(A43)=12),1,0)</f>
        <v>0</v>
      </c>
      <c r="H43" s="5">
        <f>IF(AND(DAY(A43)=1, MONTH(A43)=1),1,0)</f>
        <v>0</v>
      </c>
      <c r="I43" s="5">
        <f>IF(AND(DAY(A43)=6, MONTH(A43)=1),1,0)</f>
        <v>0</v>
      </c>
      <c r="J43" s="5">
        <f>IF(AND(DAY(A43)=1, MONTH(A43)=5),1,0)</f>
        <v>0</v>
      </c>
      <c r="K43" s="5">
        <f>IF(AND(DAY(A43)=2, MONTH(A43)=5),1,0)</f>
        <v>0</v>
      </c>
      <c r="L43" s="5">
        <f>IF(AND(DAY(A43)=15, MONTH(A43)=5),1,0)</f>
        <v>0</v>
      </c>
      <c r="M43" s="5">
        <f>IF(AND(DAY(A43)=15, MONTH(A43)=8),1,0)</f>
        <v>0</v>
      </c>
      <c r="N43" s="5">
        <f>IF(AND(DAY(A43)=12, MONTH(A43)=10),1,0)</f>
        <v>0</v>
      </c>
      <c r="O43" s="5">
        <f t="shared" si="2"/>
        <v>0</v>
      </c>
      <c r="P43" s="5">
        <f t="shared" si="3"/>
        <v>0</v>
      </c>
      <c r="Q43" s="5">
        <f t="shared" si="4"/>
        <v>0</v>
      </c>
      <c r="R43" s="5">
        <f t="shared" si="5"/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f>_xlfn.ISOWEEKNUM(A43)</f>
        <v>6</v>
      </c>
    </row>
    <row r="44" spans="1:24" x14ac:dyDescent="0.2">
      <c r="A44" s="6">
        <v>45334</v>
      </c>
      <c r="B44" s="4">
        <f t="shared" si="0"/>
        <v>12</v>
      </c>
      <c r="C44" s="4">
        <f t="shared" si="1"/>
        <v>2</v>
      </c>
      <c r="D44" s="4">
        <f>WEEKDAY(A44,2)</f>
        <v>1</v>
      </c>
      <c r="E44" s="5">
        <f>IF(D44=7,0,IF(D44=6,0,1))-SUM(G44:V44)</f>
        <v>1</v>
      </c>
      <c r="F44" s="5">
        <v>1</v>
      </c>
      <c r="G44" s="5">
        <f>IF(AND(DAY(A44)=25, MONTH(A44)=12),1,0)</f>
        <v>0</v>
      </c>
      <c r="H44" s="5">
        <f>IF(AND(DAY(A44)=1, MONTH(A44)=1),1,0)</f>
        <v>0</v>
      </c>
      <c r="I44" s="5">
        <f>IF(AND(DAY(A44)=6, MONTH(A44)=1),1,0)</f>
        <v>0</v>
      </c>
      <c r="J44" s="5">
        <f>IF(AND(DAY(A44)=1, MONTH(A44)=5),1,0)</f>
        <v>0</v>
      </c>
      <c r="K44" s="5">
        <f>IF(AND(DAY(A44)=2, MONTH(A44)=5),1,0)</f>
        <v>0</v>
      </c>
      <c r="L44" s="5">
        <f>IF(AND(DAY(A44)=15, MONTH(A44)=5),1,0)</f>
        <v>0</v>
      </c>
      <c r="M44" s="5">
        <f>IF(AND(DAY(A44)=15, MONTH(A44)=8),1,0)</f>
        <v>0</v>
      </c>
      <c r="N44" s="5">
        <f>IF(AND(DAY(A44)=12, MONTH(A44)=10),1,0)</f>
        <v>0</v>
      </c>
      <c r="O44" s="5">
        <f t="shared" si="2"/>
        <v>0</v>
      </c>
      <c r="P44" s="5">
        <f t="shared" si="3"/>
        <v>0</v>
      </c>
      <c r="Q44" s="5">
        <f t="shared" si="4"/>
        <v>0</v>
      </c>
      <c r="R44" s="5">
        <f t="shared" si="5"/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f>_xlfn.ISOWEEKNUM(A44)</f>
        <v>7</v>
      </c>
    </row>
    <row r="45" spans="1:24" x14ac:dyDescent="0.2">
      <c r="A45" s="6">
        <v>45335</v>
      </c>
      <c r="B45" s="4">
        <f t="shared" si="0"/>
        <v>13</v>
      </c>
      <c r="C45" s="4">
        <f t="shared" si="1"/>
        <v>2</v>
      </c>
      <c r="D45" s="4">
        <f>WEEKDAY(A45,2)</f>
        <v>2</v>
      </c>
      <c r="E45" s="5">
        <f>IF(D45=7,0,IF(D45=6,0,1))-SUM(G45:V45)</f>
        <v>1</v>
      </c>
      <c r="F45" s="5">
        <v>1</v>
      </c>
      <c r="G45" s="5">
        <f>IF(AND(DAY(A45)=25, MONTH(A45)=12),1,0)</f>
        <v>0</v>
      </c>
      <c r="H45" s="5">
        <f>IF(AND(DAY(A45)=1, MONTH(A45)=1),1,0)</f>
        <v>0</v>
      </c>
      <c r="I45" s="5">
        <f>IF(AND(DAY(A45)=6, MONTH(A45)=1),1,0)</f>
        <v>0</v>
      </c>
      <c r="J45" s="5">
        <f>IF(AND(DAY(A45)=1, MONTH(A45)=5),1,0)</f>
        <v>0</v>
      </c>
      <c r="K45" s="5">
        <f>IF(AND(DAY(A45)=2, MONTH(A45)=5),1,0)</f>
        <v>0</v>
      </c>
      <c r="L45" s="5">
        <f>IF(AND(DAY(A45)=15, MONTH(A45)=5),1,0)</f>
        <v>0</v>
      </c>
      <c r="M45" s="5">
        <f>IF(AND(DAY(A45)=15, MONTH(A45)=8),1,0)</f>
        <v>0</v>
      </c>
      <c r="N45" s="5">
        <f>IF(AND(DAY(A45)=12, MONTH(A45)=10),1,0)</f>
        <v>0</v>
      </c>
      <c r="O45" s="5">
        <f t="shared" si="2"/>
        <v>0</v>
      </c>
      <c r="P45" s="5">
        <f t="shared" si="3"/>
        <v>0</v>
      </c>
      <c r="Q45" s="5">
        <f t="shared" si="4"/>
        <v>0</v>
      </c>
      <c r="R45" s="5">
        <f t="shared" si="5"/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f>_xlfn.ISOWEEKNUM(A45)</f>
        <v>7</v>
      </c>
    </row>
    <row r="46" spans="1:24" x14ac:dyDescent="0.2">
      <c r="A46" s="6">
        <v>45336</v>
      </c>
      <c r="B46" s="4">
        <f t="shared" si="0"/>
        <v>14</v>
      </c>
      <c r="C46" s="4">
        <f t="shared" si="1"/>
        <v>2</v>
      </c>
      <c r="D46" s="4">
        <f>WEEKDAY(A46,2)</f>
        <v>3</v>
      </c>
      <c r="E46" s="5">
        <f>IF(D46=7,0,IF(D46=6,0,1))-SUM(G46:V46)</f>
        <v>1</v>
      </c>
      <c r="F46" s="5">
        <v>1</v>
      </c>
      <c r="G46" s="5">
        <f>IF(AND(DAY(A46)=25, MONTH(A46)=12),1,0)</f>
        <v>0</v>
      </c>
      <c r="H46" s="5">
        <f>IF(AND(DAY(A46)=1, MONTH(A46)=1),1,0)</f>
        <v>0</v>
      </c>
      <c r="I46" s="5">
        <f>IF(AND(DAY(A46)=6, MONTH(A46)=1),1,0)</f>
        <v>0</v>
      </c>
      <c r="J46" s="5">
        <f>IF(AND(DAY(A46)=1, MONTH(A46)=5),1,0)</f>
        <v>0</v>
      </c>
      <c r="K46" s="5">
        <f>IF(AND(DAY(A46)=2, MONTH(A46)=5),1,0)</f>
        <v>0</v>
      </c>
      <c r="L46" s="5">
        <f>IF(AND(DAY(A46)=15, MONTH(A46)=5),1,0)</f>
        <v>0</v>
      </c>
      <c r="M46" s="5">
        <f>IF(AND(DAY(A46)=15, MONTH(A46)=8),1,0)</f>
        <v>0</v>
      </c>
      <c r="N46" s="5">
        <f>IF(AND(DAY(A46)=12, MONTH(A46)=10),1,0)</f>
        <v>0</v>
      </c>
      <c r="O46" s="5">
        <f t="shared" si="2"/>
        <v>0</v>
      </c>
      <c r="P46" s="5">
        <f t="shared" si="3"/>
        <v>0</v>
      </c>
      <c r="Q46" s="5">
        <f t="shared" si="4"/>
        <v>0</v>
      </c>
      <c r="R46" s="5">
        <f t="shared" si="5"/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f>_xlfn.ISOWEEKNUM(A46)</f>
        <v>7</v>
      </c>
    </row>
    <row r="47" spans="1:24" x14ac:dyDescent="0.2">
      <c r="A47" s="6">
        <v>45337</v>
      </c>
      <c r="B47" s="4">
        <f t="shared" si="0"/>
        <v>15</v>
      </c>
      <c r="C47" s="4">
        <f t="shared" si="1"/>
        <v>2</v>
      </c>
      <c r="D47" s="4">
        <f>WEEKDAY(A47,2)</f>
        <v>4</v>
      </c>
      <c r="E47" s="5">
        <f>IF(D47=7,0,IF(D47=6,0,1))-SUM(G47:V47)</f>
        <v>1</v>
      </c>
      <c r="F47" s="5">
        <v>1</v>
      </c>
      <c r="G47" s="5">
        <f>IF(AND(DAY(A47)=25, MONTH(A47)=12),1,0)</f>
        <v>0</v>
      </c>
      <c r="H47" s="5">
        <f>IF(AND(DAY(A47)=1, MONTH(A47)=1),1,0)</f>
        <v>0</v>
      </c>
      <c r="I47" s="5">
        <f>IF(AND(DAY(A47)=6, MONTH(A47)=1),1,0)</f>
        <v>0</v>
      </c>
      <c r="J47" s="5">
        <f>IF(AND(DAY(A47)=1, MONTH(A47)=5),1,0)</f>
        <v>0</v>
      </c>
      <c r="K47" s="5">
        <f>IF(AND(DAY(A47)=2, MONTH(A47)=5),1,0)</f>
        <v>0</v>
      </c>
      <c r="L47" s="5">
        <f>IF(AND(DAY(A47)=15, MONTH(A47)=5),1,0)</f>
        <v>0</v>
      </c>
      <c r="M47" s="5">
        <f>IF(AND(DAY(A47)=15, MONTH(A47)=8),1,0)</f>
        <v>0</v>
      </c>
      <c r="N47" s="5">
        <f>IF(AND(DAY(A47)=12, MONTH(A47)=10),1,0)</f>
        <v>0</v>
      </c>
      <c r="O47" s="5">
        <f t="shared" si="2"/>
        <v>0</v>
      </c>
      <c r="P47" s="5">
        <f t="shared" si="3"/>
        <v>0</v>
      </c>
      <c r="Q47" s="5">
        <f t="shared" si="4"/>
        <v>0</v>
      </c>
      <c r="R47" s="5">
        <f t="shared" si="5"/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f>_xlfn.ISOWEEKNUM(A47)</f>
        <v>7</v>
      </c>
    </row>
    <row r="48" spans="1:24" x14ac:dyDescent="0.2">
      <c r="A48" s="6">
        <v>45338</v>
      </c>
      <c r="B48" s="4">
        <f t="shared" si="0"/>
        <v>16</v>
      </c>
      <c r="C48" s="4">
        <f t="shared" si="1"/>
        <v>2</v>
      </c>
      <c r="D48" s="4">
        <f>WEEKDAY(A48,2)</f>
        <v>5</v>
      </c>
      <c r="E48" s="5">
        <f>IF(D48=7,0,IF(D48=6,0,1))-SUM(G48:V48)</f>
        <v>1</v>
      </c>
      <c r="F48" s="5">
        <v>1</v>
      </c>
      <c r="G48" s="5">
        <f>IF(AND(DAY(A48)=25, MONTH(A48)=12),1,0)</f>
        <v>0</v>
      </c>
      <c r="H48" s="5">
        <f>IF(AND(DAY(A48)=1, MONTH(A48)=1),1,0)</f>
        <v>0</v>
      </c>
      <c r="I48" s="5">
        <f>IF(AND(DAY(A48)=6, MONTH(A48)=1),1,0)</f>
        <v>0</v>
      </c>
      <c r="J48" s="5">
        <f>IF(AND(DAY(A48)=1, MONTH(A48)=5),1,0)</f>
        <v>0</v>
      </c>
      <c r="K48" s="5">
        <f>IF(AND(DAY(A48)=2, MONTH(A48)=5),1,0)</f>
        <v>0</v>
      </c>
      <c r="L48" s="5">
        <f>IF(AND(DAY(A48)=15, MONTH(A48)=5),1,0)</f>
        <v>0</v>
      </c>
      <c r="M48" s="5">
        <f>IF(AND(DAY(A48)=15, MONTH(A48)=8),1,0)</f>
        <v>0</v>
      </c>
      <c r="N48" s="5">
        <f>IF(AND(DAY(A48)=12, MONTH(A48)=10),1,0)</f>
        <v>0</v>
      </c>
      <c r="O48" s="5">
        <f t="shared" si="2"/>
        <v>0</v>
      </c>
      <c r="P48" s="5">
        <f t="shared" si="3"/>
        <v>0</v>
      </c>
      <c r="Q48" s="5">
        <f t="shared" si="4"/>
        <v>0</v>
      </c>
      <c r="R48" s="5">
        <f t="shared" si="5"/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f>_xlfn.ISOWEEKNUM(A48)</f>
        <v>7</v>
      </c>
    </row>
    <row r="49" spans="1:24" x14ac:dyDescent="0.2">
      <c r="A49" s="6">
        <v>45339</v>
      </c>
      <c r="B49" s="4">
        <f t="shared" si="0"/>
        <v>17</v>
      </c>
      <c r="C49" s="4">
        <f t="shared" si="1"/>
        <v>2</v>
      </c>
      <c r="D49" s="4">
        <f>WEEKDAY(A49,2)</f>
        <v>6</v>
      </c>
      <c r="E49" s="5">
        <f>IF(D49=7,0,IF(D49=6,0,1))-SUM(G49:V49)</f>
        <v>0</v>
      </c>
      <c r="F49" s="5">
        <v>0</v>
      </c>
      <c r="G49" s="5">
        <f>IF(AND(DAY(A49)=25, MONTH(A49)=12),1,0)</f>
        <v>0</v>
      </c>
      <c r="H49" s="5">
        <f>IF(AND(DAY(A49)=1, MONTH(A49)=1),1,0)</f>
        <v>0</v>
      </c>
      <c r="I49" s="5">
        <f>IF(AND(DAY(A49)=6, MONTH(A49)=1),1,0)</f>
        <v>0</v>
      </c>
      <c r="J49" s="5">
        <f>IF(AND(DAY(A49)=1, MONTH(A49)=5),1,0)</f>
        <v>0</v>
      </c>
      <c r="K49" s="5">
        <f>IF(AND(DAY(A49)=2, MONTH(A49)=5),1,0)</f>
        <v>0</v>
      </c>
      <c r="L49" s="5">
        <f>IF(AND(DAY(A49)=15, MONTH(A49)=5),1,0)</f>
        <v>0</v>
      </c>
      <c r="M49" s="5">
        <f>IF(AND(DAY(A49)=15, MONTH(A49)=8),1,0)</f>
        <v>0</v>
      </c>
      <c r="N49" s="5">
        <f>IF(AND(DAY(A49)=12, MONTH(A49)=10),1,0)</f>
        <v>0</v>
      </c>
      <c r="O49" s="5">
        <f t="shared" si="2"/>
        <v>0</v>
      </c>
      <c r="P49" s="5">
        <f t="shared" si="3"/>
        <v>0</v>
      </c>
      <c r="Q49" s="5">
        <f t="shared" si="4"/>
        <v>0</v>
      </c>
      <c r="R49" s="5">
        <f t="shared" si="5"/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f>_xlfn.ISOWEEKNUM(A49)</f>
        <v>7</v>
      </c>
    </row>
    <row r="50" spans="1:24" x14ac:dyDescent="0.2">
      <c r="A50" s="6">
        <v>45340</v>
      </c>
      <c r="B50" s="4">
        <f t="shared" si="0"/>
        <v>18</v>
      </c>
      <c r="C50" s="4">
        <f t="shared" si="1"/>
        <v>2</v>
      </c>
      <c r="D50" s="4">
        <f>WEEKDAY(A50,2)</f>
        <v>7</v>
      </c>
      <c r="E50" s="5">
        <f>IF(D50=7,0,IF(D50=6,0,1))-SUM(G50:V50)</f>
        <v>0</v>
      </c>
      <c r="F50" s="5">
        <v>0</v>
      </c>
      <c r="G50" s="5">
        <f>IF(AND(DAY(A50)=25, MONTH(A50)=12),1,0)</f>
        <v>0</v>
      </c>
      <c r="H50" s="5">
        <f>IF(AND(DAY(A50)=1, MONTH(A50)=1),1,0)</f>
        <v>0</v>
      </c>
      <c r="I50" s="5">
        <f>IF(AND(DAY(A50)=6, MONTH(A50)=1),1,0)</f>
        <v>0</v>
      </c>
      <c r="J50" s="5">
        <f>IF(AND(DAY(A50)=1, MONTH(A50)=5),1,0)</f>
        <v>0</v>
      </c>
      <c r="K50" s="5">
        <f>IF(AND(DAY(A50)=2, MONTH(A50)=5),1,0)</f>
        <v>0</v>
      </c>
      <c r="L50" s="5">
        <f>IF(AND(DAY(A50)=15, MONTH(A50)=5),1,0)</f>
        <v>0</v>
      </c>
      <c r="M50" s="5">
        <f>IF(AND(DAY(A50)=15, MONTH(A50)=8),1,0)</f>
        <v>0</v>
      </c>
      <c r="N50" s="5">
        <f>IF(AND(DAY(A50)=12, MONTH(A50)=10),1,0)</f>
        <v>0</v>
      </c>
      <c r="O50" s="5">
        <f t="shared" si="2"/>
        <v>0</v>
      </c>
      <c r="P50" s="5">
        <f t="shared" si="3"/>
        <v>0</v>
      </c>
      <c r="Q50" s="5">
        <f t="shared" si="4"/>
        <v>0</v>
      </c>
      <c r="R50" s="5">
        <f t="shared" si="5"/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f>_xlfn.ISOWEEKNUM(A50)</f>
        <v>7</v>
      </c>
    </row>
    <row r="51" spans="1:24" x14ac:dyDescent="0.2">
      <c r="A51" s="6">
        <v>45341</v>
      </c>
      <c r="B51" s="4">
        <f t="shared" si="0"/>
        <v>19</v>
      </c>
      <c r="C51" s="4">
        <f t="shared" si="1"/>
        <v>2</v>
      </c>
      <c r="D51" s="4">
        <f>WEEKDAY(A51,2)</f>
        <v>1</v>
      </c>
      <c r="E51" s="5">
        <f>IF(D51=7,0,IF(D51=6,0,1))-SUM(G51:V51)</f>
        <v>1</v>
      </c>
      <c r="F51" s="5">
        <v>1</v>
      </c>
      <c r="G51" s="5">
        <f>IF(AND(DAY(A51)=25, MONTH(A51)=12),1,0)</f>
        <v>0</v>
      </c>
      <c r="H51" s="5">
        <f>IF(AND(DAY(A51)=1, MONTH(A51)=1),1,0)</f>
        <v>0</v>
      </c>
      <c r="I51" s="5">
        <f>IF(AND(DAY(A51)=6, MONTH(A51)=1),1,0)</f>
        <v>0</v>
      </c>
      <c r="J51" s="5">
        <f>IF(AND(DAY(A51)=1, MONTH(A51)=5),1,0)</f>
        <v>0</v>
      </c>
      <c r="K51" s="5">
        <f>IF(AND(DAY(A51)=2, MONTH(A51)=5),1,0)</f>
        <v>0</v>
      </c>
      <c r="L51" s="5">
        <f>IF(AND(DAY(A51)=15, MONTH(A51)=5),1,0)</f>
        <v>0</v>
      </c>
      <c r="M51" s="5">
        <f>IF(AND(DAY(A51)=15, MONTH(A51)=8),1,0)</f>
        <v>0</v>
      </c>
      <c r="N51" s="5">
        <f>IF(AND(DAY(A51)=12, MONTH(A51)=10),1,0)</f>
        <v>0</v>
      </c>
      <c r="O51" s="5">
        <f t="shared" si="2"/>
        <v>0</v>
      </c>
      <c r="P51" s="5">
        <f t="shared" si="3"/>
        <v>0</v>
      </c>
      <c r="Q51" s="5">
        <f t="shared" si="4"/>
        <v>0</v>
      </c>
      <c r="R51" s="5">
        <f t="shared" si="5"/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f>_xlfn.ISOWEEKNUM(A51)</f>
        <v>8</v>
      </c>
    </row>
    <row r="52" spans="1:24" x14ac:dyDescent="0.2">
      <c r="A52" s="6">
        <v>45342</v>
      </c>
      <c r="B52" s="4">
        <f t="shared" si="0"/>
        <v>20</v>
      </c>
      <c r="C52" s="4">
        <f t="shared" si="1"/>
        <v>2</v>
      </c>
      <c r="D52" s="4">
        <f>WEEKDAY(A52,2)</f>
        <v>2</v>
      </c>
      <c r="E52" s="5">
        <f>IF(D52=7,0,IF(D52=6,0,1))-SUM(G52:V52)</f>
        <v>1</v>
      </c>
      <c r="F52" s="5">
        <v>1</v>
      </c>
      <c r="G52" s="5">
        <f>IF(AND(DAY(A52)=25, MONTH(A52)=12),1,0)</f>
        <v>0</v>
      </c>
      <c r="H52" s="5">
        <f>IF(AND(DAY(A52)=1, MONTH(A52)=1),1,0)</f>
        <v>0</v>
      </c>
      <c r="I52" s="5">
        <f>IF(AND(DAY(A52)=6, MONTH(A52)=1),1,0)</f>
        <v>0</v>
      </c>
      <c r="J52" s="5">
        <f>IF(AND(DAY(A52)=1, MONTH(A52)=5),1,0)</f>
        <v>0</v>
      </c>
      <c r="K52" s="5">
        <f>IF(AND(DAY(A52)=2, MONTH(A52)=5),1,0)</f>
        <v>0</v>
      </c>
      <c r="L52" s="5">
        <f>IF(AND(DAY(A52)=15, MONTH(A52)=5),1,0)</f>
        <v>0</v>
      </c>
      <c r="M52" s="5">
        <f>IF(AND(DAY(A52)=15, MONTH(A52)=8),1,0)</f>
        <v>0</v>
      </c>
      <c r="N52" s="5">
        <f>IF(AND(DAY(A52)=12, MONTH(A52)=10),1,0)</f>
        <v>0</v>
      </c>
      <c r="O52" s="5">
        <f t="shared" si="2"/>
        <v>0</v>
      </c>
      <c r="P52" s="5">
        <f t="shared" si="3"/>
        <v>0</v>
      </c>
      <c r="Q52" s="5">
        <f t="shared" si="4"/>
        <v>0</v>
      </c>
      <c r="R52" s="5">
        <f t="shared" si="5"/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f>_xlfn.ISOWEEKNUM(A52)</f>
        <v>8</v>
      </c>
    </row>
    <row r="53" spans="1:24" x14ac:dyDescent="0.2">
      <c r="A53" s="6">
        <v>45343</v>
      </c>
      <c r="B53" s="4">
        <f t="shared" si="0"/>
        <v>21</v>
      </c>
      <c r="C53" s="4">
        <f t="shared" si="1"/>
        <v>2</v>
      </c>
      <c r="D53" s="4">
        <f>WEEKDAY(A53,2)</f>
        <v>3</v>
      </c>
      <c r="E53" s="5">
        <f>IF(D53=7,0,IF(D53=6,0,1))-SUM(G53:V53)</f>
        <v>1</v>
      </c>
      <c r="F53" s="5">
        <v>1</v>
      </c>
      <c r="G53" s="5">
        <f>IF(AND(DAY(A53)=25, MONTH(A53)=12),1,0)</f>
        <v>0</v>
      </c>
      <c r="H53" s="5">
        <f>IF(AND(DAY(A53)=1, MONTH(A53)=1),1,0)</f>
        <v>0</v>
      </c>
      <c r="I53" s="5">
        <f>IF(AND(DAY(A53)=6, MONTH(A53)=1),1,0)</f>
        <v>0</v>
      </c>
      <c r="J53" s="5">
        <f>IF(AND(DAY(A53)=1, MONTH(A53)=5),1,0)</f>
        <v>0</v>
      </c>
      <c r="K53" s="5">
        <f>IF(AND(DAY(A53)=2, MONTH(A53)=5),1,0)</f>
        <v>0</v>
      </c>
      <c r="L53" s="5">
        <f>IF(AND(DAY(A53)=15, MONTH(A53)=5),1,0)</f>
        <v>0</v>
      </c>
      <c r="M53" s="5">
        <f>IF(AND(DAY(A53)=15, MONTH(A53)=8),1,0)</f>
        <v>0</v>
      </c>
      <c r="N53" s="5">
        <f>IF(AND(DAY(A53)=12, MONTH(A53)=10),1,0)</f>
        <v>0</v>
      </c>
      <c r="O53" s="5">
        <f t="shared" si="2"/>
        <v>0</v>
      </c>
      <c r="P53" s="5">
        <f t="shared" si="3"/>
        <v>0</v>
      </c>
      <c r="Q53" s="5">
        <f t="shared" si="4"/>
        <v>0</v>
      </c>
      <c r="R53" s="5">
        <f t="shared" si="5"/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f>_xlfn.ISOWEEKNUM(A53)</f>
        <v>8</v>
      </c>
    </row>
    <row r="54" spans="1:24" x14ac:dyDescent="0.2">
      <c r="A54" s="6">
        <v>45344</v>
      </c>
      <c r="B54" s="4">
        <f t="shared" si="0"/>
        <v>22</v>
      </c>
      <c r="C54" s="4">
        <f t="shared" si="1"/>
        <v>2</v>
      </c>
      <c r="D54" s="4">
        <f>WEEKDAY(A54,2)</f>
        <v>4</v>
      </c>
      <c r="E54" s="5">
        <f>IF(D54=7,0,IF(D54=6,0,1))-SUM(G54:V54)</f>
        <v>1</v>
      </c>
      <c r="F54" s="5">
        <v>0</v>
      </c>
      <c r="G54" s="5">
        <f>IF(AND(DAY(A54)=25, MONTH(A54)=12),1,0)</f>
        <v>0</v>
      </c>
      <c r="H54" s="5">
        <f>IF(AND(DAY(A54)=1, MONTH(A54)=1),1,0)</f>
        <v>0</v>
      </c>
      <c r="I54" s="5">
        <f>IF(AND(DAY(A54)=6, MONTH(A54)=1),1,0)</f>
        <v>0</v>
      </c>
      <c r="J54" s="5">
        <f>IF(AND(DAY(A54)=1, MONTH(A54)=5),1,0)</f>
        <v>0</v>
      </c>
      <c r="K54" s="5">
        <f>IF(AND(DAY(A54)=2, MONTH(A54)=5),1,0)</f>
        <v>0</v>
      </c>
      <c r="L54" s="5">
        <f>IF(AND(DAY(A54)=15, MONTH(A54)=5),1,0)</f>
        <v>0</v>
      </c>
      <c r="M54" s="5">
        <f>IF(AND(DAY(A54)=15, MONTH(A54)=8),1,0)</f>
        <v>0</v>
      </c>
      <c r="N54" s="5">
        <f>IF(AND(DAY(A54)=12, MONTH(A54)=10),1,0)</f>
        <v>0</v>
      </c>
      <c r="O54" s="5">
        <f t="shared" si="2"/>
        <v>0</v>
      </c>
      <c r="P54" s="5">
        <f t="shared" si="3"/>
        <v>0</v>
      </c>
      <c r="Q54" s="5">
        <f t="shared" si="4"/>
        <v>0</v>
      </c>
      <c r="R54" s="5">
        <f t="shared" si="5"/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f>_xlfn.ISOWEEKNUM(A54)</f>
        <v>8</v>
      </c>
    </row>
    <row r="55" spans="1:24" x14ac:dyDescent="0.2">
      <c r="A55" s="6">
        <v>45345</v>
      </c>
      <c r="B55" s="4">
        <f t="shared" si="0"/>
        <v>23</v>
      </c>
      <c r="C55" s="4">
        <f t="shared" si="1"/>
        <v>2</v>
      </c>
      <c r="D55" s="4">
        <f>WEEKDAY(A55,2)</f>
        <v>5</v>
      </c>
      <c r="E55" s="5">
        <f>IF(D55=7,0,IF(D55=6,0,1))-SUM(G55:V55)</f>
        <v>1</v>
      </c>
      <c r="F55" s="5">
        <v>0</v>
      </c>
      <c r="G55" s="5">
        <f>IF(AND(DAY(A55)=25, MONTH(A55)=12),1,0)</f>
        <v>0</v>
      </c>
      <c r="H55" s="5">
        <f>IF(AND(DAY(A55)=1, MONTH(A55)=1),1,0)</f>
        <v>0</v>
      </c>
      <c r="I55" s="5">
        <f>IF(AND(DAY(A55)=6, MONTH(A55)=1),1,0)</f>
        <v>0</v>
      </c>
      <c r="J55" s="5">
        <f>IF(AND(DAY(A55)=1, MONTH(A55)=5),1,0)</f>
        <v>0</v>
      </c>
      <c r="K55" s="5">
        <f>IF(AND(DAY(A55)=2, MONTH(A55)=5),1,0)</f>
        <v>0</v>
      </c>
      <c r="L55" s="5">
        <f>IF(AND(DAY(A55)=15, MONTH(A55)=5),1,0)</f>
        <v>0</v>
      </c>
      <c r="M55" s="5">
        <f>IF(AND(DAY(A55)=15, MONTH(A55)=8),1,0)</f>
        <v>0</v>
      </c>
      <c r="N55" s="5">
        <f>IF(AND(DAY(A55)=12, MONTH(A55)=10),1,0)</f>
        <v>0</v>
      </c>
      <c r="O55" s="5">
        <f t="shared" si="2"/>
        <v>0</v>
      </c>
      <c r="P55" s="5">
        <f t="shared" si="3"/>
        <v>0</v>
      </c>
      <c r="Q55" s="5">
        <f t="shared" si="4"/>
        <v>0</v>
      </c>
      <c r="R55" s="5">
        <f t="shared" si="5"/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f>_xlfn.ISOWEEKNUM(A55)</f>
        <v>8</v>
      </c>
    </row>
    <row r="56" spans="1:24" x14ac:dyDescent="0.2">
      <c r="A56" s="6">
        <v>45346</v>
      </c>
      <c r="B56" s="4">
        <f t="shared" si="0"/>
        <v>24</v>
      </c>
      <c r="C56" s="4">
        <f t="shared" si="1"/>
        <v>2</v>
      </c>
      <c r="D56" s="4">
        <f>WEEKDAY(A56,2)</f>
        <v>6</v>
      </c>
      <c r="E56" s="5">
        <f>IF(D56=7,0,IF(D56=6,0,1))-SUM(G56:V56)</f>
        <v>0</v>
      </c>
      <c r="F56" s="5">
        <v>0</v>
      </c>
      <c r="G56" s="5">
        <f>IF(AND(DAY(A56)=25, MONTH(A56)=12),1,0)</f>
        <v>0</v>
      </c>
      <c r="H56" s="5">
        <f>IF(AND(DAY(A56)=1, MONTH(A56)=1),1,0)</f>
        <v>0</v>
      </c>
      <c r="I56" s="5">
        <f>IF(AND(DAY(A56)=6, MONTH(A56)=1),1,0)</f>
        <v>0</v>
      </c>
      <c r="J56" s="5">
        <f>IF(AND(DAY(A56)=1, MONTH(A56)=5),1,0)</f>
        <v>0</v>
      </c>
      <c r="K56" s="5">
        <f>IF(AND(DAY(A56)=2, MONTH(A56)=5),1,0)</f>
        <v>0</v>
      </c>
      <c r="L56" s="5">
        <f>IF(AND(DAY(A56)=15, MONTH(A56)=5),1,0)</f>
        <v>0</v>
      </c>
      <c r="M56" s="5">
        <f>IF(AND(DAY(A56)=15, MONTH(A56)=8),1,0)</f>
        <v>0</v>
      </c>
      <c r="N56" s="5">
        <f>IF(AND(DAY(A56)=12, MONTH(A56)=10),1,0)</f>
        <v>0</v>
      </c>
      <c r="O56" s="5">
        <f t="shared" si="2"/>
        <v>0</v>
      </c>
      <c r="P56" s="5">
        <f t="shared" si="3"/>
        <v>0</v>
      </c>
      <c r="Q56" s="5">
        <f t="shared" si="4"/>
        <v>0</v>
      </c>
      <c r="R56" s="5">
        <f t="shared" si="5"/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f>_xlfn.ISOWEEKNUM(A56)</f>
        <v>8</v>
      </c>
    </row>
    <row r="57" spans="1:24" x14ac:dyDescent="0.2">
      <c r="A57" s="6">
        <v>45347</v>
      </c>
      <c r="B57" s="4">
        <f t="shared" si="0"/>
        <v>25</v>
      </c>
      <c r="C57" s="4">
        <f t="shared" si="1"/>
        <v>2</v>
      </c>
      <c r="D57" s="4">
        <f>WEEKDAY(A57,2)</f>
        <v>7</v>
      </c>
      <c r="E57" s="5">
        <f>IF(D57=7,0,IF(D57=6,0,1))-SUM(G57:V57)</f>
        <v>0</v>
      </c>
      <c r="F57" s="5">
        <v>0</v>
      </c>
      <c r="G57" s="5">
        <f>IF(AND(DAY(A57)=25, MONTH(A57)=12),1,0)</f>
        <v>0</v>
      </c>
      <c r="H57" s="5">
        <f>IF(AND(DAY(A57)=1, MONTH(A57)=1),1,0)</f>
        <v>0</v>
      </c>
      <c r="I57" s="5">
        <f>IF(AND(DAY(A57)=6, MONTH(A57)=1),1,0)</f>
        <v>0</v>
      </c>
      <c r="J57" s="5">
        <f>IF(AND(DAY(A57)=1, MONTH(A57)=5),1,0)</f>
        <v>0</v>
      </c>
      <c r="K57" s="5">
        <f>IF(AND(DAY(A57)=2, MONTH(A57)=5),1,0)</f>
        <v>0</v>
      </c>
      <c r="L57" s="5">
        <f>IF(AND(DAY(A57)=15, MONTH(A57)=5),1,0)</f>
        <v>0</v>
      </c>
      <c r="M57" s="5">
        <f>IF(AND(DAY(A57)=15, MONTH(A57)=8),1,0)</f>
        <v>0</v>
      </c>
      <c r="N57" s="5">
        <f>IF(AND(DAY(A57)=12, MONTH(A57)=10),1,0)</f>
        <v>0</v>
      </c>
      <c r="O57" s="5">
        <f t="shared" si="2"/>
        <v>0</v>
      </c>
      <c r="P57" s="5">
        <f t="shared" si="3"/>
        <v>0</v>
      </c>
      <c r="Q57" s="5">
        <f t="shared" si="4"/>
        <v>0</v>
      </c>
      <c r="R57" s="5">
        <f t="shared" si="5"/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f>_xlfn.ISOWEEKNUM(A57)</f>
        <v>8</v>
      </c>
    </row>
    <row r="58" spans="1:24" x14ac:dyDescent="0.2">
      <c r="A58" s="6">
        <v>45348</v>
      </c>
      <c r="B58" s="4">
        <f t="shared" si="0"/>
        <v>26</v>
      </c>
      <c r="C58" s="4">
        <f t="shared" si="1"/>
        <v>2</v>
      </c>
      <c r="D58" s="4">
        <f>WEEKDAY(A58,2)</f>
        <v>1</v>
      </c>
      <c r="E58" s="5">
        <f>IF(D58=7,0,IF(D58=6,0,1))-SUM(G58:V58)</f>
        <v>1</v>
      </c>
      <c r="F58" s="5">
        <v>1</v>
      </c>
      <c r="G58" s="5">
        <f>IF(AND(DAY(A58)=25, MONTH(A58)=12),1,0)</f>
        <v>0</v>
      </c>
      <c r="H58" s="5">
        <f>IF(AND(DAY(A58)=1, MONTH(A58)=1),1,0)</f>
        <v>0</v>
      </c>
      <c r="I58" s="5">
        <f>IF(AND(DAY(A58)=6, MONTH(A58)=1),1,0)</f>
        <v>0</v>
      </c>
      <c r="J58" s="5">
        <f>IF(AND(DAY(A58)=1, MONTH(A58)=5),1,0)</f>
        <v>0</v>
      </c>
      <c r="K58" s="5">
        <f>IF(AND(DAY(A58)=2, MONTH(A58)=5),1,0)</f>
        <v>0</v>
      </c>
      <c r="L58" s="5">
        <f>IF(AND(DAY(A58)=15, MONTH(A58)=5),1,0)</f>
        <v>0</v>
      </c>
      <c r="M58" s="5">
        <f>IF(AND(DAY(A58)=15, MONTH(A58)=8),1,0)</f>
        <v>0</v>
      </c>
      <c r="N58" s="5">
        <f>IF(AND(DAY(A58)=12, MONTH(A58)=10),1,0)</f>
        <v>0</v>
      </c>
      <c r="O58" s="5">
        <f t="shared" si="2"/>
        <v>0</v>
      </c>
      <c r="P58" s="5">
        <f t="shared" si="3"/>
        <v>0</v>
      </c>
      <c r="Q58" s="5">
        <f t="shared" si="4"/>
        <v>0</v>
      </c>
      <c r="R58" s="5">
        <f t="shared" si="5"/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f>_xlfn.ISOWEEKNUM(A58)</f>
        <v>9</v>
      </c>
    </row>
    <row r="59" spans="1:24" x14ac:dyDescent="0.2">
      <c r="A59" s="6">
        <v>45349</v>
      </c>
      <c r="B59" s="4">
        <f t="shared" si="0"/>
        <v>27</v>
      </c>
      <c r="C59" s="4">
        <f t="shared" si="1"/>
        <v>2</v>
      </c>
      <c r="D59" s="4">
        <f>WEEKDAY(A59,2)</f>
        <v>2</v>
      </c>
      <c r="E59" s="5">
        <f>IF(D59=7,0,IF(D59=6,0,1))-SUM(G59:V59)</f>
        <v>1</v>
      </c>
      <c r="F59" s="5">
        <v>1</v>
      </c>
      <c r="G59" s="5">
        <f>IF(AND(DAY(A59)=25, MONTH(A59)=12),1,0)</f>
        <v>0</v>
      </c>
      <c r="H59" s="5">
        <f>IF(AND(DAY(A59)=1, MONTH(A59)=1),1,0)</f>
        <v>0</v>
      </c>
      <c r="I59" s="5">
        <f>IF(AND(DAY(A59)=6, MONTH(A59)=1),1,0)</f>
        <v>0</v>
      </c>
      <c r="J59" s="5">
        <f>IF(AND(DAY(A59)=1, MONTH(A59)=5),1,0)</f>
        <v>0</v>
      </c>
      <c r="K59" s="5">
        <f>IF(AND(DAY(A59)=2, MONTH(A59)=5),1,0)</f>
        <v>0</v>
      </c>
      <c r="L59" s="5">
        <f>IF(AND(DAY(A59)=15, MONTH(A59)=5),1,0)</f>
        <v>0</v>
      </c>
      <c r="M59" s="5">
        <f>IF(AND(DAY(A59)=15, MONTH(A59)=8),1,0)</f>
        <v>0</v>
      </c>
      <c r="N59" s="5">
        <f>IF(AND(DAY(A59)=12, MONTH(A59)=10),1,0)</f>
        <v>0</v>
      </c>
      <c r="O59" s="5">
        <f t="shared" si="2"/>
        <v>0</v>
      </c>
      <c r="P59" s="5">
        <f t="shared" si="3"/>
        <v>0</v>
      </c>
      <c r="Q59" s="5">
        <f t="shared" si="4"/>
        <v>0</v>
      </c>
      <c r="R59" s="5">
        <f t="shared" si="5"/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f>_xlfn.ISOWEEKNUM(A59)</f>
        <v>9</v>
      </c>
    </row>
    <row r="60" spans="1:24" x14ac:dyDescent="0.2">
      <c r="A60" s="6">
        <v>45350</v>
      </c>
      <c r="B60" s="4">
        <f t="shared" si="0"/>
        <v>28</v>
      </c>
      <c r="C60" s="4">
        <f t="shared" si="1"/>
        <v>2</v>
      </c>
      <c r="D60" s="4">
        <f>WEEKDAY(A60,2)</f>
        <v>3</v>
      </c>
      <c r="E60" s="5">
        <f>IF(D60=7,0,IF(D60=6,0,1))-SUM(G60:V60)</f>
        <v>1</v>
      </c>
      <c r="F60" s="5">
        <v>1</v>
      </c>
      <c r="G60" s="5">
        <f>IF(AND(DAY(A60)=25, MONTH(A60)=12),1,0)</f>
        <v>0</v>
      </c>
      <c r="H60" s="5">
        <f>IF(AND(DAY(A60)=1, MONTH(A60)=1),1,0)</f>
        <v>0</v>
      </c>
      <c r="I60" s="5">
        <f>IF(AND(DAY(A60)=6, MONTH(A60)=1),1,0)</f>
        <v>0</v>
      </c>
      <c r="J60" s="5">
        <f>IF(AND(DAY(A60)=1, MONTH(A60)=5),1,0)</f>
        <v>0</v>
      </c>
      <c r="K60" s="5">
        <f>IF(AND(DAY(A60)=2, MONTH(A60)=5),1,0)</f>
        <v>0</v>
      </c>
      <c r="L60" s="5">
        <f>IF(AND(DAY(A60)=15, MONTH(A60)=5),1,0)</f>
        <v>0</v>
      </c>
      <c r="M60" s="5">
        <f>IF(AND(DAY(A60)=15, MONTH(A60)=8),1,0)</f>
        <v>0</v>
      </c>
      <c r="N60" s="5">
        <f>IF(AND(DAY(A60)=12, MONTH(A60)=10),1,0)</f>
        <v>0</v>
      </c>
      <c r="O60" s="5">
        <f t="shared" si="2"/>
        <v>0</v>
      </c>
      <c r="P60" s="5">
        <f t="shared" si="3"/>
        <v>0</v>
      </c>
      <c r="Q60" s="5">
        <f t="shared" si="4"/>
        <v>0</v>
      </c>
      <c r="R60" s="5">
        <f t="shared" si="5"/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f>_xlfn.ISOWEEKNUM(A60)</f>
        <v>9</v>
      </c>
    </row>
    <row r="61" spans="1:24" x14ac:dyDescent="0.2">
      <c r="A61" s="6">
        <v>45351</v>
      </c>
      <c r="B61" s="4">
        <f t="shared" si="0"/>
        <v>29</v>
      </c>
      <c r="C61" s="4">
        <f t="shared" si="1"/>
        <v>2</v>
      </c>
      <c r="D61" s="4">
        <f>WEEKDAY(A61,2)</f>
        <v>4</v>
      </c>
      <c r="E61" s="5">
        <f>IF(D61=7,0,IF(D61=6,0,1))-SUM(G61:V61)</f>
        <v>1</v>
      </c>
      <c r="F61" s="5">
        <v>1</v>
      </c>
      <c r="G61" s="5">
        <f>IF(AND(DAY(A61)=25, MONTH(A61)=12),1,0)</f>
        <v>0</v>
      </c>
      <c r="H61" s="5">
        <f>IF(AND(DAY(A61)=1, MONTH(A61)=1),1,0)</f>
        <v>0</v>
      </c>
      <c r="I61" s="5">
        <f>IF(AND(DAY(A61)=6, MONTH(A61)=1),1,0)</f>
        <v>0</v>
      </c>
      <c r="J61" s="5">
        <f>IF(AND(DAY(A61)=1, MONTH(A61)=5),1,0)</f>
        <v>0</v>
      </c>
      <c r="K61" s="5">
        <f>IF(AND(DAY(A61)=2, MONTH(A61)=5),1,0)</f>
        <v>0</v>
      </c>
      <c r="L61" s="5">
        <f>IF(AND(DAY(A61)=15, MONTH(A61)=5),1,0)</f>
        <v>0</v>
      </c>
      <c r="M61" s="5">
        <f>IF(AND(DAY(A61)=15, MONTH(A61)=8),1,0)</f>
        <v>0</v>
      </c>
      <c r="N61" s="5">
        <f>IF(AND(DAY(A61)=12, MONTH(A61)=10),1,0)</f>
        <v>0</v>
      </c>
      <c r="O61" s="5">
        <f t="shared" si="2"/>
        <v>0</v>
      </c>
      <c r="P61" s="5">
        <f t="shared" si="3"/>
        <v>0</v>
      </c>
      <c r="Q61" s="5">
        <f t="shared" si="4"/>
        <v>0</v>
      </c>
      <c r="R61" s="5">
        <f t="shared" si="5"/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f>_xlfn.ISOWEEKNUM(A61)</f>
        <v>9</v>
      </c>
    </row>
    <row r="62" spans="1:24" x14ac:dyDescent="0.2">
      <c r="A62" s="6">
        <v>45352</v>
      </c>
      <c r="B62" s="4">
        <f t="shared" si="0"/>
        <v>1</v>
      </c>
      <c r="C62" s="4">
        <f t="shared" si="1"/>
        <v>3</v>
      </c>
      <c r="D62" s="4">
        <f>WEEKDAY(A62,2)</f>
        <v>5</v>
      </c>
      <c r="E62" s="5">
        <f>IF(D62=7,0,IF(D62=6,0,1))-SUM(G62:V62)</f>
        <v>1</v>
      </c>
      <c r="F62" s="5">
        <v>1</v>
      </c>
      <c r="G62" s="5">
        <f>IF(AND(DAY(A62)=25, MONTH(A62)=12),1,0)</f>
        <v>0</v>
      </c>
      <c r="H62" s="5">
        <f>IF(AND(DAY(A62)=1, MONTH(A62)=1),1,0)</f>
        <v>0</v>
      </c>
      <c r="I62" s="5">
        <f>IF(AND(DAY(A62)=6, MONTH(A62)=1),1,0)</f>
        <v>0</v>
      </c>
      <c r="J62" s="5">
        <f>IF(AND(DAY(A62)=1, MONTH(A62)=5),1,0)</f>
        <v>0</v>
      </c>
      <c r="K62" s="5">
        <f>IF(AND(DAY(A62)=2, MONTH(A62)=5),1,0)</f>
        <v>0</v>
      </c>
      <c r="L62" s="5">
        <f>IF(AND(DAY(A62)=15, MONTH(A62)=5),1,0)</f>
        <v>0</v>
      </c>
      <c r="M62" s="5">
        <f>IF(AND(DAY(A62)=15, MONTH(A62)=8),1,0)</f>
        <v>0</v>
      </c>
      <c r="N62" s="5">
        <f>IF(AND(DAY(A62)=12, MONTH(A62)=10),1,0)</f>
        <v>0</v>
      </c>
      <c r="O62" s="5">
        <f t="shared" si="2"/>
        <v>0</v>
      </c>
      <c r="P62" s="5">
        <f t="shared" si="3"/>
        <v>0</v>
      </c>
      <c r="Q62" s="5">
        <f t="shared" si="4"/>
        <v>0</v>
      </c>
      <c r="R62" s="5">
        <f t="shared" si="5"/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f>_xlfn.ISOWEEKNUM(A62)</f>
        <v>9</v>
      </c>
    </row>
    <row r="63" spans="1:24" x14ac:dyDescent="0.2">
      <c r="A63" s="6">
        <v>45353</v>
      </c>
      <c r="B63" s="4">
        <f t="shared" si="0"/>
        <v>2</v>
      </c>
      <c r="C63" s="4">
        <f t="shared" si="1"/>
        <v>3</v>
      </c>
      <c r="D63" s="4">
        <f>WEEKDAY(A63,2)</f>
        <v>6</v>
      </c>
      <c r="E63" s="5">
        <f>IF(D63=7,0,IF(D63=6,0,1))-SUM(G63:V63)</f>
        <v>0</v>
      </c>
      <c r="F63" s="5">
        <v>0</v>
      </c>
      <c r="G63" s="5">
        <f>IF(AND(DAY(A63)=25, MONTH(A63)=12),1,0)</f>
        <v>0</v>
      </c>
      <c r="H63" s="5">
        <f>IF(AND(DAY(A63)=1, MONTH(A63)=1),1,0)</f>
        <v>0</v>
      </c>
      <c r="I63" s="5">
        <f>IF(AND(DAY(A63)=6, MONTH(A63)=1),1,0)</f>
        <v>0</v>
      </c>
      <c r="J63" s="5">
        <f>IF(AND(DAY(A63)=1, MONTH(A63)=5),1,0)</f>
        <v>0</v>
      </c>
      <c r="K63" s="5">
        <f>IF(AND(DAY(A63)=2, MONTH(A63)=5),1,0)</f>
        <v>0</v>
      </c>
      <c r="L63" s="5">
        <f>IF(AND(DAY(A63)=15, MONTH(A63)=5),1,0)</f>
        <v>0</v>
      </c>
      <c r="M63" s="5">
        <f>IF(AND(DAY(A63)=15, MONTH(A63)=8),1,0)</f>
        <v>0</v>
      </c>
      <c r="N63" s="5">
        <f>IF(AND(DAY(A63)=12, MONTH(A63)=10),1,0)</f>
        <v>0</v>
      </c>
      <c r="O63" s="5">
        <f t="shared" si="2"/>
        <v>0</v>
      </c>
      <c r="P63" s="5">
        <f t="shared" si="3"/>
        <v>0</v>
      </c>
      <c r="Q63" s="5">
        <f t="shared" si="4"/>
        <v>0</v>
      </c>
      <c r="R63" s="5">
        <f t="shared" si="5"/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f>_xlfn.ISOWEEKNUM(A63)</f>
        <v>9</v>
      </c>
    </row>
    <row r="64" spans="1:24" x14ac:dyDescent="0.2">
      <c r="A64" s="6">
        <v>45354</v>
      </c>
      <c r="B64" s="4">
        <f t="shared" si="0"/>
        <v>3</v>
      </c>
      <c r="C64" s="4">
        <f t="shared" si="1"/>
        <v>3</v>
      </c>
      <c r="D64" s="4">
        <f>WEEKDAY(A64,2)</f>
        <v>7</v>
      </c>
      <c r="E64" s="5">
        <f>IF(D64=7,0,IF(D64=6,0,1))-SUM(G64:V64)</f>
        <v>0</v>
      </c>
      <c r="F64" s="5">
        <v>0</v>
      </c>
      <c r="G64" s="5">
        <f>IF(AND(DAY(A64)=25, MONTH(A64)=12),1,0)</f>
        <v>0</v>
      </c>
      <c r="H64" s="5">
        <f>IF(AND(DAY(A64)=1, MONTH(A64)=1),1,0)</f>
        <v>0</v>
      </c>
      <c r="I64" s="5">
        <f>IF(AND(DAY(A64)=6, MONTH(A64)=1),1,0)</f>
        <v>0</v>
      </c>
      <c r="J64" s="5">
        <f>IF(AND(DAY(A64)=1, MONTH(A64)=5),1,0)</f>
        <v>0</v>
      </c>
      <c r="K64" s="5">
        <f>IF(AND(DAY(A64)=2, MONTH(A64)=5),1,0)</f>
        <v>0</v>
      </c>
      <c r="L64" s="5">
        <f>IF(AND(DAY(A64)=15, MONTH(A64)=5),1,0)</f>
        <v>0</v>
      </c>
      <c r="M64" s="5">
        <f>IF(AND(DAY(A64)=15, MONTH(A64)=8),1,0)</f>
        <v>0</v>
      </c>
      <c r="N64" s="5">
        <f>IF(AND(DAY(A64)=12, MONTH(A64)=10),1,0)</f>
        <v>0</v>
      </c>
      <c r="O64" s="5">
        <f t="shared" si="2"/>
        <v>0</v>
      </c>
      <c r="P64" s="5">
        <f t="shared" si="3"/>
        <v>0</v>
      </c>
      <c r="Q64" s="5">
        <f t="shared" si="4"/>
        <v>0</v>
      </c>
      <c r="R64" s="5">
        <f t="shared" si="5"/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f>_xlfn.ISOWEEKNUM(A64)</f>
        <v>9</v>
      </c>
    </row>
    <row r="65" spans="1:24" x14ac:dyDescent="0.2">
      <c r="A65" s="6">
        <v>45355</v>
      </c>
      <c r="B65" s="4">
        <f t="shared" si="0"/>
        <v>4</v>
      </c>
      <c r="C65" s="4">
        <f t="shared" si="1"/>
        <v>3</v>
      </c>
      <c r="D65" s="4">
        <f>WEEKDAY(A65,2)</f>
        <v>1</v>
      </c>
      <c r="E65" s="5">
        <f>IF(D65=7,0,IF(D65=6,0,1))-SUM(G65:V65)</f>
        <v>1</v>
      </c>
      <c r="F65" s="5">
        <v>1</v>
      </c>
      <c r="G65" s="5">
        <f>IF(AND(DAY(A65)=25, MONTH(A65)=12),1,0)</f>
        <v>0</v>
      </c>
      <c r="H65" s="5">
        <f>IF(AND(DAY(A65)=1, MONTH(A65)=1),1,0)</f>
        <v>0</v>
      </c>
      <c r="I65" s="5">
        <f>IF(AND(DAY(A65)=6, MONTH(A65)=1),1,0)</f>
        <v>0</v>
      </c>
      <c r="J65" s="5">
        <f>IF(AND(DAY(A65)=1, MONTH(A65)=5),1,0)</f>
        <v>0</v>
      </c>
      <c r="K65" s="5">
        <f>IF(AND(DAY(A65)=2, MONTH(A65)=5),1,0)</f>
        <v>0</v>
      </c>
      <c r="L65" s="5">
        <f>IF(AND(DAY(A65)=15, MONTH(A65)=5),1,0)</f>
        <v>0</v>
      </c>
      <c r="M65" s="5">
        <f>IF(AND(DAY(A65)=15, MONTH(A65)=8),1,0)</f>
        <v>0</v>
      </c>
      <c r="N65" s="5">
        <f>IF(AND(DAY(A65)=12, MONTH(A65)=10),1,0)</f>
        <v>0</v>
      </c>
      <c r="O65" s="5">
        <f t="shared" si="2"/>
        <v>0</v>
      </c>
      <c r="P65" s="5">
        <f t="shared" si="3"/>
        <v>0</v>
      </c>
      <c r="Q65" s="5">
        <f t="shared" si="4"/>
        <v>0</v>
      </c>
      <c r="R65" s="5">
        <f t="shared" si="5"/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f>_xlfn.ISOWEEKNUM(A65)</f>
        <v>10</v>
      </c>
    </row>
    <row r="66" spans="1:24" x14ac:dyDescent="0.2">
      <c r="A66" s="6">
        <v>45356</v>
      </c>
      <c r="B66" s="4">
        <f t="shared" ref="B66:B129" si="6">DAY(A66)</f>
        <v>5</v>
      </c>
      <c r="C66" s="4">
        <f t="shared" ref="C66:C129" si="7">MONTH(A66)</f>
        <v>3</v>
      </c>
      <c r="D66" s="4">
        <f>WEEKDAY(A66,2)</f>
        <v>2</v>
      </c>
      <c r="E66" s="5">
        <f>IF(D66=7,0,IF(D66=6,0,1))-SUM(G66:V66)</f>
        <v>1</v>
      </c>
      <c r="F66" s="5">
        <v>1</v>
      </c>
      <c r="G66" s="5">
        <f>IF(AND(DAY(A66)=25, MONTH(A66)=12),1,0)</f>
        <v>0</v>
      </c>
      <c r="H66" s="5">
        <f>IF(AND(DAY(A66)=1, MONTH(A66)=1),1,0)</f>
        <v>0</v>
      </c>
      <c r="I66" s="5">
        <f>IF(AND(DAY(A66)=6, MONTH(A66)=1),1,0)</f>
        <v>0</v>
      </c>
      <c r="J66" s="5">
        <f>IF(AND(DAY(A66)=1, MONTH(A66)=5),1,0)</f>
        <v>0</v>
      </c>
      <c r="K66" s="5">
        <f>IF(AND(DAY(A66)=2, MONTH(A66)=5),1,0)</f>
        <v>0</v>
      </c>
      <c r="L66" s="5">
        <f>IF(AND(DAY(A66)=15, MONTH(A66)=5),1,0)</f>
        <v>0</v>
      </c>
      <c r="M66" s="5">
        <f>IF(AND(DAY(A66)=15, MONTH(A66)=8),1,0)</f>
        <v>0</v>
      </c>
      <c r="N66" s="5">
        <f>IF(AND(DAY(A66)=12, MONTH(A66)=10),1,0)</f>
        <v>0</v>
      </c>
      <c r="O66" s="5">
        <f t="shared" ref="O66:O129" si="8">IF(AND(DAY($A66)=1, MONTH($A66)=11),1,0)</f>
        <v>0</v>
      </c>
      <c r="P66" s="5">
        <f t="shared" ref="P66:P129" si="9">IF(AND(DAY($A66)=9, MONTH($A66)=11),1,0)</f>
        <v>0</v>
      </c>
      <c r="Q66" s="5">
        <f t="shared" ref="Q66:Q129" si="10">IF(AND(DAY($A66)=6, MONTH($A66)=12),1,0)</f>
        <v>0</v>
      </c>
      <c r="R66" s="5">
        <f t="shared" ref="R66:R129" si="11">IF(AND(DAY($A66)=8, MONTH($A66)=12),1,0)</f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f>_xlfn.ISOWEEKNUM(A66)</f>
        <v>10</v>
      </c>
    </row>
    <row r="67" spans="1:24" x14ac:dyDescent="0.2">
      <c r="A67" s="6">
        <v>45357</v>
      </c>
      <c r="B67" s="4">
        <f t="shared" si="6"/>
        <v>6</v>
      </c>
      <c r="C67" s="4">
        <f t="shared" si="7"/>
        <v>3</v>
      </c>
      <c r="D67" s="4">
        <f>WEEKDAY(A67,2)</f>
        <v>3</v>
      </c>
      <c r="E67" s="5">
        <f>IF(D67=7,0,IF(D67=6,0,1))-SUM(G67:V67)</f>
        <v>1</v>
      </c>
      <c r="F67" s="5">
        <v>1</v>
      </c>
      <c r="G67" s="5">
        <f>IF(AND(DAY(A67)=25, MONTH(A67)=12),1,0)</f>
        <v>0</v>
      </c>
      <c r="H67" s="5">
        <f>IF(AND(DAY(A67)=1, MONTH(A67)=1),1,0)</f>
        <v>0</v>
      </c>
      <c r="I67" s="5">
        <f>IF(AND(DAY(A67)=6, MONTH(A67)=1),1,0)</f>
        <v>0</v>
      </c>
      <c r="J67" s="5">
        <f>IF(AND(DAY(A67)=1, MONTH(A67)=5),1,0)</f>
        <v>0</v>
      </c>
      <c r="K67" s="5">
        <f>IF(AND(DAY(A67)=2, MONTH(A67)=5),1,0)</f>
        <v>0</v>
      </c>
      <c r="L67" s="5">
        <f>IF(AND(DAY(A67)=15, MONTH(A67)=5),1,0)</f>
        <v>0</v>
      </c>
      <c r="M67" s="5">
        <f>IF(AND(DAY(A67)=15, MONTH(A67)=8),1,0)</f>
        <v>0</v>
      </c>
      <c r="N67" s="5">
        <f>IF(AND(DAY(A67)=12, MONTH(A67)=10),1,0)</f>
        <v>0</v>
      </c>
      <c r="O67" s="5">
        <f t="shared" si="8"/>
        <v>0</v>
      </c>
      <c r="P67" s="5">
        <f t="shared" si="9"/>
        <v>0</v>
      </c>
      <c r="Q67" s="5">
        <f t="shared" si="10"/>
        <v>0</v>
      </c>
      <c r="R67" s="5">
        <f t="shared" si="11"/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f>_xlfn.ISOWEEKNUM(A67)</f>
        <v>10</v>
      </c>
    </row>
    <row r="68" spans="1:24" x14ac:dyDescent="0.2">
      <c r="A68" s="6">
        <v>45358</v>
      </c>
      <c r="B68" s="4">
        <f t="shared" si="6"/>
        <v>7</v>
      </c>
      <c r="C68" s="4">
        <f t="shared" si="7"/>
        <v>3</v>
      </c>
      <c r="D68" s="4">
        <f>WEEKDAY(A68,2)</f>
        <v>4</v>
      </c>
      <c r="E68" s="5">
        <f>IF(D68=7,0,IF(D68=6,0,1))-SUM(G68:V68)</f>
        <v>1</v>
      </c>
      <c r="F68" s="5">
        <v>1</v>
      </c>
      <c r="G68" s="5">
        <f>IF(AND(DAY(A68)=25, MONTH(A68)=12),1,0)</f>
        <v>0</v>
      </c>
      <c r="H68" s="5">
        <f>IF(AND(DAY(A68)=1, MONTH(A68)=1),1,0)</f>
        <v>0</v>
      </c>
      <c r="I68" s="5">
        <f>IF(AND(DAY(A68)=6, MONTH(A68)=1),1,0)</f>
        <v>0</v>
      </c>
      <c r="J68" s="5">
        <f>IF(AND(DAY(A68)=1, MONTH(A68)=5),1,0)</f>
        <v>0</v>
      </c>
      <c r="K68" s="5">
        <f>IF(AND(DAY(A68)=2, MONTH(A68)=5),1,0)</f>
        <v>0</v>
      </c>
      <c r="L68" s="5">
        <f>IF(AND(DAY(A68)=15, MONTH(A68)=5),1,0)</f>
        <v>0</v>
      </c>
      <c r="M68" s="5">
        <f>IF(AND(DAY(A68)=15, MONTH(A68)=8),1,0)</f>
        <v>0</v>
      </c>
      <c r="N68" s="5">
        <f>IF(AND(DAY(A68)=12, MONTH(A68)=10),1,0)</f>
        <v>0</v>
      </c>
      <c r="O68" s="5">
        <f t="shared" si="8"/>
        <v>0</v>
      </c>
      <c r="P68" s="5">
        <f t="shared" si="9"/>
        <v>0</v>
      </c>
      <c r="Q68" s="5">
        <f t="shared" si="10"/>
        <v>0</v>
      </c>
      <c r="R68" s="5">
        <f t="shared" si="11"/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f>_xlfn.ISOWEEKNUM(A68)</f>
        <v>10</v>
      </c>
    </row>
    <row r="69" spans="1:24" x14ac:dyDescent="0.2">
      <c r="A69" s="6">
        <v>45359</v>
      </c>
      <c r="B69" s="4">
        <f t="shared" si="6"/>
        <v>8</v>
      </c>
      <c r="C69" s="4">
        <f t="shared" si="7"/>
        <v>3</v>
      </c>
      <c r="D69" s="4">
        <f>WEEKDAY(A69,2)</f>
        <v>5</v>
      </c>
      <c r="E69" s="5">
        <f>IF(D69=7,0,IF(D69=6,0,1))-SUM(G69:V69)</f>
        <v>1</v>
      </c>
      <c r="F69" s="5">
        <v>1</v>
      </c>
      <c r="G69" s="5">
        <f>IF(AND(DAY(A69)=25, MONTH(A69)=12),1,0)</f>
        <v>0</v>
      </c>
      <c r="H69" s="5">
        <f>IF(AND(DAY(A69)=1, MONTH(A69)=1),1,0)</f>
        <v>0</v>
      </c>
      <c r="I69" s="5">
        <f>IF(AND(DAY(A69)=6, MONTH(A69)=1),1,0)</f>
        <v>0</v>
      </c>
      <c r="J69" s="5">
        <f>IF(AND(DAY(A69)=1, MONTH(A69)=5),1,0)</f>
        <v>0</v>
      </c>
      <c r="K69" s="5">
        <f>IF(AND(DAY(A69)=2, MONTH(A69)=5),1,0)</f>
        <v>0</v>
      </c>
      <c r="L69" s="5">
        <f>IF(AND(DAY(A69)=15, MONTH(A69)=5),1,0)</f>
        <v>0</v>
      </c>
      <c r="M69" s="5">
        <f>IF(AND(DAY(A69)=15, MONTH(A69)=8),1,0)</f>
        <v>0</v>
      </c>
      <c r="N69" s="5">
        <f>IF(AND(DAY(A69)=12, MONTH(A69)=10),1,0)</f>
        <v>0</v>
      </c>
      <c r="O69" s="5">
        <f t="shared" si="8"/>
        <v>0</v>
      </c>
      <c r="P69" s="5">
        <f t="shared" si="9"/>
        <v>0</v>
      </c>
      <c r="Q69" s="5">
        <f t="shared" si="10"/>
        <v>0</v>
      </c>
      <c r="R69" s="5">
        <f t="shared" si="11"/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f>_xlfn.ISOWEEKNUM(A69)</f>
        <v>10</v>
      </c>
    </row>
    <row r="70" spans="1:24" x14ac:dyDescent="0.2">
      <c r="A70" s="6">
        <v>45360</v>
      </c>
      <c r="B70" s="4">
        <f t="shared" si="6"/>
        <v>9</v>
      </c>
      <c r="C70" s="4">
        <f t="shared" si="7"/>
        <v>3</v>
      </c>
      <c r="D70" s="4">
        <f>WEEKDAY(A70,2)</f>
        <v>6</v>
      </c>
      <c r="E70" s="5">
        <f>IF(D70=7,0,IF(D70=6,0,1))-SUM(G70:V70)</f>
        <v>0</v>
      </c>
      <c r="F70" s="5">
        <v>0</v>
      </c>
      <c r="G70" s="5">
        <f>IF(AND(DAY(A70)=25, MONTH(A70)=12),1,0)</f>
        <v>0</v>
      </c>
      <c r="H70" s="5">
        <f>IF(AND(DAY(A70)=1, MONTH(A70)=1),1,0)</f>
        <v>0</v>
      </c>
      <c r="I70" s="5">
        <f>IF(AND(DAY(A70)=6, MONTH(A70)=1),1,0)</f>
        <v>0</v>
      </c>
      <c r="J70" s="5">
        <f>IF(AND(DAY(A70)=1, MONTH(A70)=5),1,0)</f>
        <v>0</v>
      </c>
      <c r="K70" s="5">
        <f>IF(AND(DAY(A70)=2, MONTH(A70)=5),1,0)</f>
        <v>0</v>
      </c>
      <c r="L70" s="5">
        <f>IF(AND(DAY(A70)=15, MONTH(A70)=5),1,0)</f>
        <v>0</v>
      </c>
      <c r="M70" s="5">
        <f>IF(AND(DAY(A70)=15, MONTH(A70)=8),1,0)</f>
        <v>0</v>
      </c>
      <c r="N70" s="5">
        <f>IF(AND(DAY(A70)=12, MONTH(A70)=10),1,0)</f>
        <v>0</v>
      </c>
      <c r="O70" s="5">
        <f t="shared" si="8"/>
        <v>0</v>
      </c>
      <c r="P70" s="5">
        <f t="shared" si="9"/>
        <v>0</v>
      </c>
      <c r="Q70" s="5">
        <f t="shared" si="10"/>
        <v>0</v>
      </c>
      <c r="R70" s="5">
        <f t="shared" si="11"/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f>_xlfn.ISOWEEKNUM(A70)</f>
        <v>10</v>
      </c>
    </row>
    <row r="71" spans="1:24" x14ac:dyDescent="0.2">
      <c r="A71" s="6">
        <v>45361</v>
      </c>
      <c r="B71" s="4">
        <f t="shared" si="6"/>
        <v>10</v>
      </c>
      <c r="C71" s="4">
        <f t="shared" si="7"/>
        <v>3</v>
      </c>
      <c r="D71" s="4">
        <f>WEEKDAY(A71,2)</f>
        <v>7</v>
      </c>
      <c r="E71" s="5">
        <f>IF(D71=7,0,IF(D71=6,0,1))-SUM(G71:V71)</f>
        <v>0</v>
      </c>
      <c r="F71" s="5">
        <v>0</v>
      </c>
      <c r="G71" s="5">
        <f>IF(AND(DAY(A71)=25, MONTH(A71)=12),1,0)</f>
        <v>0</v>
      </c>
      <c r="H71" s="5">
        <f>IF(AND(DAY(A71)=1, MONTH(A71)=1),1,0)</f>
        <v>0</v>
      </c>
      <c r="I71" s="5">
        <f>IF(AND(DAY(A71)=6, MONTH(A71)=1),1,0)</f>
        <v>0</v>
      </c>
      <c r="J71" s="5">
        <f>IF(AND(DAY(A71)=1, MONTH(A71)=5),1,0)</f>
        <v>0</v>
      </c>
      <c r="K71" s="5">
        <f>IF(AND(DAY(A71)=2, MONTH(A71)=5),1,0)</f>
        <v>0</v>
      </c>
      <c r="L71" s="5">
        <f>IF(AND(DAY(A71)=15, MONTH(A71)=5),1,0)</f>
        <v>0</v>
      </c>
      <c r="M71" s="5">
        <f>IF(AND(DAY(A71)=15, MONTH(A71)=8),1,0)</f>
        <v>0</v>
      </c>
      <c r="N71" s="5">
        <f>IF(AND(DAY(A71)=12, MONTH(A71)=10),1,0)</f>
        <v>0</v>
      </c>
      <c r="O71" s="5">
        <f t="shared" si="8"/>
        <v>0</v>
      </c>
      <c r="P71" s="5">
        <f t="shared" si="9"/>
        <v>0</v>
      </c>
      <c r="Q71" s="5">
        <f t="shared" si="10"/>
        <v>0</v>
      </c>
      <c r="R71" s="5">
        <f t="shared" si="11"/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f>_xlfn.ISOWEEKNUM(A71)</f>
        <v>10</v>
      </c>
    </row>
    <row r="72" spans="1:24" x14ac:dyDescent="0.2">
      <c r="A72" s="6">
        <v>45362</v>
      </c>
      <c r="B72" s="4">
        <f t="shared" si="6"/>
        <v>11</v>
      </c>
      <c r="C72" s="4">
        <f t="shared" si="7"/>
        <v>3</v>
      </c>
      <c r="D72" s="4">
        <f>WEEKDAY(A72,2)</f>
        <v>1</v>
      </c>
      <c r="E72" s="5">
        <f>IF(D72=7,0,IF(D72=6,0,1))-SUM(G72:V72)</f>
        <v>1</v>
      </c>
      <c r="F72" s="5">
        <v>1</v>
      </c>
      <c r="G72" s="5">
        <f>IF(AND(DAY(A72)=25, MONTH(A72)=12),1,0)</f>
        <v>0</v>
      </c>
      <c r="H72" s="5">
        <f>IF(AND(DAY(A72)=1, MONTH(A72)=1),1,0)</f>
        <v>0</v>
      </c>
      <c r="I72" s="5">
        <f>IF(AND(DAY(A72)=6, MONTH(A72)=1),1,0)</f>
        <v>0</v>
      </c>
      <c r="J72" s="5">
        <f>IF(AND(DAY(A72)=1, MONTH(A72)=5),1,0)</f>
        <v>0</v>
      </c>
      <c r="K72" s="5">
        <f>IF(AND(DAY(A72)=2, MONTH(A72)=5),1,0)</f>
        <v>0</v>
      </c>
      <c r="L72" s="5">
        <f>IF(AND(DAY(A72)=15, MONTH(A72)=5),1,0)</f>
        <v>0</v>
      </c>
      <c r="M72" s="5">
        <f>IF(AND(DAY(A72)=15, MONTH(A72)=8),1,0)</f>
        <v>0</v>
      </c>
      <c r="N72" s="5">
        <f>IF(AND(DAY(A72)=12, MONTH(A72)=10),1,0)</f>
        <v>0</v>
      </c>
      <c r="O72" s="5">
        <f t="shared" si="8"/>
        <v>0</v>
      </c>
      <c r="P72" s="5">
        <f t="shared" si="9"/>
        <v>0</v>
      </c>
      <c r="Q72" s="5">
        <f t="shared" si="10"/>
        <v>0</v>
      </c>
      <c r="R72" s="5">
        <f t="shared" si="11"/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f>_xlfn.ISOWEEKNUM(A72)</f>
        <v>11</v>
      </c>
    </row>
    <row r="73" spans="1:24" x14ac:dyDescent="0.2">
      <c r="A73" s="6">
        <v>45363</v>
      </c>
      <c r="B73" s="4">
        <f t="shared" si="6"/>
        <v>12</v>
      </c>
      <c r="C73" s="4">
        <f t="shared" si="7"/>
        <v>3</v>
      </c>
      <c r="D73" s="4">
        <f>WEEKDAY(A73,2)</f>
        <v>2</v>
      </c>
      <c r="E73" s="5">
        <f>IF(D73=7,0,IF(D73=6,0,1))-SUM(G73:V73)</f>
        <v>1</v>
      </c>
      <c r="F73" s="5">
        <v>1</v>
      </c>
      <c r="G73" s="5">
        <f>IF(AND(DAY(A73)=25, MONTH(A73)=12),1,0)</f>
        <v>0</v>
      </c>
      <c r="H73" s="5">
        <f>IF(AND(DAY(A73)=1, MONTH(A73)=1),1,0)</f>
        <v>0</v>
      </c>
      <c r="I73" s="5">
        <f>IF(AND(DAY(A73)=6, MONTH(A73)=1),1,0)</f>
        <v>0</v>
      </c>
      <c r="J73" s="5">
        <f>IF(AND(DAY(A73)=1, MONTH(A73)=5),1,0)</f>
        <v>0</v>
      </c>
      <c r="K73" s="5">
        <f>IF(AND(DAY(A73)=2, MONTH(A73)=5),1,0)</f>
        <v>0</v>
      </c>
      <c r="L73" s="5">
        <f>IF(AND(DAY(A73)=15, MONTH(A73)=5),1,0)</f>
        <v>0</v>
      </c>
      <c r="M73" s="5">
        <f>IF(AND(DAY(A73)=15, MONTH(A73)=8),1,0)</f>
        <v>0</v>
      </c>
      <c r="N73" s="5">
        <f>IF(AND(DAY(A73)=12, MONTH(A73)=10),1,0)</f>
        <v>0</v>
      </c>
      <c r="O73" s="5">
        <f t="shared" si="8"/>
        <v>0</v>
      </c>
      <c r="P73" s="5">
        <f t="shared" si="9"/>
        <v>0</v>
      </c>
      <c r="Q73" s="5">
        <f t="shared" si="10"/>
        <v>0</v>
      </c>
      <c r="R73" s="5">
        <f t="shared" si="11"/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f>_xlfn.ISOWEEKNUM(A73)</f>
        <v>11</v>
      </c>
    </row>
    <row r="74" spans="1:24" x14ac:dyDescent="0.2">
      <c r="A74" s="6">
        <v>45364</v>
      </c>
      <c r="B74" s="4">
        <f t="shared" si="6"/>
        <v>13</v>
      </c>
      <c r="C74" s="4">
        <f t="shared" si="7"/>
        <v>3</v>
      </c>
      <c r="D74" s="4">
        <f>WEEKDAY(A74,2)</f>
        <v>3</v>
      </c>
      <c r="E74" s="5">
        <f>IF(D74=7,0,IF(D74=6,0,1))-SUM(G74:V74)</f>
        <v>1</v>
      </c>
      <c r="F74" s="5">
        <v>1</v>
      </c>
      <c r="G74" s="5">
        <f>IF(AND(DAY(A74)=25, MONTH(A74)=12),1,0)</f>
        <v>0</v>
      </c>
      <c r="H74" s="5">
        <f>IF(AND(DAY(A74)=1, MONTH(A74)=1),1,0)</f>
        <v>0</v>
      </c>
      <c r="I74" s="5">
        <f>IF(AND(DAY(A74)=6, MONTH(A74)=1),1,0)</f>
        <v>0</v>
      </c>
      <c r="J74" s="5">
        <f>IF(AND(DAY(A74)=1, MONTH(A74)=5),1,0)</f>
        <v>0</v>
      </c>
      <c r="K74" s="5">
        <f>IF(AND(DAY(A74)=2, MONTH(A74)=5),1,0)</f>
        <v>0</v>
      </c>
      <c r="L74" s="5">
        <f>IF(AND(DAY(A74)=15, MONTH(A74)=5),1,0)</f>
        <v>0</v>
      </c>
      <c r="M74" s="5">
        <f>IF(AND(DAY(A74)=15, MONTH(A74)=8),1,0)</f>
        <v>0</v>
      </c>
      <c r="N74" s="5">
        <f>IF(AND(DAY(A74)=12, MONTH(A74)=10),1,0)</f>
        <v>0</v>
      </c>
      <c r="O74" s="5">
        <f t="shared" si="8"/>
        <v>0</v>
      </c>
      <c r="P74" s="5">
        <f t="shared" si="9"/>
        <v>0</v>
      </c>
      <c r="Q74" s="5">
        <f t="shared" si="10"/>
        <v>0</v>
      </c>
      <c r="R74" s="5">
        <f t="shared" si="11"/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f>_xlfn.ISOWEEKNUM(A74)</f>
        <v>11</v>
      </c>
    </row>
    <row r="75" spans="1:24" x14ac:dyDescent="0.2">
      <c r="A75" s="6">
        <v>45365</v>
      </c>
      <c r="B75" s="4">
        <f t="shared" si="6"/>
        <v>14</v>
      </c>
      <c r="C75" s="4">
        <f t="shared" si="7"/>
        <v>3</v>
      </c>
      <c r="D75" s="4">
        <f>WEEKDAY(A75,2)</f>
        <v>4</v>
      </c>
      <c r="E75" s="5">
        <f>IF(D75=7,0,IF(D75=6,0,1))-SUM(G75:V75)</f>
        <v>1</v>
      </c>
      <c r="F75" s="5">
        <v>1</v>
      </c>
      <c r="G75" s="5">
        <f>IF(AND(DAY(A75)=25, MONTH(A75)=12),1,0)</f>
        <v>0</v>
      </c>
      <c r="H75" s="5">
        <f>IF(AND(DAY(A75)=1, MONTH(A75)=1),1,0)</f>
        <v>0</v>
      </c>
      <c r="I75" s="5">
        <f>IF(AND(DAY(A75)=6, MONTH(A75)=1),1,0)</f>
        <v>0</v>
      </c>
      <c r="J75" s="5">
        <f>IF(AND(DAY(A75)=1, MONTH(A75)=5),1,0)</f>
        <v>0</v>
      </c>
      <c r="K75" s="5">
        <f>IF(AND(DAY(A75)=2, MONTH(A75)=5),1,0)</f>
        <v>0</v>
      </c>
      <c r="L75" s="5">
        <f>IF(AND(DAY(A75)=15, MONTH(A75)=5),1,0)</f>
        <v>0</v>
      </c>
      <c r="M75" s="5">
        <f>IF(AND(DAY(A75)=15, MONTH(A75)=8),1,0)</f>
        <v>0</v>
      </c>
      <c r="N75" s="5">
        <f>IF(AND(DAY(A75)=12, MONTH(A75)=10),1,0)</f>
        <v>0</v>
      </c>
      <c r="O75" s="5">
        <f t="shared" si="8"/>
        <v>0</v>
      </c>
      <c r="P75" s="5">
        <f t="shared" si="9"/>
        <v>0</v>
      </c>
      <c r="Q75" s="5">
        <f t="shared" si="10"/>
        <v>0</v>
      </c>
      <c r="R75" s="5">
        <f t="shared" si="11"/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f>_xlfn.ISOWEEKNUM(A75)</f>
        <v>11</v>
      </c>
    </row>
    <row r="76" spans="1:24" x14ac:dyDescent="0.2">
      <c r="A76" s="6">
        <v>45366</v>
      </c>
      <c r="B76" s="4">
        <f t="shared" si="6"/>
        <v>15</v>
      </c>
      <c r="C76" s="4">
        <f t="shared" si="7"/>
        <v>3</v>
      </c>
      <c r="D76" s="4">
        <f>WEEKDAY(A76,2)</f>
        <v>5</v>
      </c>
      <c r="E76" s="5">
        <f>IF(D76=7,0,IF(D76=6,0,1))-SUM(G76:V76)</f>
        <v>1</v>
      </c>
      <c r="F76" s="5">
        <v>1</v>
      </c>
      <c r="G76" s="5">
        <f>IF(AND(DAY(A76)=25, MONTH(A76)=12),1,0)</f>
        <v>0</v>
      </c>
      <c r="H76" s="5">
        <f>IF(AND(DAY(A76)=1, MONTH(A76)=1),1,0)</f>
        <v>0</v>
      </c>
      <c r="I76" s="5">
        <f>IF(AND(DAY(A76)=6, MONTH(A76)=1),1,0)</f>
        <v>0</v>
      </c>
      <c r="J76" s="5">
        <f>IF(AND(DAY(A76)=1, MONTH(A76)=5),1,0)</f>
        <v>0</v>
      </c>
      <c r="K76" s="5">
        <f>IF(AND(DAY(A76)=2, MONTH(A76)=5),1,0)</f>
        <v>0</v>
      </c>
      <c r="L76" s="5">
        <f>IF(AND(DAY(A76)=15, MONTH(A76)=5),1,0)</f>
        <v>0</v>
      </c>
      <c r="M76" s="5">
        <f>IF(AND(DAY(A76)=15, MONTH(A76)=8),1,0)</f>
        <v>0</v>
      </c>
      <c r="N76" s="5">
        <f>IF(AND(DAY(A76)=12, MONTH(A76)=10),1,0)</f>
        <v>0</v>
      </c>
      <c r="O76" s="5">
        <f t="shared" si="8"/>
        <v>0</v>
      </c>
      <c r="P76" s="5">
        <f t="shared" si="9"/>
        <v>0</v>
      </c>
      <c r="Q76" s="5">
        <f t="shared" si="10"/>
        <v>0</v>
      </c>
      <c r="R76" s="5">
        <f t="shared" si="11"/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f>_xlfn.ISOWEEKNUM(A76)</f>
        <v>11</v>
      </c>
    </row>
    <row r="77" spans="1:24" x14ac:dyDescent="0.2">
      <c r="A77" s="6">
        <v>45367</v>
      </c>
      <c r="B77" s="4">
        <f t="shared" si="6"/>
        <v>16</v>
      </c>
      <c r="C77" s="4">
        <f t="shared" si="7"/>
        <v>3</v>
      </c>
      <c r="D77" s="4">
        <f>WEEKDAY(A77,2)</f>
        <v>6</v>
      </c>
      <c r="E77" s="5">
        <f>IF(D77=7,0,IF(D77=6,0,1))-SUM(G77:V77)</f>
        <v>0</v>
      </c>
      <c r="F77" s="5">
        <v>0</v>
      </c>
      <c r="G77" s="5">
        <f>IF(AND(DAY(A77)=25, MONTH(A77)=12),1,0)</f>
        <v>0</v>
      </c>
      <c r="H77" s="5">
        <f>IF(AND(DAY(A77)=1, MONTH(A77)=1),1,0)</f>
        <v>0</v>
      </c>
      <c r="I77" s="5">
        <f>IF(AND(DAY(A77)=6, MONTH(A77)=1),1,0)</f>
        <v>0</v>
      </c>
      <c r="J77" s="5">
        <f>IF(AND(DAY(A77)=1, MONTH(A77)=5),1,0)</f>
        <v>0</v>
      </c>
      <c r="K77" s="5">
        <f>IF(AND(DAY(A77)=2, MONTH(A77)=5),1,0)</f>
        <v>0</v>
      </c>
      <c r="L77" s="5">
        <f>IF(AND(DAY(A77)=15, MONTH(A77)=5),1,0)</f>
        <v>0</v>
      </c>
      <c r="M77" s="5">
        <f>IF(AND(DAY(A77)=15, MONTH(A77)=8),1,0)</f>
        <v>0</v>
      </c>
      <c r="N77" s="5">
        <f>IF(AND(DAY(A77)=12, MONTH(A77)=10),1,0)</f>
        <v>0</v>
      </c>
      <c r="O77" s="5">
        <f t="shared" si="8"/>
        <v>0</v>
      </c>
      <c r="P77" s="5">
        <f t="shared" si="9"/>
        <v>0</v>
      </c>
      <c r="Q77" s="5">
        <f t="shared" si="10"/>
        <v>0</v>
      </c>
      <c r="R77" s="5">
        <f t="shared" si="11"/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f>_xlfn.ISOWEEKNUM(A77)</f>
        <v>11</v>
      </c>
    </row>
    <row r="78" spans="1:24" x14ac:dyDescent="0.2">
      <c r="A78" s="6">
        <v>45368</v>
      </c>
      <c r="B78" s="4">
        <f t="shared" si="6"/>
        <v>17</v>
      </c>
      <c r="C78" s="4">
        <f t="shared" si="7"/>
        <v>3</v>
      </c>
      <c r="D78" s="4">
        <f>WEEKDAY(A78,2)</f>
        <v>7</v>
      </c>
      <c r="E78" s="5">
        <f>IF(D78=7,0,IF(D78=6,0,1))-SUM(G78:V78)</f>
        <v>0</v>
      </c>
      <c r="F78" s="5">
        <v>0</v>
      </c>
      <c r="G78" s="5">
        <f>IF(AND(DAY(A78)=25, MONTH(A78)=12),1,0)</f>
        <v>0</v>
      </c>
      <c r="H78" s="5">
        <f>IF(AND(DAY(A78)=1, MONTH(A78)=1),1,0)</f>
        <v>0</v>
      </c>
      <c r="I78" s="5">
        <f>IF(AND(DAY(A78)=6, MONTH(A78)=1),1,0)</f>
        <v>0</v>
      </c>
      <c r="J78" s="5">
        <f>IF(AND(DAY(A78)=1, MONTH(A78)=5),1,0)</f>
        <v>0</v>
      </c>
      <c r="K78" s="5">
        <f>IF(AND(DAY(A78)=2, MONTH(A78)=5),1,0)</f>
        <v>0</v>
      </c>
      <c r="L78" s="5">
        <f>IF(AND(DAY(A78)=15, MONTH(A78)=5),1,0)</f>
        <v>0</v>
      </c>
      <c r="M78" s="5">
        <f>IF(AND(DAY(A78)=15, MONTH(A78)=8),1,0)</f>
        <v>0</v>
      </c>
      <c r="N78" s="5">
        <f>IF(AND(DAY(A78)=12, MONTH(A78)=10),1,0)</f>
        <v>0</v>
      </c>
      <c r="O78" s="5">
        <f t="shared" si="8"/>
        <v>0</v>
      </c>
      <c r="P78" s="5">
        <f t="shared" si="9"/>
        <v>0</v>
      </c>
      <c r="Q78" s="5">
        <f t="shared" si="10"/>
        <v>0</v>
      </c>
      <c r="R78" s="5">
        <f t="shared" si="11"/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f>_xlfn.ISOWEEKNUM(A78)</f>
        <v>11</v>
      </c>
    </row>
    <row r="79" spans="1:24" x14ac:dyDescent="0.2">
      <c r="A79" s="6">
        <v>45369</v>
      </c>
      <c r="B79" s="4">
        <f t="shared" si="6"/>
        <v>18</v>
      </c>
      <c r="C79" s="4">
        <f t="shared" si="7"/>
        <v>3</v>
      </c>
      <c r="D79" s="4">
        <f>WEEKDAY(A79,2)</f>
        <v>1</v>
      </c>
      <c r="E79" s="5">
        <f>IF(D79=7,0,IF(D79=6,0,1))-SUM(G79:V79)</f>
        <v>1</v>
      </c>
      <c r="F79" s="5">
        <v>1</v>
      </c>
      <c r="G79" s="5">
        <f>IF(AND(DAY(A79)=25, MONTH(A79)=12),1,0)</f>
        <v>0</v>
      </c>
      <c r="H79" s="5">
        <f>IF(AND(DAY(A79)=1, MONTH(A79)=1),1,0)</f>
        <v>0</v>
      </c>
      <c r="I79" s="5">
        <f>IF(AND(DAY(A79)=6, MONTH(A79)=1),1,0)</f>
        <v>0</v>
      </c>
      <c r="J79" s="5">
        <f>IF(AND(DAY(A79)=1, MONTH(A79)=5),1,0)</f>
        <v>0</v>
      </c>
      <c r="K79" s="5">
        <f>IF(AND(DAY(A79)=2, MONTH(A79)=5),1,0)</f>
        <v>0</v>
      </c>
      <c r="L79" s="5">
        <f>IF(AND(DAY(A79)=15, MONTH(A79)=5),1,0)</f>
        <v>0</v>
      </c>
      <c r="M79" s="5">
        <f>IF(AND(DAY(A79)=15, MONTH(A79)=8),1,0)</f>
        <v>0</v>
      </c>
      <c r="N79" s="5">
        <f>IF(AND(DAY(A79)=12, MONTH(A79)=10),1,0)</f>
        <v>0</v>
      </c>
      <c r="O79" s="5">
        <f t="shared" si="8"/>
        <v>0</v>
      </c>
      <c r="P79" s="5">
        <f t="shared" si="9"/>
        <v>0</v>
      </c>
      <c r="Q79" s="5">
        <f t="shared" si="10"/>
        <v>0</v>
      </c>
      <c r="R79" s="5">
        <f t="shared" si="11"/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f>_xlfn.ISOWEEKNUM(A79)</f>
        <v>12</v>
      </c>
    </row>
    <row r="80" spans="1:24" x14ac:dyDescent="0.2">
      <c r="A80" s="6">
        <v>45370</v>
      </c>
      <c r="B80" s="4">
        <f t="shared" si="6"/>
        <v>19</v>
      </c>
      <c r="C80" s="4">
        <f t="shared" si="7"/>
        <v>3</v>
      </c>
      <c r="D80" s="4">
        <f>WEEKDAY(A80,2)</f>
        <v>2</v>
      </c>
      <c r="E80" s="5">
        <f>IF(D80=7,0,IF(D80=6,0,1))-SUM(G80:V80)</f>
        <v>1</v>
      </c>
      <c r="F80" s="5">
        <v>1</v>
      </c>
      <c r="G80" s="5">
        <f>IF(AND(DAY(A80)=25, MONTH(A80)=12),1,0)</f>
        <v>0</v>
      </c>
      <c r="H80" s="5">
        <f>IF(AND(DAY(A80)=1, MONTH(A80)=1),1,0)</f>
        <v>0</v>
      </c>
      <c r="I80" s="5">
        <f>IF(AND(DAY(A80)=6, MONTH(A80)=1),1,0)</f>
        <v>0</v>
      </c>
      <c r="J80" s="5">
        <f>IF(AND(DAY(A80)=1, MONTH(A80)=5),1,0)</f>
        <v>0</v>
      </c>
      <c r="K80" s="5">
        <f>IF(AND(DAY(A80)=2, MONTH(A80)=5),1,0)</f>
        <v>0</v>
      </c>
      <c r="L80" s="5">
        <f>IF(AND(DAY(A80)=15, MONTH(A80)=5),1,0)</f>
        <v>0</v>
      </c>
      <c r="M80" s="5">
        <f>IF(AND(DAY(A80)=15, MONTH(A80)=8),1,0)</f>
        <v>0</v>
      </c>
      <c r="N80" s="5">
        <f>IF(AND(DAY(A80)=12, MONTH(A80)=10),1,0)</f>
        <v>0</v>
      </c>
      <c r="O80" s="5">
        <f t="shared" si="8"/>
        <v>0</v>
      </c>
      <c r="P80" s="5">
        <f t="shared" si="9"/>
        <v>0</v>
      </c>
      <c r="Q80" s="5">
        <f t="shared" si="10"/>
        <v>0</v>
      </c>
      <c r="R80" s="5">
        <f t="shared" si="11"/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f>_xlfn.ISOWEEKNUM(A80)</f>
        <v>12</v>
      </c>
    </row>
    <row r="81" spans="1:24" x14ac:dyDescent="0.2">
      <c r="A81" s="6">
        <v>45371</v>
      </c>
      <c r="B81" s="4">
        <f t="shared" si="6"/>
        <v>20</v>
      </c>
      <c r="C81" s="4">
        <f t="shared" si="7"/>
        <v>3</v>
      </c>
      <c r="D81" s="4">
        <f>WEEKDAY(A81,2)</f>
        <v>3</v>
      </c>
      <c r="E81" s="5">
        <f>IF(D81=7,0,IF(D81=6,0,1))-SUM(G81:V81)</f>
        <v>1</v>
      </c>
      <c r="F81" s="5">
        <v>1</v>
      </c>
      <c r="G81" s="5">
        <f>IF(AND(DAY(A81)=25, MONTH(A81)=12),1,0)</f>
        <v>0</v>
      </c>
      <c r="H81" s="5">
        <f>IF(AND(DAY(A81)=1, MONTH(A81)=1),1,0)</f>
        <v>0</v>
      </c>
      <c r="I81" s="5">
        <f>IF(AND(DAY(A81)=6, MONTH(A81)=1),1,0)</f>
        <v>0</v>
      </c>
      <c r="J81" s="5">
        <f>IF(AND(DAY(A81)=1, MONTH(A81)=5),1,0)</f>
        <v>0</v>
      </c>
      <c r="K81" s="5">
        <f>IF(AND(DAY(A81)=2, MONTH(A81)=5),1,0)</f>
        <v>0</v>
      </c>
      <c r="L81" s="5">
        <f>IF(AND(DAY(A81)=15, MONTH(A81)=5),1,0)</f>
        <v>0</v>
      </c>
      <c r="M81" s="5">
        <f>IF(AND(DAY(A81)=15, MONTH(A81)=8),1,0)</f>
        <v>0</v>
      </c>
      <c r="N81" s="5">
        <f>IF(AND(DAY(A81)=12, MONTH(A81)=10),1,0)</f>
        <v>0</v>
      </c>
      <c r="O81" s="5">
        <f t="shared" si="8"/>
        <v>0</v>
      </c>
      <c r="P81" s="5">
        <f t="shared" si="9"/>
        <v>0</v>
      </c>
      <c r="Q81" s="5">
        <f t="shared" si="10"/>
        <v>0</v>
      </c>
      <c r="R81" s="5">
        <f t="shared" si="11"/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f>_xlfn.ISOWEEKNUM(A81)</f>
        <v>12</v>
      </c>
    </row>
    <row r="82" spans="1:24" x14ac:dyDescent="0.2">
      <c r="A82" s="6">
        <v>45372</v>
      </c>
      <c r="B82" s="4">
        <f t="shared" si="6"/>
        <v>21</v>
      </c>
      <c r="C82" s="4">
        <f t="shared" si="7"/>
        <v>3</v>
      </c>
      <c r="D82" s="4">
        <f>WEEKDAY(A82,2)</f>
        <v>4</v>
      </c>
      <c r="E82" s="5">
        <f>IF(D82=7,0,IF(D82=6,0,1))-SUM(G82:V82)</f>
        <v>1</v>
      </c>
      <c r="F82" s="5">
        <v>1</v>
      </c>
      <c r="G82" s="5">
        <f>IF(AND(DAY(A82)=25, MONTH(A82)=12),1,0)</f>
        <v>0</v>
      </c>
      <c r="H82" s="5">
        <f>IF(AND(DAY(A82)=1, MONTH(A82)=1),1,0)</f>
        <v>0</v>
      </c>
      <c r="I82" s="5">
        <f>IF(AND(DAY(A82)=6, MONTH(A82)=1),1,0)</f>
        <v>0</v>
      </c>
      <c r="J82" s="5">
        <f>IF(AND(DAY(A82)=1, MONTH(A82)=5),1,0)</f>
        <v>0</v>
      </c>
      <c r="K82" s="5">
        <f>IF(AND(DAY(A82)=2, MONTH(A82)=5),1,0)</f>
        <v>0</v>
      </c>
      <c r="L82" s="5">
        <f>IF(AND(DAY(A82)=15, MONTH(A82)=5),1,0)</f>
        <v>0</v>
      </c>
      <c r="M82" s="5">
        <f>IF(AND(DAY(A82)=15, MONTH(A82)=8),1,0)</f>
        <v>0</v>
      </c>
      <c r="N82" s="5">
        <f>IF(AND(DAY(A82)=12, MONTH(A82)=10),1,0)</f>
        <v>0</v>
      </c>
      <c r="O82" s="5">
        <f t="shared" si="8"/>
        <v>0</v>
      </c>
      <c r="P82" s="5">
        <f t="shared" si="9"/>
        <v>0</v>
      </c>
      <c r="Q82" s="5">
        <f t="shared" si="10"/>
        <v>0</v>
      </c>
      <c r="R82" s="5">
        <f t="shared" si="11"/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f>_xlfn.ISOWEEKNUM(A82)</f>
        <v>12</v>
      </c>
    </row>
    <row r="83" spans="1:24" x14ac:dyDescent="0.2">
      <c r="A83" s="6">
        <v>45373</v>
      </c>
      <c r="B83" s="4">
        <f t="shared" si="6"/>
        <v>22</v>
      </c>
      <c r="C83" s="4">
        <f t="shared" si="7"/>
        <v>3</v>
      </c>
      <c r="D83" s="4">
        <f>WEEKDAY(A83,2)</f>
        <v>5</v>
      </c>
      <c r="E83" s="5">
        <f>IF(D83=7,0,IF(D83=6,0,1))-SUM(G83:V83)</f>
        <v>1</v>
      </c>
      <c r="F83" s="5">
        <v>1</v>
      </c>
      <c r="G83" s="5">
        <f>IF(AND(DAY(A83)=25, MONTH(A83)=12),1,0)</f>
        <v>0</v>
      </c>
      <c r="H83" s="5">
        <f>IF(AND(DAY(A83)=1, MONTH(A83)=1),1,0)</f>
        <v>0</v>
      </c>
      <c r="I83" s="5">
        <f>IF(AND(DAY(A83)=6, MONTH(A83)=1),1,0)</f>
        <v>0</v>
      </c>
      <c r="J83" s="5">
        <f>IF(AND(DAY(A83)=1, MONTH(A83)=5),1,0)</f>
        <v>0</v>
      </c>
      <c r="K83" s="5">
        <f>IF(AND(DAY(A83)=2, MONTH(A83)=5),1,0)</f>
        <v>0</v>
      </c>
      <c r="L83" s="5">
        <f>IF(AND(DAY(A83)=15, MONTH(A83)=5),1,0)</f>
        <v>0</v>
      </c>
      <c r="M83" s="5">
        <f>IF(AND(DAY(A83)=15, MONTH(A83)=8),1,0)</f>
        <v>0</v>
      </c>
      <c r="N83" s="5">
        <f>IF(AND(DAY(A83)=12, MONTH(A83)=10),1,0)</f>
        <v>0</v>
      </c>
      <c r="O83" s="5">
        <f t="shared" si="8"/>
        <v>0</v>
      </c>
      <c r="P83" s="5">
        <f t="shared" si="9"/>
        <v>0</v>
      </c>
      <c r="Q83" s="5">
        <f t="shared" si="10"/>
        <v>0</v>
      </c>
      <c r="R83" s="5">
        <f t="shared" si="11"/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f>_xlfn.ISOWEEKNUM(A83)</f>
        <v>12</v>
      </c>
    </row>
    <row r="84" spans="1:24" x14ac:dyDescent="0.2">
      <c r="A84" s="6">
        <v>45374</v>
      </c>
      <c r="B84" s="4">
        <f t="shared" si="6"/>
        <v>23</v>
      </c>
      <c r="C84" s="4">
        <f t="shared" si="7"/>
        <v>3</v>
      </c>
      <c r="D84" s="4">
        <f>WEEKDAY(A84,2)</f>
        <v>6</v>
      </c>
      <c r="E84" s="5">
        <f>IF(D84=7,0,IF(D84=6,0,1))-SUM(G84:V84)</f>
        <v>0</v>
      </c>
      <c r="F84" s="5">
        <v>0</v>
      </c>
      <c r="G84" s="5">
        <f>IF(AND(DAY(A84)=25, MONTH(A84)=12),1,0)</f>
        <v>0</v>
      </c>
      <c r="H84" s="5">
        <f>IF(AND(DAY(A84)=1, MONTH(A84)=1),1,0)</f>
        <v>0</v>
      </c>
      <c r="I84" s="5">
        <f>IF(AND(DAY(A84)=6, MONTH(A84)=1),1,0)</f>
        <v>0</v>
      </c>
      <c r="J84" s="5">
        <f>IF(AND(DAY(A84)=1, MONTH(A84)=5),1,0)</f>
        <v>0</v>
      </c>
      <c r="K84" s="5">
        <f>IF(AND(DAY(A84)=2, MONTH(A84)=5),1,0)</f>
        <v>0</v>
      </c>
      <c r="L84" s="5">
        <f>IF(AND(DAY(A84)=15, MONTH(A84)=5),1,0)</f>
        <v>0</v>
      </c>
      <c r="M84" s="5">
        <f>IF(AND(DAY(A84)=15, MONTH(A84)=8),1,0)</f>
        <v>0</v>
      </c>
      <c r="N84" s="5">
        <f>IF(AND(DAY(A84)=12, MONTH(A84)=10),1,0)</f>
        <v>0</v>
      </c>
      <c r="O84" s="5">
        <f t="shared" si="8"/>
        <v>0</v>
      </c>
      <c r="P84" s="5">
        <f t="shared" si="9"/>
        <v>0</v>
      </c>
      <c r="Q84" s="5">
        <f t="shared" si="10"/>
        <v>0</v>
      </c>
      <c r="R84" s="5">
        <f t="shared" si="11"/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f>_xlfn.ISOWEEKNUM(A84)</f>
        <v>12</v>
      </c>
    </row>
    <row r="85" spans="1:24" x14ac:dyDescent="0.2">
      <c r="A85" s="6">
        <v>45375</v>
      </c>
      <c r="B85" s="4">
        <f t="shared" si="6"/>
        <v>24</v>
      </c>
      <c r="C85" s="4">
        <f t="shared" si="7"/>
        <v>3</v>
      </c>
      <c r="D85" s="4">
        <f>WEEKDAY(A85,2)</f>
        <v>7</v>
      </c>
      <c r="E85" s="5">
        <f>IF(D85=7,0,IF(D85=6,0,1))-SUM(G85:V85)</f>
        <v>0</v>
      </c>
      <c r="F85" s="5">
        <v>0</v>
      </c>
      <c r="G85" s="5">
        <f>IF(AND(DAY(A85)=25, MONTH(A85)=12),1,0)</f>
        <v>0</v>
      </c>
      <c r="H85" s="5">
        <f>IF(AND(DAY(A85)=1, MONTH(A85)=1),1,0)</f>
        <v>0</v>
      </c>
      <c r="I85" s="5">
        <f>IF(AND(DAY(A85)=6, MONTH(A85)=1),1,0)</f>
        <v>0</v>
      </c>
      <c r="J85" s="5">
        <f>IF(AND(DAY(A85)=1, MONTH(A85)=5),1,0)</f>
        <v>0</v>
      </c>
      <c r="K85" s="5">
        <f>IF(AND(DAY(A85)=2, MONTH(A85)=5),1,0)</f>
        <v>0</v>
      </c>
      <c r="L85" s="5">
        <f>IF(AND(DAY(A85)=15, MONTH(A85)=5),1,0)</f>
        <v>0</v>
      </c>
      <c r="M85" s="5">
        <f>IF(AND(DAY(A85)=15, MONTH(A85)=8),1,0)</f>
        <v>0</v>
      </c>
      <c r="N85" s="5">
        <f>IF(AND(DAY(A85)=12, MONTH(A85)=10),1,0)</f>
        <v>0</v>
      </c>
      <c r="O85" s="5">
        <f t="shared" si="8"/>
        <v>0</v>
      </c>
      <c r="P85" s="5">
        <f t="shared" si="9"/>
        <v>0</v>
      </c>
      <c r="Q85" s="5">
        <f t="shared" si="10"/>
        <v>0</v>
      </c>
      <c r="R85" s="5">
        <f t="shared" si="11"/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f>_xlfn.ISOWEEKNUM(A85)</f>
        <v>12</v>
      </c>
    </row>
    <row r="86" spans="1:24" x14ac:dyDescent="0.2">
      <c r="A86" s="6">
        <v>45376</v>
      </c>
      <c r="B86" s="4">
        <f t="shared" si="6"/>
        <v>25</v>
      </c>
      <c r="C86" s="4">
        <f t="shared" si="7"/>
        <v>3</v>
      </c>
      <c r="D86" s="4">
        <f>WEEKDAY(A86,2)</f>
        <v>1</v>
      </c>
      <c r="E86" s="5">
        <f>IF(D86=7,0,IF(D86=6,0,1))-SUM(G86:V86)</f>
        <v>1</v>
      </c>
      <c r="F86" s="5">
        <v>0</v>
      </c>
      <c r="G86" s="5">
        <f>IF(AND(DAY(A86)=25, MONTH(A86)=12),1,0)</f>
        <v>0</v>
      </c>
      <c r="H86" s="5">
        <f>IF(AND(DAY(A86)=1, MONTH(A86)=1),1,0)</f>
        <v>0</v>
      </c>
      <c r="I86" s="5">
        <f>IF(AND(DAY(A86)=6, MONTH(A86)=1),1,0)</f>
        <v>0</v>
      </c>
      <c r="J86" s="5">
        <f>IF(AND(DAY(A86)=1, MONTH(A86)=5),1,0)</f>
        <v>0</v>
      </c>
      <c r="K86" s="5">
        <f>IF(AND(DAY(A86)=2, MONTH(A86)=5),1,0)</f>
        <v>0</v>
      </c>
      <c r="L86" s="5">
        <f>IF(AND(DAY(A86)=15, MONTH(A86)=5),1,0)</f>
        <v>0</v>
      </c>
      <c r="M86" s="5">
        <f>IF(AND(DAY(A86)=15, MONTH(A86)=8),1,0)</f>
        <v>0</v>
      </c>
      <c r="N86" s="5">
        <f>IF(AND(DAY(A86)=12, MONTH(A86)=10),1,0)</f>
        <v>0</v>
      </c>
      <c r="O86" s="5">
        <f t="shared" si="8"/>
        <v>0</v>
      </c>
      <c r="P86" s="5">
        <f t="shared" si="9"/>
        <v>0</v>
      </c>
      <c r="Q86" s="5">
        <f t="shared" si="10"/>
        <v>0</v>
      </c>
      <c r="R86" s="5">
        <f t="shared" si="11"/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f>_xlfn.ISOWEEKNUM(A86)</f>
        <v>13</v>
      </c>
    </row>
    <row r="87" spans="1:24" x14ac:dyDescent="0.2">
      <c r="A87" s="6">
        <v>45377</v>
      </c>
      <c r="B87" s="4">
        <f t="shared" si="6"/>
        <v>26</v>
      </c>
      <c r="C87" s="4">
        <f t="shared" si="7"/>
        <v>3</v>
      </c>
      <c r="D87" s="4">
        <f>WEEKDAY(A87,2)</f>
        <v>2</v>
      </c>
      <c r="E87" s="5">
        <f>IF(D87=7,0,IF(D87=6,0,1))-SUM(G87:V87)</f>
        <v>1</v>
      </c>
      <c r="F87" s="5">
        <v>0</v>
      </c>
      <c r="G87" s="5">
        <f>IF(AND(DAY(A87)=25, MONTH(A87)=12),1,0)</f>
        <v>0</v>
      </c>
      <c r="H87" s="5">
        <f>IF(AND(DAY(A87)=1, MONTH(A87)=1),1,0)</f>
        <v>0</v>
      </c>
      <c r="I87" s="5">
        <f>IF(AND(DAY(A87)=6, MONTH(A87)=1),1,0)</f>
        <v>0</v>
      </c>
      <c r="J87" s="5">
        <f>IF(AND(DAY(A87)=1, MONTH(A87)=5),1,0)</f>
        <v>0</v>
      </c>
      <c r="K87" s="5">
        <f>IF(AND(DAY(A87)=2, MONTH(A87)=5),1,0)</f>
        <v>0</v>
      </c>
      <c r="L87" s="5">
        <f>IF(AND(DAY(A87)=15, MONTH(A87)=5),1,0)</f>
        <v>0</v>
      </c>
      <c r="M87" s="5">
        <f>IF(AND(DAY(A87)=15, MONTH(A87)=8),1,0)</f>
        <v>0</v>
      </c>
      <c r="N87" s="5">
        <f>IF(AND(DAY(A87)=12, MONTH(A87)=10),1,0)</f>
        <v>0</v>
      </c>
      <c r="O87" s="5">
        <f t="shared" si="8"/>
        <v>0</v>
      </c>
      <c r="P87" s="5">
        <f t="shared" si="9"/>
        <v>0</v>
      </c>
      <c r="Q87" s="5">
        <f t="shared" si="10"/>
        <v>0</v>
      </c>
      <c r="R87" s="5">
        <f t="shared" si="11"/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f>_xlfn.ISOWEEKNUM(A87)</f>
        <v>13</v>
      </c>
    </row>
    <row r="88" spans="1:24" x14ac:dyDescent="0.2">
      <c r="A88" s="6">
        <v>45378</v>
      </c>
      <c r="B88" s="4">
        <f t="shared" si="6"/>
        <v>27</v>
      </c>
      <c r="C88" s="4">
        <f t="shared" si="7"/>
        <v>3</v>
      </c>
      <c r="D88" s="4">
        <f>WEEKDAY(A88,2)</f>
        <v>3</v>
      </c>
      <c r="E88" s="5">
        <f>IF(D88=7,0,IF(D88=6,0,1))-SUM(G88:V88)</f>
        <v>1</v>
      </c>
      <c r="F88" s="5">
        <v>0</v>
      </c>
      <c r="G88" s="5">
        <f>IF(AND(DAY(A88)=25, MONTH(A88)=12),1,0)</f>
        <v>0</v>
      </c>
      <c r="H88" s="5">
        <f>IF(AND(DAY(A88)=1, MONTH(A88)=1),1,0)</f>
        <v>0</v>
      </c>
      <c r="I88" s="5">
        <f>IF(AND(DAY(A88)=6, MONTH(A88)=1),1,0)</f>
        <v>0</v>
      </c>
      <c r="J88" s="5">
        <f>IF(AND(DAY(A88)=1, MONTH(A88)=5),1,0)</f>
        <v>0</v>
      </c>
      <c r="K88" s="5">
        <f>IF(AND(DAY(A88)=2, MONTH(A88)=5),1,0)</f>
        <v>0</v>
      </c>
      <c r="L88" s="5">
        <f>IF(AND(DAY(A88)=15, MONTH(A88)=5),1,0)</f>
        <v>0</v>
      </c>
      <c r="M88" s="5">
        <f>IF(AND(DAY(A88)=15, MONTH(A88)=8),1,0)</f>
        <v>0</v>
      </c>
      <c r="N88" s="5">
        <f>IF(AND(DAY(A88)=12, MONTH(A88)=10),1,0)</f>
        <v>0</v>
      </c>
      <c r="O88" s="5">
        <f t="shared" si="8"/>
        <v>0</v>
      </c>
      <c r="P88" s="5">
        <f t="shared" si="9"/>
        <v>0</v>
      </c>
      <c r="Q88" s="5">
        <f t="shared" si="10"/>
        <v>0</v>
      </c>
      <c r="R88" s="5">
        <f t="shared" si="11"/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f>_xlfn.ISOWEEKNUM(A88)</f>
        <v>13</v>
      </c>
    </row>
    <row r="89" spans="1:24" x14ac:dyDescent="0.2">
      <c r="A89" s="6">
        <v>45379</v>
      </c>
      <c r="B89" s="4">
        <f t="shared" si="6"/>
        <v>28</v>
      </c>
      <c r="C89" s="4">
        <f t="shared" si="7"/>
        <v>3</v>
      </c>
      <c r="D89" s="4">
        <f>WEEKDAY(A89,2)</f>
        <v>4</v>
      </c>
      <c r="E89" s="5">
        <f>IF(D89=7,0,IF(D89=6,0,1))-SUM(G89:V89)</f>
        <v>0</v>
      </c>
      <c r="F89" s="5">
        <v>0</v>
      </c>
      <c r="G89" s="5">
        <f>IF(AND(DAY(A89)=25, MONTH(A89)=12),1,0)</f>
        <v>0</v>
      </c>
      <c r="H89" s="5">
        <f>IF(AND(DAY(A89)=1, MONTH(A89)=1),1,0)</f>
        <v>0</v>
      </c>
      <c r="I89" s="5">
        <f>IF(AND(DAY(A89)=6, MONTH(A89)=1),1,0)</f>
        <v>0</v>
      </c>
      <c r="J89" s="5">
        <f>IF(AND(DAY(A89)=1, MONTH(A89)=5),1,0)</f>
        <v>0</v>
      </c>
      <c r="K89" s="5">
        <f>IF(AND(DAY(A89)=2, MONTH(A89)=5),1,0)</f>
        <v>0</v>
      </c>
      <c r="L89" s="5">
        <f>IF(AND(DAY(A89)=15, MONTH(A89)=5),1,0)</f>
        <v>0</v>
      </c>
      <c r="M89" s="5">
        <f>IF(AND(DAY(A89)=15, MONTH(A89)=8),1,0)</f>
        <v>0</v>
      </c>
      <c r="N89" s="5">
        <f>IF(AND(DAY(A89)=12, MONTH(A89)=10),1,0)</f>
        <v>0</v>
      </c>
      <c r="O89" s="5">
        <f t="shared" si="8"/>
        <v>0</v>
      </c>
      <c r="P89" s="5">
        <f t="shared" si="9"/>
        <v>0</v>
      </c>
      <c r="Q89" s="5">
        <f t="shared" si="10"/>
        <v>0</v>
      </c>
      <c r="R89" s="5">
        <f t="shared" si="11"/>
        <v>0</v>
      </c>
      <c r="S89" s="5">
        <v>1</v>
      </c>
      <c r="T89" s="5">
        <v>0</v>
      </c>
      <c r="U89" s="5">
        <v>0</v>
      </c>
      <c r="V89" s="5">
        <v>0</v>
      </c>
      <c r="W89" s="5">
        <v>0</v>
      </c>
      <c r="X89" s="5">
        <f>_xlfn.ISOWEEKNUM(A89)</f>
        <v>13</v>
      </c>
    </row>
    <row r="90" spans="1:24" x14ac:dyDescent="0.2">
      <c r="A90" s="6">
        <v>45380</v>
      </c>
      <c r="B90" s="4">
        <f t="shared" si="6"/>
        <v>29</v>
      </c>
      <c r="C90" s="4">
        <f t="shared" si="7"/>
        <v>3</v>
      </c>
      <c r="D90" s="4">
        <f>WEEKDAY(A90,2)</f>
        <v>5</v>
      </c>
      <c r="E90" s="5">
        <f>IF(D90=7,0,IF(D90=6,0,1))-SUM(G90:V90)</f>
        <v>0</v>
      </c>
      <c r="F90" s="5">
        <v>0</v>
      </c>
      <c r="G90" s="5">
        <f>IF(AND(DAY(A90)=25, MONTH(A90)=12),1,0)</f>
        <v>0</v>
      </c>
      <c r="H90" s="5">
        <f>IF(AND(DAY(A90)=1, MONTH(A90)=1),1,0)</f>
        <v>0</v>
      </c>
      <c r="I90" s="5">
        <f>IF(AND(DAY(A90)=6, MONTH(A90)=1),1,0)</f>
        <v>0</v>
      </c>
      <c r="J90" s="5">
        <f>IF(AND(DAY(A90)=1, MONTH(A90)=5),1,0)</f>
        <v>0</v>
      </c>
      <c r="K90" s="5">
        <f>IF(AND(DAY(A90)=2, MONTH(A90)=5),1,0)</f>
        <v>0</v>
      </c>
      <c r="L90" s="5">
        <f>IF(AND(DAY(A90)=15, MONTH(A90)=5),1,0)</f>
        <v>0</v>
      </c>
      <c r="M90" s="5">
        <f>IF(AND(DAY(A90)=15, MONTH(A90)=8),1,0)</f>
        <v>0</v>
      </c>
      <c r="N90" s="5">
        <f>IF(AND(DAY(A90)=12, MONTH(A90)=10),1,0)</f>
        <v>0</v>
      </c>
      <c r="O90" s="5">
        <f t="shared" si="8"/>
        <v>0</v>
      </c>
      <c r="P90" s="5">
        <f t="shared" si="9"/>
        <v>0</v>
      </c>
      <c r="Q90" s="5">
        <f t="shared" si="10"/>
        <v>0</v>
      </c>
      <c r="R90" s="5">
        <f t="shared" si="11"/>
        <v>0</v>
      </c>
      <c r="S90" s="5">
        <v>0</v>
      </c>
      <c r="T90" s="5">
        <v>1</v>
      </c>
      <c r="U90" s="5">
        <v>0</v>
      </c>
      <c r="V90" s="5">
        <v>0</v>
      </c>
      <c r="W90" s="5">
        <v>0</v>
      </c>
      <c r="X90" s="5">
        <f>_xlfn.ISOWEEKNUM(A90)</f>
        <v>13</v>
      </c>
    </row>
    <row r="91" spans="1:24" x14ac:dyDescent="0.2">
      <c r="A91" s="6">
        <v>45381</v>
      </c>
      <c r="B91" s="4">
        <f t="shared" si="6"/>
        <v>30</v>
      </c>
      <c r="C91" s="4">
        <f t="shared" si="7"/>
        <v>3</v>
      </c>
      <c r="D91" s="4">
        <f>WEEKDAY(A91,2)</f>
        <v>6</v>
      </c>
      <c r="E91" s="5">
        <f>IF(D91=7,0,IF(D91=6,0,1))-SUM(G91:V91)</f>
        <v>0</v>
      </c>
      <c r="F91" s="5">
        <v>0</v>
      </c>
      <c r="G91" s="5">
        <f>IF(AND(DAY(A91)=25, MONTH(A91)=12),1,0)</f>
        <v>0</v>
      </c>
      <c r="H91" s="5">
        <f>IF(AND(DAY(A91)=1, MONTH(A91)=1),1,0)</f>
        <v>0</v>
      </c>
      <c r="I91" s="5">
        <f>IF(AND(DAY(A91)=6, MONTH(A91)=1),1,0)</f>
        <v>0</v>
      </c>
      <c r="J91" s="5">
        <f>IF(AND(DAY(A91)=1, MONTH(A91)=5),1,0)</f>
        <v>0</v>
      </c>
      <c r="K91" s="5">
        <f>IF(AND(DAY(A91)=2, MONTH(A91)=5),1,0)</f>
        <v>0</v>
      </c>
      <c r="L91" s="5">
        <f>IF(AND(DAY(A91)=15, MONTH(A91)=5),1,0)</f>
        <v>0</v>
      </c>
      <c r="M91" s="5">
        <f>IF(AND(DAY(A91)=15, MONTH(A91)=8),1,0)</f>
        <v>0</v>
      </c>
      <c r="N91" s="5">
        <f>IF(AND(DAY(A91)=12, MONTH(A91)=10),1,0)</f>
        <v>0</v>
      </c>
      <c r="O91" s="5">
        <f t="shared" si="8"/>
        <v>0</v>
      </c>
      <c r="P91" s="5">
        <f t="shared" si="9"/>
        <v>0</v>
      </c>
      <c r="Q91" s="5">
        <f t="shared" si="10"/>
        <v>0</v>
      </c>
      <c r="R91" s="5">
        <f t="shared" si="11"/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f>_xlfn.ISOWEEKNUM(A91)</f>
        <v>13</v>
      </c>
    </row>
    <row r="92" spans="1:24" x14ac:dyDescent="0.2">
      <c r="A92" s="6">
        <v>45382</v>
      </c>
      <c r="B92" s="4">
        <f t="shared" si="6"/>
        <v>31</v>
      </c>
      <c r="C92" s="4">
        <f t="shared" si="7"/>
        <v>3</v>
      </c>
      <c r="D92" s="4">
        <f>WEEKDAY(A92,2)</f>
        <v>7</v>
      </c>
      <c r="E92" s="5">
        <f>IF(D92=7,0,IF(D92=6,0,1))-SUM(G92:V92)</f>
        <v>0</v>
      </c>
      <c r="F92" s="5">
        <v>0</v>
      </c>
      <c r="G92" s="5">
        <f>IF(AND(DAY(A92)=25, MONTH(A92)=12),1,0)</f>
        <v>0</v>
      </c>
      <c r="H92" s="5">
        <f>IF(AND(DAY(A92)=1, MONTH(A92)=1),1,0)</f>
        <v>0</v>
      </c>
      <c r="I92" s="5">
        <f>IF(AND(DAY(A92)=6, MONTH(A92)=1),1,0)</f>
        <v>0</v>
      </c>
      <c r="J92" s="5">
        <f>IF(AND(DAY(A92)=1, MONTH(A92)=5),1,0)</f>
        <v>0</v>
      </c>
      <c r="K92" s="5">
        <f>IF(AND(DAY(A92)=2, MONTH(A92)=5),1,0)</f>
        <v>0</v>
      </c>
      <c r="L92" s="5">
        <f>IF(AND(DAY(A92)=15, MONTH(A92)=5),1,0)</f>
        <v>0</v>
      </c>
      <c r="M92" s="5">
        <f>IF(AND(DAY(A92)=15, MONTH(A92)=8),1,0)</f>
        <v>0</v>
      </c>
      <c r="N92" s="5">
        <f>IF(AND(DAY(A92)=12, MONTH(A92)=10),1,0)</f>
        <v>0</v>
      </c>
      <c r="O92" s="5">
        <f t="shared" si="8"/>
        <v>0</v>
      </c>
      <c r="P92" s="5">
        <f t="shared" si="9"/>
        <v>0</v>
      </c>
      <c r="Q92" s="5">
        <f t="shared" si="10"/>
        <v>0</v>
      </c>
      <c r="R92" s="5">
        <f t="shared" si="11"/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f>_xlfn.ISOWEEKNUM(A92)</f>
        <v>13</v>
      </c>
    </row>
    <row r="93" spans="1:24" x14ac:dyDescent="0.2">
      <c r="A93" s="6">
        <v>45383</v>
      </c>
      <c r="B93" s="4">
        <f t="shared" si="6"/>
        <v>1</v>
      </c>
      <c r="C93" s="4">
        <f t="shared" si="7"/>
        <v>4</v>
      </c>
      <c r="D93" s="4">
        <f>WEEKDAY(A93,2)</f>
        <v>1</v>
      </c>
      <c r="E93" s="5">
        <f>IF(D93=7,0,IF(D93=6,0,1))-SUM(G93:V93)</f>
        <v>1</v>
      </c>
      <c r="F93" s="5">
        <v>0</v>
      </c>
      <c r="G93" s="5">
        <f>IF(AND(DAY(A93)=25, MONTH(A93)=12),1,0)</f>
        <v>0</v>
      </c>
      <c r="H93" s="5">
        <f>IF(AND(DAY(A93)=1, MONTH(A93)=1),1,0)</f>
        <v>0</v>
      </c>
      <c r="I93" s="5">
        <f>IF(AND(DAY(A93)=6, MONTH(A93)=1),1,0)</f>
        <v>0</v>
      </c>
      <c r="J93" s="5">
        <f>IF(AND(DAY(A93)=1, MONTH(A93)=5),1,0)</f>
        <v>0</v>
      </c>
      <c r="K93" s="5">
        <f>IF(AND(DAY(A93)=2, MONTH(A93)=5),1,0)</f>
        <v>0</v>
      </c>
      <c r="L93" s="5">
        <f>IF(AND(DAY(A93)=15, MONTH(A93)=5),1,0)</f>
        <v>0</v>
      </c>
      <c r="M93" s="5">
        <f>IF(AND(DAY(A93)=15, MONTH(A93)=8),1,0)</f>
        <v>0</v>
      </c>
      <c r="N93" s="5">
        <f>IF(AND(DAY(A93)=12, MONTH(A93)=10),1,0)</f>
        <v>0</v>
      </c>
      <c r="O93" s="5">
        <f t="shared" si="8"/>
        <v>0</v>
      </c>
      <c r="P93" s="5">
        <f t="shared" si="9"/>
        <v>0</v>
      </c>
      <c r="Q93" s="5">
        <f t="shared" si="10"/>
        <v>0</v>
      </c>
      <c r="R93" s="5">
        <f t="shared" si="11"/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f>_xlfn.ISOWEEKNUM(A93)</f>
        <v>14</v>
      </c>
    </row>
    <row r="94" spans="1:24" x14ac:dyDescent="0.2">
      <c r="A94" s="6">
        <v>45384</v>
      </c>
      <c r="B94" s="4">
        <f t="shared" si="6"/>
        <v>2</v>
      </c>
      <c r="C94" s="4">
        <f t="shared" si="7"/>
        <v>4</v>
      </c>
      <c r="D94" s="4">
        <f>WEEKDAY(A94,2)</f>
        <v>2</v>
      </c>
      <c r="E94" s="5">
        <f>IF(D94=7,0,IF(D94=6,0,1))-SUM(G94:V94)</f>
        <v>1</v>
      </c>
      <c r="F94" s="5">
        <v>1</v>
      </c>
      <c r="G94" s="5">
        <f>IF(AND(DAY(A94)=25, MONTH(A94)=12),1,0)</f>
        <v>0</v>
      </c>
      <c r="H94" s="5">
        <f>IF(AND(DAY(A94)=1, MONTH(A94)=1),1,0)</f>
        <v>0</v>
      </c>
      <c r="I94" s="5">
        <f>IF(AND(DAY(A94)=6, MONTH(A94)=1),1,0)</f>
        <v>0</v>
      </c>
      <c r="J94" s="5">
        <f>IF(AND(DAY(A94)=1, MONTH(A94)=5),1,0)</f>
        <v>0</v>
      </c>
      <c r="K94" s="5">
        <f>IF(AND(DAY(A94)=2, MONTH(A94)=5),1,0)</f>
        <v>0</v>
      </c>
      <c r="L94" s="5">
        <f>IF(AND(DAY(A94)=15, MONTH(A94)=5),1,0)</f>
        <v>0</v>
      </c>
      <c r="M94" s="5">
        <f>IF(AND(DAY(A94)=15, MONTH(A94)=8),1,0)</f>
        <v>0</v>
      </c>
      <c r="N94" s="5">
        <f>IF(AND(DAY(A94)=12, MONTH(A94)=10),1,0)</f>
        <v>0</v>
      </c>
      <c r="O94" s="5">
        <f t="shared" si="8"/>
        <v>0</v>
      </c>
      <c r="P94" s="5">
        <f t="shared" si="9"/>
        <v>0</v>
      </c>
      <c r="Q94" s="5">
        <f t="shared" si="10"/>
        <v>0</v>
      </c>
      <c r="R94" s="5">
        <f t="shared" si="11"/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f>_xlfn.ISOWEEKNUM(A94)</f>
        <v>14</v>
      </c>
    </row>
    <row r="95" spans="1:24" x14ac:dyDescent="0.2">
      <c r="A95" s="6">
        <v>45385</v>
      </c>
      <c r="B95" s="4">
        <f t="shared" si="6"/>
        <v>3</v>
      </c>
      <c r="C95" s="4">
        <f t="shared" si="7"/>
        <v>4</v>
      </c>
      <c r="D95" s="4">
        <f>WEEKDAY(A95,2)</f>
        <v>3</v>
      </c>
      <c r="E95" s="5">
        <f>IF(D95=7,0,IF(D95=6,0,1))-SUM(G95:V95)</f>
        <v>1</v>
      </c>
      <c r="F95" s="5">
        <v>1</v>
      </c>
      <c r="G95" s="5">
        <f>IF(AND(DAY(A95)=25, MONTH(A95)=12),1,0)</f>
        <v>0</v>
      </c>
      <c r="H95" s="5">
        <f>IF(AND(DAY(A95)=1, MONTH(A95)=1),1,0)</f>
        <v>0</v>
      </c>
      <c r="I95" s="5">
        <f>IF(AND(DAY(A95)=6, MONTH(A95)=1),1,0)</f>
        <v>0</v>
      </c>
      <c r="J95" s="5">
        <f>IF(AND(DAY(A95)=1, MONTH(A95)=5),1,0)</f>
        <v>0</v>
      </c>
      <c r="K95" s="5">
        <f>IF(AND(DAY(A95)=2, MONTH(A95)=5),1,0)</f>
        <v>0</v>
      </c>
      <c r="L95" s="5">
        <f>IF(AND(DAY(A95)=15, MONTH(A95)=5),1,0)</f>
        <v>0</v>
      </c>
      <c r="M95" s="5">
        <f>IF(AND(DAY(A95)=15, MONTH(A95)=8),1,0)</f>
        <v>0</v>
      </c>
      <c r="N95" s="5">
        <f>IF(AND(DAY(A95)=12, MONTH(A95)=10),1,0)</f>
        <v>0</v>
      </c>
      <c r="O95" s="5">
        <f t="shared" si="8"/>
        <v>0</v>
      </c>
      <c r="P95" s="5">
        <f t="shared" si="9"/>
        <v>0</v>
      </c>
      <c r="Q95" s="5">
        <f t="shared" si="10"/>
        <v>0</v>
      </c>
      <c r="R95" s="5">
        <f t="shared" si="11"/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f>_xlfn.ISOWEEKNUM(A95)</f>
        <v>14</v>
      </c>
    </row>
    <row r="96" spans="1:24" x14ac:dyDescent="0.2">
      <c r="A96" s="6">
        <v>45386</v>
      </c>
      <c r="B96" s="4">
        <f t="shared" si="6"/>
        <v>4</v>
      </c>
      <c r="C96" s="4">
        <f t="shared" si="7"/>
        <v>4</v>
      </c>
      <c r="D96" s="4">
        <f>WEEKDAY(A96,2)</f>
        <v>4</v>
      </c>
      <c r="E96" s="5">
        <f>IF(D96=7,0,IF(D96=6,0,1))-SUM(G96:V96)</f>
        <v>1</v>
      </c>
      <c r="F96" s="5">
        <v>1</v>
      </c>
      <c r="G96" s="5">
        <f>IF(AND(DAY(A96)=25, MONTH(A96)=12),1,0)</f>
        <v>0</v>
      </c>
      <c r="H96" s="5">
        <f>IF(AND(DAY(A96)=1, MONTH(A96)=1),1,0)</f>
        <v>0</v>
      </c>
      <c r="I96" s="5">
        <f>IF(AND(DAY(A96)=6, MONTH(A96)=1),1,0)</f>
        <v>0</v>
      </c>
      <c r="J96" s="5">
        <f>IF(AND(DAY(A96)=1, MONTH(A96)=5),1,0)</f>
        <v>0</v>
      </c>
      <c r="K96" s="5">
        <f>IF(AND(DAY(A96)=2, MONTH(A96)=5),1,0)</f>
        <v>0</v>
      </c>
      <c r="L96" s="5">
        <f>IF(AND(DAY(A96)=15, MONTH(A96)=5),1,0)</f>
        <v>0</v>
      </c>
      <c r="M96" s="5">
        <f>IF(AND(DAY(A96)=15, MONTH(A96)=8),1,0)</f>
        <v>0</v>
      </c>
      <c r="N96" s="5">
        <f>IF(AND(DAY(A96)=12, MONTH(A96)=10),1,0)</f>
        <v>0</v>
      </c>
      <c r="O96" s="5">
        <f t="shared" si="8"/>
        <v>0</v>
      </c>
      <c r="P96" s="5">
        <f t="shared" si="9"/>
        <v>0</v>
      </c>
      <c r="Q96" s="5">
        <f t="shared" si="10"/>
        <v>0</v>
      </c>
      <c r="R96" s="5">
        <f t="shared" si="11"/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f>_xlfn.ISOWEEKNUM(A96)</f>
        <v>14</v>
      </c>
    </row>
    <row r="97" spans="1:24" x14ac:dyDescent="0.2">
      <c r="A97" s="6">
        <v>45387</v>
      </c>
      <c r="B97" s="4">
        <f t="shared" si="6"/>
        <v>5</v>
      </c>
      <c r="C97" s="4">
        <f t="shared" si="7"/>
        <v>4</v>
      </c>
      <c r="D97" s="4">
        <f>WEEKDAY(A97,2)</f>
        <v>5</v>
      </c>
      <c r="E97" s="5">
        <f>IF(D97=7,0,IF(D97=6,0,1))-SUM(G97:V97)</f>
        <v>1</v>
      </c>
      <c r="F97" s="5">
        <v>1</v>
      </c>
      <c r="G97" s="5">
        <f>IF(AND(DAY(A97)=25, MONTH(A97)=12),1,0)</f>
        <v>0</v>
      </c>
      <c r="H97" s="5">
        <f>IF(AND(DAY(A97)=1, MONTH(A97)=1),1,0)</f>
        <v>0</v>
      </c>
      <c r="I97" s="5">
        <f>IF(AND(DAY(A97)=6, MONTH(A97)=1),1,0)</f>
        <v>0</v>
      </c>
      <c r="J97" s="5">
        <f>IF(AND(DAY(A97)=1, MONTH(A97)=5),1,0)</f>
        <v>0</v>
      </c>
      <c r="K97" s="5">
        <f>IF(AND(DAY(A97)=2, MONTH(A97)=5),1,0)</f>
        <v>0</v>
      </c>
      <c r="L97" s="5">
        <f>IF(AND(DAY(A97)=15, MONTH(A97)=5),1,0)</f>
        <v>0</v>
      </c>
      <c r="M97" s="5">
        <f>IF(AND(DAY(A97)=15, MONTH(A97)=8),1,0)</f>
        <v>0</v>
      </c>
      <c r="N97" s="5">
        <f>IF(AND(DAY(A97)=12, MONTH(A97)=10),1,0)</f>
        <v>0</v>
      </c>
      <c r="O97" s="5">
        <f t="shared" si="8"/>
        <v>0</v>
      </c>
      <c r="P97" s="5">
        <f t="shared" si="9"/>
        <v>0</v>
      </c>
      <c r="Q97" s="5">
        <f t="shared" si="10"/>
        <v>0</v>
      </c>
      <c r="R97" s="5">
        <f t="shared" si="11"/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f>_xlfn.ISOWEEKNUM(A97)</f>
        <v>14</v>
      </c>
    </row>
    <row r="98" spans="1:24" x14ac:dyDescent="0.2">
      <c r="A98" s="6">
        <v>45388</v>
      </c>
      <c r="B98" s="4">
        <f t="shared" si="6"/>
        <v>6</v>
      </c>
      <c r="C98" s="4">
        <f t="shared" si="7"/>
        <v>4</v>
      </c>
      <c r="D98" s="4">
        <f>WEEKDAY(A98,2)</f>
        <v>6</v>
      </c>
      <c r="E98" s="5">
        <f>IF(D98=7,0,IF(D98=6,0,1))-SUM(G98:V98)</f>
        <v>0</v>
      </c>
      <c r="F98" s="5">
        <v>0</v>
      </c>
      <c r="G98" s="5">
        <f>IF(AND(DAY(A98)=25, MONTH(A98)=12),1,0)</f>
        <v>0</v>
      </c>
      <c r="H98" s="5">
        <f>IF(AND(DAY(A98)=1, MONTH(A98)=1),1,0)</f>
        <v>0</v>
      </c>
      <c r="I98" s="5">
        <f>IF(AND(DAY(A98)=6, MONTH(A98)=1),1,0)</f>
        <v>0</v>
      </c>
      <c r="J98" s="5">
        <f>IF(AND(DAY(A98)=1, MONTH(A98)=5),1,0)</f>
        <v>0</v>
      </c>
      <c r="K98" s="5">
        <f>IF(AND(DAY(A98)=2, MONTH(A98)=5),1,0)</f>
        <v>0</v>
      </c>
      <c r="L98" s="5">
        <f>IF(AND(DAY(A98)=15, MONTH(A98)=5),1,0)</f>
        <v>0</v>
      </c>
      <c r="M98" s="5">
        <f>IF(AND(DAY(A98)=15, MONTH(A98)=8),1,0)</f>
        <v>0</v>
      </c>
      <c r="N98" s="5">
        <f>IF(AND(DAY(A98)=12, MONTH(A98)=10),1,0)</f>
        <v>0</v>
      </c>
      <c r="O98" s="5">
        <f t="shared" si="8"/>
        <v>0</v>
      </c>
      <c r="P98" s="5">
        <f t="shared" si="9"/>
        <v>0</v>
      </c>
      <c r="Q98" s="5">
        <f t="shared" si="10"/>
        <v>0</v>
      </c>
      <c r="R98" s="5">
        <f t="shared" si="11"/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f>_xlfn.ISOWEEKNUM(A98)</f>
        <v>14</v>
      </c>
    </row>
    <row r="99" spans="1:24" x14ac:dyDescent="0.2">
      <c r="A99" s="6">
        <v>45389</v>
      </c>
      <c r="B99" s="4">
        <f t="shared" si="6"/>
        <v>7</v>
      </c>
      <c r="C99" s="4">
        <f t="shared" si="7"/>
        <v>4</v>
      </c>
      <c r="D99" s="4">
        <f>WEEKDAY(A99,2)</f>
        <v>7</v>
      </c>
      <c r="E99" s="5">
        <f>IF(D99=7,0,IF(D99=6,0,1))-SUM(G99:V99)</f>
        <v>0</v>
      </c>
      <c r="F99" s="5">
        <v>0</v>
      </c>
      <c r="G99" s="5">
        <f>IF(AND(DAY(A99)=25, MONTH(A99)=12),1,0)</f>
        <v>0</v>
      </c>
      <c r="H99" s="5">
        <f>IF(AND(DAY(A99)=1, MONTH(A99)=1),1,0)</f>
        <v>0</v>
      </c>
      <c r="I99" s="5">
        <f>IF(AND(DAY(A99)=6, MONTH(A99)=1),1,0)</f>
        <v>0</v>
      </c>
      <c r="J99" s="5">
        <f>IF(AND(DAY(A99)=1, MONTH(A99)=5),1,0)</f>
        <v>0</v>
      </c>
      <c r="K99" s="5">
        <f>IF(AND(DAY(A99)=2, MONTH(A99)=5),1,0)</f>
        <v>0</v>
      </c>
      <c r="L99" s="5">
        <f>IF(AND(DAY(A99)=15, MONTH(A99)=5),1,0)</f>
        <v>0</v>
      </c>
      <c r="M99" s="5">
        <f>IF(AND(DAY(A99)=15, MONTH(A99)=8),1,0)</f>
        <v>0</v>
      </c>
      <c r="N99" s="5">
        <f>IF(AND(DAY(A99)=12, MONTH(A99)=10),1,0)</f>
        <v>0</v>
      </c>
      <c r="O99" s="5">
        <f t="shared" si="8"/>
        <v>0</v>
      </c>
      <c r="P99" s="5">
        <f t="shared" si="9"/>
        <v>0</v>
      </c>
      <c r="Q99" s="5">
        <f t="shared" si="10"/>
        <v>0</v>
      </c>
      <c r="R99" s="5">
        <f t="shared" si="11"/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f>_xlfn.ISOWEEKNUM(A99)</f>
        <v>14</v>
      </c>
    </row>
    <row r="100" spans="1:24" x14ac:dyDescent="0.2">
      <c r="A100" s="6">
        <v>45390</v>
      </c>
      <c r="B100" s="4">
        <f t="shared" si="6"/>
        <v>8</v>
      </c>
      <c r="C100" s="4">
        <f t="shared" si="7"/>
        <v>4</v>
      </c>
      <c r="D100" s="4">
        <f>WEEKDAY(A100,2)</f>
        <v>1</v>
      </c>
      <c r="E100" s="5">
        <f>IF(D100=7,0,IF(D100=6,0,1))-SUM(G100:V100)</f>
        <v>1</v>
      </c>
      <c r="F100" s="5">
        <v>1</v>
      </c>
      <c r="G100" s="5">
        <f>IF(AND(DAY(A100)=25, MONTH(A100)=12),1,0)</f>
        <v>0</v>
      </c>
      <c r="H100" s="5">
        <f>IF(AND(DAY(A100)=1, MONTH(A100)=1),1,0)</f>
        <v>0</v>
      </c>
      <c r="I100" s="5">
        <f>IF(AND(DAY(A100)=6, MONTH(A100)=1),1,0)</f>
        <v>0</v>
      </c>
      <c r="J100" s="5">
        <f>IF(AND(DAY(A100)=1, MONTH(A100)=5),1,0)</f>
        <v>0</v>
      </c>
      <c r="K100" s="5">
        <f>IF(AND(DAY(A100)=2, MONTH(A100)=5),1,0)</f>
        <v>0</v>
      </c>
      <c r="L100" s="5">
        <f>IF(AND(DAY(A100)=15, MONTH(A100)=5),1,0)</f>
        <v>0</v>
      </c>
      <c r="M100" s="5">
        <f>IF(AND(DAY(A100)=15, MONTH(A100)=8),1,0)</f>
        <v>0</v>
      </c>
      <c r="N100" s="5">
        <f>IF(AND(DAY(A100)=12, MONTH(A100)=10),1,0)</f>
        <v>0</v>
      </c>
      <c r="O100" s="5">
        <f t="shared" si="8"/>
        <v>0</v>
      </c>
      <c r="P100" s="5">
        <f t="shared" si="9"/>
        <v>0</v>
      </c>
      <c r="Q100" s="5">
        <f t="shared" si="10"/>
        <v>0</v>
      </c>
      <c r="R100" s="5">
        <f t="shared" si="11"/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f>_xlfn.ISOWEEKNUM(A100)</f>
        <v>15</v>
      </c>
    </row>
    <row r="101" spans="1:24" x14ac:dyDescent="0.2">
      <c r="A101" s="6">
        <v>45391</v>
      </c>
      <c r="B101" s="4">
        <f t="shared" si="6"/>
        <v>9</v>
      </c>
      <c r="C101" s="4">
        <f t="shared" si="7"/>
        <v>4</v>
      </c>
      <c r="D101" s="4">
        <f>WEEKDAY(A101,2)</f>
        <v>2</v>
      </c>
      <c r="E101" s="5">
        <f>IF(D101=7,0,IF(D101=6,0,1))-SUM(G101:V101)</f>
        <v>1</v>
      </c>
      <c r="F101" s="5">
        <v>1</v>
      </c>
      <c r="G101" s="5">
        <f>IF(AND(DAY(A101)=25, MONTH(A101)=12),1,0)</f>
        <v>0</v>
      </c>
      <c r="H101" s="5">
        <f>IF(AND(DAY(A101)=1, MONTH(A101)=1),1,0)</f>
        <v>0</v>
      </c>
      <c r="I101" s="5">
        <f>IF(AND(DAY(A101)=6, MONTH(A101)=1),1,0)</f>
        <v>0</v>
      </c>
      <c r="J101" s="5">
        <f>IF(AND(DAY(A101)=1, MONTH(A101)=5),1,0)</f>
        <v>0</v>
      </c>
      <c r="K101" s="5">
        <f>IF(AND(DAY(A101)=2, MONTH(A101)=5),1,0)</f>
        <v>0</v>
      </c>
      <c r="L101" s="5">
        <f>IF(AND(DAY(A101)=15, MONTH(A101)=5),1,0)</f>
        <v>0</v>
      </c>
      <c r="M101" s="5">
        <f>IF(AND(DAY(A101)=15, MONTH(A101)=8),1,0)</f>
        <v>0</v>
      </c>
      <c r="N101" s="5">
        <f>IF(AND(DAY(A101)=12, MONTH(A101)=10),1,0)</f>
        <v>0</v>
      </c>
      <c r="O101" s="5">
        <f t="shared" si="8"/>
        <v>0</v>
      </c>
      <c r="P101" s="5">
        <f t="shared" si="9"/>
        <v>0</v>
      </c>
      <c r="Q101" s="5">
        <f t="shared" si="10"/>
        <v>0</v>
      </c>
      <c r="R101" s="5">
        <f t="shared" si="11"/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f>_xlfn.ISOWEEKNUM(A101)</f>
        <v>15</v>
      </c>
    </row>
    <row r="102" spans="1:24" x14ac:dyDescent="0.2">
      <c r="A102" s="6">
        <v>45392</v>
      </c>
      <c r="B102" s="4">
        <f t="shared" si="6"/>
        <v>10</v>
      </c>
      <c r="C102" s="4">
        <f t="shared" si="7"/>
        <v>4</v>
      </c>
      <c r="D102" s="4">
        <f>WEEKDAY(A102,2)</f>
        <v>3</v>
      </c>
      <c r="E102" s="5">
        <f>IF(D102=7,0,IF(D102=6,0,1))-SUM(G102:V102)</f>
        <v>1</v>
      </c>
      <c r="F102" s="5">
        <v>1</v>
      </c>
      <c r="G102" s="5">
        <f>IF(AND(DAY(A102)=25, MONTH(A102)=12),1,0)</f>
        <v>0</v>
      </c>
      <c r="H102" s="5">
        <f>IF(AND(DAY(A102)=1, MONTH(A102)=1),1,0)</f>
        <v>0</v>
      </c>
      <c r="I102" s="5">
        <f>IF(AND(DAY(A102)=6, MONTH(A102)=1),1,0)</f>
        <v>0</v>
      </c>
      <c r="J102" s="5">
        <f>IF(AND(DAY(A102)=1, MONTH(A102)=5),1,0)</f>
        <v>0</v>
      </c>
      <c r="K102" s="5">
        <f>IF(AND(DAY(A102)=2, MONTH(A102)=5),1,0)</f>
        <v>0</v>
      </c>
      <c r="L102" s="5">
        <f>IF(AND(DAY(A102)=15, MONTH(A102)=5),1,0)</f>
        <v>0</v>
      </c>
      <c r="M102" s="5">
        <f>IF(AND(DAY(A102)=15, MONTH(A102)=8),1,0)</f>
        <v>0</v>
      </c>
      <c r="N102" s="5">
        <f>IF(AND(DAY(A102)=12, MONTH(A102)=10),1,0)</f>
        <v>0</v>
      </c>
      <c r="O102" s="5">
        <f t="shared" si="8"/>
        <v>0</v>
      </c>
      <c r="P102" s="5">
        <f t="shared" si="9"/>
        <v>0</v>
      </c>
      <c r="Q102" s="5">
        <f t="shared" si="10"/>
        <v>0</v>
      </c>
      <c r="R102" s="5">
        <f t="shared" si="11"/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f>_xlfn.ISOWEEKNUM(A102)</f>
        <v>15</v>
      </c>
    </row>
    <row r="103" spans="1:24" x14ac:dyDescent="0.2">
      <c r="A103" s="6">
        <v>45393</v>
      </c>
      <c r="B103" s="4">
        <f t="shared" si="6"/>
        <v>11</v>
      </c>
      <c r="C103" s="4">
        <f t="shared" si="7"/>
        <v>4</v>
      </c>
      <c r="D103" s="4">
        <f>WEEKDAY(A103,2)</f>
        <v>4</v>
      </c>
      <c r="E103" s="5">
        <f>IF(D103=7,0,IF(D103=6,0,1))-SUM(G103:V103)</f>
        <v>1</v>
      </c>
      <c r="F103" s="5">
        <v>1</v>
      </c>
      <c r="G103" s="5">
        <f>IF(AND(DAY(A103)=25, MONTH(A103)=12),1,0)</f>
        <v>0</v>
      </c>
      <c r="H103" s="5">
        <f>IF(AND(DAY(A103)=1, MONTH(A103)=1),1,0)</f>
        <v>0</v>
      </c>
      <c r="I103" s="5">
        <f>IF(AND(DAY(A103)=6, MONTH(A103)=1),1,0)</f>
        <v>0</v>
      </c>
      <c r="J103" s="5">
        <f>IF(AND(DAY(A103)=1, MONTH(A103)=5),1,0)</f>
        <v>0</v>
      </c>
      <c r="K103" s="5">
        <f>IF(AND(DAY(A103)=2, MONTH(A103)=5),1,0)</f>
        <v>0</v>
      </c>
      <c r="L103" s="5">
        <f>IF(AND(DAY(A103)=15, MONTH(A103)=5),1,0)</f>
        <v>0</v>
      </c>
      <c r="M103" s="5">
        <f>IF(AND(DAY(A103)=15, MONTH(A103)=8),1,0)</f>
        <v>0</v>
      </c>
      <c r="N103" s="5">
        <f>IF(AND(DAY(A103)=12, MONTH(A103)=10),1,0)</f>
        <v>0</v>
      </c>
      <c r="O103" s="5">
        <f t="shared" si="8"/>
        <v>0</v>
      </c>
      <c r="P103" s="5">
        <f t="shared" si="9"/>
        <v>0</v>
      </c>
      <c r="Q103" s="5">
        <f t="shared" si="10"/>
        <v>0</v>
      </c>
      <c r="R103" s="5">
        <f t="shared" si="11"/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f>_xlfn.ISOWEEKNUM(A103)</f>
        <v>15</v>
      </c>
    </row>
    <row r="104" spans="1:24" x14ac:dyDescent="0.2">
      <c r="A104" s="6">
        <v>45394</v>
      </c>
      <c r="B104" s="4">
        <f t="shared" si="6"/>
        <v>12</v>
      </c>
      <c r="C104" s="4">
        <f t="shared" si="7"/>
        <v>4</v>
      </c>
      <c r="D104" s="4">
        <f>WEEKDAY(A104,2)</f>
        <v>5</v>
      </c>
      <c r="E104" s="5">
        <f>IF(D104=7,0,IF(D104=6,0,1))-SUM(G104:V104)</f>
        <v>1</v>
      </c>
      <c r="F104" s="5">
        <v>1</v>
      </c>
      <c r="G104" s="5">
        <f>IF(AND(DAY(A104)=25, MONTH(A104)=12),1,0)</f>
        <v>0</v>
      </c>
      <c r="H104" s="5">
        <f>IF(AND(DAY(A104)=1, MONTH(A104)=1),1,0)</f>
        <v>0</v>
      </c>
      <c r="I104" s="5">
        <f>IF(AND(DAY(A104)=6, MONTH(A104)=1),1,0)</f>
        <v>0</v>
      </c>
      <c r="J104" s="5">
        <f>IF(AND(DAY(A104)=1, MONTH(A104)=5),1,0)</f>
        <v>0</v>
      </c>
      <c r="K104" s="5">
        <f>IF(AND(DAY(A104)=2, MONTH(A104)=5),1,0)</f>
        <v>0</v>
      </c>
      <c r="L104" s="5">
        <f>IF(AND(DAY(A104)=15, MONTH(A104)=5),1,0)</f>
        <v>0</v>
      </c>
      <c r="M104" s="5">
        <f>IF(AND(DAY(A104)=15, MONTH(A104)=8),1,0)</f>
        <v>0</v>
      </c>
      <c r="N104" s="5">
        <f>IF(AND(DAY(A104)=12, MONTH(A104)=10),1,0)</f>
        <v>0</v>
      </c>
      <c r="O104" s="5">
        <f t="shared" si="8"/>
        <v>0</v>
      </c>
      <c r="P104" s="5">
        <f t="shared" si="9"/>
        <v>0</v>
      </c>
      <c r="Q104" s="5">
        <f t="shared" si="10"/>
        <v>0</v>
      </c>
      <c r="R104" s="5">
        <f t="shared" si="11"/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f>_xlfn.ISOWEEKNUM(A104)</f>
        <v>15</v>
      </c>
    </row>
    <row r="105" spans="1:24" x14ac:dyDescent="0.2">
      <c r="A105" s="6">
        <v>45395</v>
      </c>
      <c r="B105" s="4">
        <f t="shared" si="6"/>
        <v>13</v>
      </c>
      <c r="C105" s="4">
        <f t="shared" si="7"/>
        <v>4</v>
      </c>
      <c r="D105" s="4">
        <f>WEEKDAY(A105,2)</f>
        <v>6</v>
      </c>
      <c r="E105" s="5">
        <f>IF(D105=7,0,IF(D105=6,0,1))-SUM(G105:V105)</f>
        <v>0</v>
      </c>
      <c r="F105" s="5">
        <v>0</v>
      </c>
      <c r="G105" s="5">
        <f>IF(AND(DAY(A105)=25, MONTH(A105)=12),1,0)</f>
        <v>0</v>
      </c>
      <c r="H105" s="5">
        <f>IF(AND(DAY(A105)=1, MONTH(A105)=1),1,0)</f>
        <v>0</v>
      </c>
      <c r="I105" s="5">
        <f>IF(AND(DAY(A105)=6, MONTH(A105)=1),1,0)</f>
        <v>0</v>
      </c>
      <c r="J105" s="5">
        <f>IF(AND(DAY(A105)=1, MONTH(A105)=5),1,0)</f>
        <v>0</v>
      </c>
      <c r="K105" s="5">
        <f>IF(AND(DAY(A105)=2, MONTH(A105)=5),1,0)</f>
        <v>0</v>
      </c>
      <c r="L105" s="5">
        <f>IF(AND(DAY(A105)=15, MONTH(A105)=5),1,0)</f>
        <v>0</v>
      </c>
      <c r="M105" s="5">
        <f>IF(AND(DAY(A105)=15, MONTH(A105)=8),1,0)</f>
        <v>0</v>
      </c>
      <c r="N105" s="5">
        <f>IF(AND(DAY(A105)=12, MONTH(A105)=10),1,0)</f>
        <v>0</v>
      </c>
      <c r="O105" s="5">
        <f t="shared" si="8"/>
        <v>0</v>
      </c>
      <c r="P105" s="5">
        <f t="shared" si="9"/>
        <v>0</v>
      </c>
      <c r="Q105" s="5">
        <f t="shared" si="10"/>
        <v>0</v>
      </c>
      <c r="R105" s="5">
        <f t="shared" si="11"/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f>_xlfn.ISOWEEKNUM(A105)</f>
        <v>15</v>
      </c>
    </row>
    <row r="106" spans="1:24" x14ac:dyDescent="0.2">
      <c r="A106" s="6">
        <v>45396</v>
      </c>
      <c r="B106" s="4">
        <f t="shared" si="6"/>
        <v>14</v>
      </c>
      <c r="C106" s="4">
        <f t="shared" si="7"/>
        <v>4</v>
      </c>
      <c r="D106" s="4">
        <f>WEEKDAY(A106,2)</f>
        <v>7</v>
      </c>
      <c r="E106" s="5">
        <f>IF(D106=7,0,IF(D106=6,0,1))-SUM(G106:V106)</f>
        <v>0</v>
      </c>
      <c r="F106" s="5">
        <v>0</v>
      </c>
      <c r="G106" s="5">
        <f>IF(AND(DAY(A106)=25, MONTH(A106)=12),1,0)</f>
        <v>0</v>
      </c>
      <c r="H106" s="5">
        <f>IF(AND(DAY(A106)=1, MONTH(A106)=1),1,0)</f>
        <v>0</v>
      </c>
      <c r="I106" s="5">
        <f>IF(AND(DAY(A106)=6, MONTH(A106)=1),1,0)</f>
        <v>0</v>
      </c>
      <c r="J106" s="5">
        <f>IF(AND(DAY(A106)=1, MONTH(A106)=5),1,0)</f>
        <v>0</v>
      </c>
      <c r="K106" s="5">
        <f>IF(AND(DAY(A106)=2, MONTH(A106)=5),1,0)</f>
        <v>0</v>
      </c>
      <c r="L106" s="5">
        <f>IF(AND(DAY(A106)=15, MONTH(A106)=5),1,0)</f>
        <v>0</v>
      </c>
      <c r="M106" s="5">
        <f>IF(AND(DAY(A106)=15, MONTH(A106)=8),1,0)</f>
        <v>0</v>
      </c>
      <c r="N106" s="5">
        <f>IF(AND(DAY(A106)=12, MONTH(A106)=10),1,0)</f>
        <v>0</v>
      </c>
      <c r="O106" s="5">
        <f t="shared" si="8"/>
        <v>0</v>
      </c>
      <c r="P106" s="5">
        <f t="shared" si="9"/>
        <v>0</v>
      </c>
      <c r="Q106" s="5">
        <f t="shared" si="10"/>
        <v>0</v>
      </c>
      <c r="R106" s="5">
        <f t="shared" si="11"/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f>_xlfn.ISOWEEKNUM(A106)</f>
        <v>15</v>
      </c>
    </row>
    <row r="107" spans="1:24" x14ac:dyDescent="0.2">
      <c r="A107" s="6">
        <v>45397</v>
      </c>
      <c r="B107" s="4">
        <f t="shared" si="6"/>
        <v>15</v>
      </c>
      <c r="C107" s="4">
        <f t="shared" si="7"/>
        <v>4</v>
      </c>
      <c r="D107" s="4">
        <f>WEEKDAY(A107,2)</f>
        <v>1</v>
      </c>
      <c r="E107" s="5">
        <f>IF(D107=7,0,IF(D107=6,0,1))-SUM(G107:V107)</f>
        <v>1</v>
      </c>
      <c r="F107" s="5">
        <v>1</v>
      </c>
      <c r="G107" s="5">
        <f>IF(AND(DAY(A107)=25, MONTH(A107)=12),1,0)</f>
        <v>0</v>
      </c>
      <c r="H107" s="5">
        <f>IF(AND(DAY(A107)=1, MONTH(A107)=1),1,0)</f>
        <v>0</v>
      </c>
      <c r="I107" s="5">
        <f>IF(AND(DAY(A107)=6, MONTH(A107)=1),1,0)</f>
        <v>0</v>
      </c>
      <c r="J107" s="5">
        <f>IF(AND(DAY(A107)=1, MONTH(A107)=5),1,0)</f>
        <v>0</v>
      </c>
      <c r="K107" s="5">
        <f>IF(AND(DAY(A107)=2, MONTH(A107)=5),1,0)</f>
        <v>0</v>
      </c>
      <c r="L107" s="5">
        <f>IF(AND(DAY(A107)=15, MONTH(A107)=5),1,0)</f>
        <v>0</v>
      </c>
      <c r="M107" s="5">
        <f>IF(AND(DAY(A107)=15, MONTH(A107)=8),1,0)</f>
        <v>0</v>
      </c>
      <c r="N107" s="5">
        <f>IF(AND(DAY(A107)=12, MONTH(A107)=10),1,0)</f>
        <v>0</v>
      </c>
      <c r="O107" s="5">
        <f t="shared" si="8"/>
        <v>0</v>
      </c>
      <c r="P107" s="5">
        <f t="shared" si="9"/>
        <v>0</v>
      </c>
      <c r="Q107" s="5">
        <f t="shared" si="10"/>
        <v>0</v>
      </c>
      <c r="R107" s="5">
        <f t="shared" si="11"/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f>_xlfn.ISOWEEKNUM(A107)</f>
        <v>16</v>
      </c>
    </row>
    <row r="108" spans="1:24" x14ac:dyDescent="0.2">
      <c r="A108" s="6">
        <v>45398</v>
      </c>
      <c r="B108" s="4">
        <f t="shared" si="6"/>
        <v>16</v>
      </c>
      <c r="C108" s="4">
        <f t="shared" si="7"/>
        <v>4</v>
      </c>
      <c r="D108" s="4">
        <f>WEEKDAY(A108,2)</f>
        <v>2</v>
      </c>
      <c r="E108" s="5">
        <f>IF(D108=7,0,IF(D108=6,0,1))-SUM(G108:V108)</f>
        <v>1</v>
      </c>
      <c r="F108" s="5">
        <v>1</v>
      </c>
      <c r="G108" s="5">
        <f>IF(AND(DAY(A108)=25, MONTH(A108)=12),1,0)</f>
        <v>0</v>
      </c>
      <c r="H108" s="5">
        <f>IF(AND(DAY(A108)=1, MONTH(A108)=1),1,0)</f>
        <v>0</v>
      </c>
      <c r="I108" s="5">
        <f>IF(AND(DAY(A108)=6, MONTH(A108)=1),1,0)</f>
        <v>0</v>
      </c>
      <c r="J108" s="5">
        <f>IF(AND(DAY(A108)=1, MONTH(A108)=5),1,0)</f>
        <v>0</v>
      </c>
      <c r="K108" s="5">
        <f>IF(AND(DAY(A108)=2, MONTH(A108)=5),1,0)</f>
        <v>0</v>
      </c>
      <c r="L108" s="5">
        <f>IF(AND(DAY(A108)=15, MONTH(A108)=5),1,0)</f>
        <v>0</v>
      </c>
      <c r="M108" s="5">
        <f>IF(AND(DAY(A108)=15, MONTH(A108)=8),1,0)</f>
        <v>0</v>
      </c>
      <c r="N108" s="5">
        <f>IF(AND(DAY(A108)=12, MONTH(A108)=10),1,0)</f>
        <v>0</v>
      </c>
      <c r="O108" s="5">
        <f t="shared" si="8"/>
        <v>0</v>
      </c>
      <c r="P108" s="5">
        <f t="shared" si="9"/>
        <v>0</v>
      </c>
      <c r="Q108" s="5">
        <f t="shared" si="10"/>
        <v>0</v>
      </c>
      <c r="R108" s="5">
        <f t="shared" si="11"/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f>_xlfn.ISOWEEKNUM(A108)</f>
        <v>16</v>
      </c>
    </row>
    <row r="109" spans="1:24" x14ac:dyDescent="0.2">
      <c r="A109" s="6">
        <v>45399</v>
      </c>
      <c r="B109" s="4">
        <f t="shared" si="6"/>
        <v>17</v>
      </c>
      <c r="C109" s="4">
        <f t="shared" si="7"/>
        <v>4</v>
      </c>
      <c r="D109" s="4">
        <f>WEEKDAY(A109,2)</f>
        <v>3</v>
      </c>
      <c r="E109" s="5">
        <f>IF(D109=7,0,IF(D109=6,0,1))-SUM(G109:V109)</f>
        <v>1</v>
      </c>
      <c r="F109" s="5">
        <v>1</v>
      </c>
      <c r="G109" s="5">
        <f>IF(AND(DAY(A109)=25, MONTH(A109)=12),1,0)</f>
        <v>0</v>
      </c>
      <c r="H109" s="5">
        <f>IF(AND(DAY(A109)=1, MONTH(A109)=1),1,0)</f>
        <v>0</v>
      </c>
      <c r="I109" s="5">
        <f>IF(AND(DAY(A109)=6, MONTH(A109)=1),1,0)</f>
        <v>0</v>
      </c>
      <c r="J109" s="5">
        <f>IF(AND(DAY(A109)=1, MONTH(A109)=5),1,0)</f>
        <v>0</v>
      </c>
      <c r="K109" s="5">
        <f>IF(AND(DAY(A109)=2, MONTH(A109)=5),1,0)</f>
        <v>0</v>
      </c>
      <c r="L109" s="5">
        <f>IF(AND(DAY(A109)=15, MONTH(A109)=5),1,0)</f>
        <v>0</v>
      </c>
      <c r="M109" s="5">
        <f>IF(AND(DAY(A109)=15, MONTH(A109)=8),1,0)</f>
        <v>0</v>
      </c>
      <c r="N109" s="5">
        <f>IF(AND(DAY(A109)=12, MONTH(A109)=10),1,0)</f>
        <v>0</v>
      </c>
      <c r="O109" s="5">
        <f t="shared" si="8"/>
        <v>0</v>
      </c>
      <c r="P109" s="5">
        <f t="shared" si="9"/>
        <v>0</v>
      </c>
      <c r="Q109" s="5">
        <f t="shared" si="10"/>
        <v>0</v>
      </c>
      <c r="R109" s="5">
        <f t="shared" si="11"/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f>_xlfn.ISOWEEKNUM(A109)</f>
        <v>16</v>
      </c>
    </row>
    <row r="110" spans="1:24" x14ac:dyDescent="0.2">
      <c r="A110" s="6">
        <v>45400</v>
      </c>
      <c r="B110" s="4">
        <f t="shared" si="6"/>
        <v>18</v>
      </c>
      <c r="C110" s="4">
        <f t="shared" si="7"/>
        <v>4</v>
      </c>
      <c r="D110" s="4">
        <f>WEEKDAY(A110,2)</f>
        <v>4</v>
      </c>
      <c r="E110" s="5">
        <f>IF(D110=7,0,IF(D110=6,0,1))-SUM(G110:V110)</f>
        <v>1</v>
      </c>
      <c r="F110" s="5">
        <v>1</v>
      </c>
      <c r="G110" s="5">
        <f>IF(AND(DAY(A110)=25, MONTH(A110)=12),1,0)</f>
        <v>0</v>
      </c>
      <c r="H110" s="5">
        <f>IF(AND(DAY(A110)=1, MONTH(A110)=1),1,0)</f>
        <v>0</v>
      </c>
      <c r="I110" s="5">
        <f>IF(AND(DAY(A110)=6, MONTH(A110)=1),1,0)</f>
        <v>0</v>
      </c>
      <c r="J110" s="5">
        <f>IF(AND(DAY(A110)=1, MONTH(A110)=5),1,0)</f>
        <v>0</v>
      </c>
      <c r="K110" s="5">
        <f>IF(AND(DAY(A110)=2, MONTH(A110)=5),1,0)</f>
        <v>0</v>
      </c>
      <c r="L110" s="5">
        <f>IF(AND(DAY(A110)=15, MONTH(A110)=5),1,0)</f>
        <v>0</v>
      </c>
      <c r="M110" s="5">
        <f>IF(AND(DAY(A110)=15, MONTH(A110)=8),1,0)</f>
        <v>0</v>
      </c>
      <c r="N110" s="5">
        <f>IF(AND(DAY(A110)=12, MONTH(A110)=10),1,0)</f>
        <v>0</v>
      </c>
      <c r="O110" s="5">
        <f t="shared" si="8"/>
        <v>0</v>
      </c>
      <c r="P110" s="5">
        <f t="shared" si="9"/>
        <v>0</v>
      </c>
      <c r="Q110" s="5">
        <f t="shared" si="10"/>
        <v>0</v>
      </c>
      <c r="R110" s="5">
        <f t="shared" si="11"/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f>_xlfn.ISOWEEKNUM(A110)</f>
        <v>16</v>
      </c>
    </row>
    <row r="111" spans="1:24" x14ac:dyDescent="0.2">
      <c r="A111" s="6">
        <v>45401</v>
      </c>
      <c r="B111" s="4">
        <f t="shared" si="6"/>
        <v>19</v>
      </c>
      <c r="C111" s="4">
        <f t="shared" si="7"/>
        <v>4</v>
      </c>
      <c r="D111" s="4">
        <f>WEEKDAY(A111,2)</f>
        <v>5</v>
      </c>
      <c r="E111" s="5">
        <f>IF(D111=7,0,IF(D111=6,0,1))-SUM(G111:V111)</f>
        <v>1</v>
      </c>
      <c r="F111" s="5">
        <v>1</v>
      </c>
      <c r="G111" s="5">
        <f>IF(AND(DAY(A111)=25, MONTH(A111)=12),1,0)</f>
        <v>0</v>
      </c>
      <c r="H111" s="5">
        <f>IF(AND(DAY(A111)=1, MONTH(A111)=1),1,0)</f>
        <v>0</v>
      </c>
      <c r="I111" s="5">
        <f>IF(AND(DAY(A111)=6, MONTH(A111)=1),1,0)</f>
        <v>0</v>
      </c>
      <c r="J111" s="5">
        <f>IF(AND(DAY(A111)=1, MONTH(A111)=5),1,0)</f>
        <v>0</v>
      </c>
      <c r="K111" s="5">
        <f>IF(AND(DAY(A111)=2, MONTH(A111)=5),1,0)</f>
        <v>0</v>
      </c>
      <c r="L111" s="5">
        <f>IF(AND(DAY(A111)=15, MONTH(A111)=5),1,0)</f>
        <v>0</v>
      </c>
      <c r="M111" s="5">
        <f>IF(AND(DAY(A111)=15, MONTH(A111)=8),1,0)</f>
        <v>0</v>
      </c>
      <c r="N111" s="5">
        <f>IF(AND(DAY(A111)=12, MONTH(A111)=10),1,0)</f>
        <v>0</v>
      </c>
      <c r="O111" s="5">
        <f t="shared" si="8"/>
        <v>0</v>
      </c>
      <c r="P111" s="5">
        <f t="shared" si="9"/>
        <v>0</v>
      </c>
      <c r="Q111" s="5">
        <f t="shared" si="10"/>
        <v>0</v>
      </c>
      <c r="R111" s="5">
        <f t="shared" si="11"/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f>_xlfn.ISOWEEKNUM(A111)</f>
        <v>16</v>
      </c>
    </row>
    <row r="112" spans="1:24" x14ac:dyDescent="0.2">
      <c r="A112" s="6">
        <v>45402</v>
      </c>
      <c r="B112" s="4">
        <f t="shared" si="6"/>
        <v>20</v>
      </c>
      <c r="C112" s="4">
        <f t="shared" si="7"/>
        <v>4</v>
      </c>
      <c r="D112" s="4">
        <f>WEEKDAY(A112,2)</f>
        <v>6</v>
      </c>
      <c r="E112" s="5">
        <f>IF(D112=7,0,IF(D112=6,0,1))-SUM(G112:V112)</f>
        <v>0</v>
      </c>
      <c r="F112" s="5">
        <v>0</v>
      </c>
      <c r="G112" s="5">
        <f>IF(AND(DAY(A112)=25, MONTH(A112)=12),1,0)</f>
        <v>0</v>
      </c>
      <c r="H112" s="5">
        <f>IF(AND(DAY(A112)=1, MONTH(A112)=1),1,0)</f>
        <v>0</v>
      </c>
      <c r="I112" s="5">
        <f>IF(AND(DAY(A112)=6, MONTH(A112)=1),1,0)</f>
        <v>0</v>
      </c>
      <c r="J112" s="5">
        <f>IF(AND(DAY(A112)=1, MONTH(A112)=5),1,0)</f>
        <v>0</v>
      </c>
      <c r="K112" s="5">
        <f>IF(AND(DAY(A112)=2, MONTH(A112)=5),1,0)</f>
        <v>0</v>
      </c>
      <c r="L112" s="5">
        <f>IF(AND(DAY(A112)=15, MONTH(A112)=5),1,0)</f>
        <v>0</v>
      </c>
      <c r="M112" s="5">
        <f>IF(AND(DAY(A112)=15, MONTH(A112)=8),1,0)</f>
        <v>0</v>
      </c>
      <c r="N112" s="5">
        <f>IF(AND(DAY(A112)=12, MONTH(A112)=10),1,0)</f>
        <v>0</v>
      </c>
      <c r="O112" s="5">
        <f t="shared" si="8"/>
        <v>0</v>
      </c>
      <c r="P112" s="5">
        <f t="shared" si="9"/>
        <v>0</v>
      </c>
      <c r="Q112" s="5">
        <f t="shared" si="10"/>
        <v>0</v>
      </c>
      <c r="R112" s="5">
        <f t="shared" si="11"/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f>_xlfn.ISOWEEKNUM(A112)</f>
        <v>16</v>
      </c>
    </row>
    <row r="113" spans="1:24" x14ac:dyDescent="0.2">
      <c r="A113" s="6">
        <v>45403</v>
      </c>
      <c r="B113" s="4">
        <f t="shared" si="6"/>
        <v>21</v>
      </c>
      <c r="C113" s="4">
        <f t="shared" si="7"/>
        <v>4</v>
      </c>
      <c r="D113" s="4">
        <f>WEEKDAY(A113,2)</f>
        <v>7</v>
      </c>
      <c r="E113" s="5">
        <f>IF(D113=7,0,IF(D113=6,0,1))-SUM(G113:V113)</f>
        <v>0</v>
      </c>
      <c r="F113" s="5">
        <v>0</v>
      </c>
      <c r="G113" s="5">
        <f>IF(AND(DAY(A113)=25, MONTH(A113)=12),1,0)</f>
        <v>0</v>
      </c>
      <c r="H113" s="5">
        <f>IF(AND(DAY(A113)=1, MONTH(A113)=1),1,0)</f>
        <v>0</v>
      </c>
      <c r="I113" s="5">
        <f>IF(AND(DAY(A113)=6, MONTH(A113)=1),1,0)</f>
        <v>0</v>
      </c>
      <c r="J113" s="5">
        <f>IF(AND(DAY(A113)=1, MONTH(A113)=5),1,0)</f>
        <v>0</v>
      </c>
      <c r="K113" s="5">
        <f>IF(AND(DAY(A113)=2, MONTH(A113)=5),1,0)</f>
        <v>0</v>
      </c>
      <c r="L113" s="5">
        <f>IF(AND(DAY(A113)=15, MONTH(A113)=5),1,0)</f>
        <v>0</v>
      </c>
      <c r="M113" s="5">
        <f>IF(AND(DAY(A113)=15, MONTH(A113)=8),1,0)</f>
        <v>0</v>
      </c>
      <c r="N113" s="5">
        <f>IF(AND(DAY(A113)=12, MONTH(A113)=10),1,0)</f>
        <v>0</v>
      </c>
      <c r="O113" s="5">
        <f t="shared" si="8"/>
        <v>0</v>
      </c>
      <c r="P113" s="5">
        <f t="shared" si="9"/>
        <v>0</v>
      </c>
      <c r="Q113" s="5">
        <f t="shared" si="10"/>
        <v>0</v>
      </c>
      <c r="R113" s="5">
        <f t="shared" si="11"/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f>_xlfn.ISOWEEKNUM(A113)</f>
        <v>16</v>
      </c>
    </row>
    <row r="114" spans="1:24" x14ac:dyDescent="0.2">
      <c r="A114" s="6">
        <v>45404</v>
      </c>
      <c r="B114" s="4">
        <f t="shared" si="6"/>
        <v>22</v>
      </c>
      <c r="C114" s="4">
        <f t="shared" si="7"/>
        <v>4</v>
      </c>
      <c r="D114" s="4">
        <f>WEEKDAY(A114,2)</f>
        <v>1</v>
      </c>
      <c r="E114" s="5">
        <f>IF(D114=7,0,IF(D114=6,0,1))-SUM(G114:V114)</f>
        <v>1</v>
      </c>
      <c r="F114" s="5">
        <v>1</v>
      </c>
      <c r="G114" s="5">
        <f>IF(AND(DAY(A114)=25, MONTH(A114)=12),1,0)</f>
        <v>0</v>
      </c>
      <c r="H114" s="5">
        <f>IF(AND(DAY(A114)=1, MONTH(A114)=1),1,0)</f>
        <v>0</v>
      </c>
      <c r="I114" s="5">
        <f>IF(AND(DAY(A114)=6, MONTH(A114)=1),1,0)</f>
        <v>0</v>
      </c>
      <c r="J114" s="5">
        <f>IF(AND(DAY(A114)=1, MONTH(A114)=5),1,0)</f>
        <v>0</v>
      </c>
      <c r="K114" s="5">
        <f>IF(AND(DAY(A114)=2, MONTH(A114)=5),1,0)</f>
        <v>0</v>
      </c>
      <c r="L114" s="5">
        <f>IF(AND(DAY(A114)=15, MONTH(A114)=5),1,0)</f>
        <v>0</v>
      </c>
      <c r="M114" s="5">
        <f>IF(AND(DAY(A114)=15, MONTH(A114)=8),1,0)</f>
        <v>0</v>
      </c>
      <c r="N114" s="5">
        <f>IF(AND(DAY(A114)=12, MONTH(A114)=10),1,0)</f>
        <v>0</v>
      </c>
      <c r="O114" s="5">
        <f t="shared" si="8"/>
        <v>0</v>
      </c>
      <c r="P114" s="5">
        <f t="shared" si="9"/>
        <v>0</v>
      </c>
      <c r="Q114" s="5">
        <f t="shared" si="10"/>
        <v>0</v>
      </c>
      <c r="R114" s="5">
        <f t="shared" si="11"/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f>_xlfn.ISOWEEKNUM(A114)</f>
        <v>17</v>
      </c>
    </row>
    <row r="115" spans="1:24" x14ac:dyDescent="0.2">
      <c r="A115" s="6">
        <v>45405</v>
      </c>
      <c r="B115" s="4">
        <f t="shared" si="6"/>
        <v>23</v>
      </c>
      <c r="C115" s="4">
        <f t="shared" si="7"/>
        <v>4</v>
      </c>
      <c r="D115" s="4">
        <f>WEEKDAY(A115,2)</f>
        <v>2</v>
      </c>
      <c r="E115" s="5">
        <f>IF(D115=7,0,IF(D115=6,0,1))-SUM(G115:V115)</f>
        <v>1</v>
      </c>
      <c r="F115" s="5">
        <v>1</v>
      </c>
      <c r="G115" s="5">
        <f>IF(AND(DAY(A115)=25, MONTH(A115)=12),1,0)</f>
        <v>0</v>
      </c>
      <c r="H115" s="5">
        <f>IF(AND(DAY(A115)=1, MONTH(A115)=1),1,0)</f>
        <v>0</v>
      </c>
      <c r="I115" s="5">
        <f>IF(AND(DAY(A115)=6, MONTH(A115)=1),1,0)</f>
        <v>0</v>
      </c>
      <c r="J115" s="5">
        <f>IF(AND(DAY(A115)=1, MONTH(A115)=5),1,0)</f>
        <v>0</v>
      </c>
      <c r="K115" s="5">
        <f>IF(AND(DAY(A115)=2, MONTH(A115)=5),1,0)</f>
        <v>0</v>
      </c>
      <c r="L115" s="5">
        <f>IF(AND(DAY(A115)=15, MONTH(A115)=5),1,0)</f>
        <v>0</v>
      </c>
      <c r="M115" s="5">
        <f>IF(AND(DAY(A115)=15, MONTH(A115)=8),1,0)</f>
        <v>0</v>
      </c>
      <c r="N115" s="5">
        <f>IF(AND(DAY(A115)=12, MONTH(A115)=10),1,0)</f>
        <v>0</v>
      </c>
      <c r="O115" s="5">
        <f t="shared" si="8"/>
        <v>0</v>
      </c>
      <c r="P115" s="5">
        <f t="shared" si="9"/>
        <v>0</v>
      </c>
      <c r="Q115" s="5">
        <f t="shared" si="10"/>
        <v>0</v>
      </c>
      <c r="R115" s="5">
        <f t="shared" si="11"/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f>_xlfn.ISOWEEKNUM(A115)</f>
        <v>17</v>
      </c>
    </row>
    <row r="116" spans="1:24" x14ac:dyDescent="0.2">
      <c r="A116" s="6">
        <v>45406</v>
      </c>
      <c r="B116" s="4">
        <f t="shared" si="6"/>
        <v>24</v>
      </c>
      <c r="C116" s="4">
        <f t="shared" si="7"/>
        <v>4</v>
      </c>
      <c r="D116" s="4">
        <f>WEEKDAY(A116,2)</f>
        <v>3</v>
      </c>
      <c r="E116" s="5">
        <f>IF(D116=7,0,IF(D116=6,0,1))-SUM(G116:V116)</f>
        <v>1</v>
      </c>
      <c r="F116" s="5">
        <v>1</v>
      </c>
      <c r="G116" s="5">
        <f>IF(AND(DAY(A116)=25, MONTH(A116)=12),1,0)</f>
        <v>0</v>
      </c>
      <c r="H116" s="5">
        <f>IF(AND(DAY(A116)=1, MONTH(A116)=1),1,0)</f>
        <v>0</v>
      </c>
      <c r="I116" s="5">
        <f>IF(AND(DAY(A116)=6, MONTH(A116)=1),1,0)</f>
        <v>0</v>
      </c>
      <c r="J116" s="5">
        <f>IF(AND(DAY(A116)=1, MONTH(A116)=5),1,0)</f>
        <v>0</v>
      </c>
      <c r="K116" s="5">
        <f>IF(AND(DAY(A116)=2, MONTH(A116)=5),1,0)</f>
        <v>0</v>
      </c>
      <c r="L116" s="5">
        <f>IF(AND(DAY(A116)=15, MONTH(A116)=5),1,0)</f>
        <v>0</v>
      </c>
      <c r="M116" s="5">
        <f>IF(AND(DAY(A116)=15, MONTH(A116)=8),1,0)</f>
        <v>0</v>
      </c>
      <c r="N116" s="5">
        <f>IF(AND(DAY(A116)=12, MONTH(A116)=10),1,0)</f>
        <v>0</v>
      </c>
      <c r="O116" s="5">
        <f t="shared" si="8"/>
        <v>0</v>
      </c>
      <c r="P116" s="5">
        <f t="shared" si="9"/>
        <v>0</v>
      </c>
      <c r="Q116" s="5">
        <f t="shared" si="10"/>
        <v>0</v>
      </c>
      <c r="R116" s="5">
        <f t="shared" si="11"/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f>_xlfn.ISOWEEKNUM(A116)</f>
        <v>17</v>
      </c>
    </row>
    <row r="117" spans="1:24" x14ac:dyDescent="0.2">
      <c r="A117" s="6">
        <v>45407</v>
      </c>
      <c r="B117" s="4">
        <f t="shared" si="6"/>
        <v>25</v>
      </c>
      <c r="C117" s="4">
        <f t="shared" si="7"/>
        <v>4</v>
      </c>
      <c r="D117" s="4">
        <f>WEEKDAY(A117,2)</f>
        <v>4</v>
      </c>
      <c r="E117" s="5">
        <f>IF(D117=7,0,IF(D117=6,0,1))-SUM(G117:V117)</f>
        <v>1</v>
      </c>
      <c r="F117" s="5">
        <v>1</v>
      </c>
      <c r="G117" s="5">
        <f>IF(AND(DAY(A117)=25, MONTH(A117)=12),1,0)</f>
        <v>0</v>
      </c>
      <c r="H117" s="5">
        <f>IF(AND(DAY(A117)=1, MONTH(A117)=1),1,0)</f>
        <v>0</v>
      </c>
      <c r="I117" s="5">
        <f>IF(AND(DAY(A117)=6, MONTH(A117)=1),1,0)</f>
        <v>0</v>
      </c>
      <c r="J117" s="5">
        <f>IF(AND(DAY(A117)=1, MONTH(A117)=5),1,0)</f>
        <v>0</v>
      </c>
      <c r="K117" s="5">
        <f>IF(AND(DAY(A117)=2, MONTH(A117)=5),1,0)</f>
        <v>0</v>
      </c>
      <c r="L117" s="5">
        <f>IF(AND(DAY(A117)=15, MONTH(A117)=5),1,0)</f>
        <v>0</v>
      </c>
      <c r="M117" s="5">
        <f>IF(AND(DAY(A117)=15, MONTH(A117)=8),1,0)</f>
        <v>0</v>
      </c>
      <c r="N117" s="5">
        <f>IF(AND(DAY(A117)=12, MONTH(A117)=10),1,0)</f>
        <v>0</v>
      </c>
      <c r="O117" s="5">
        <f t="shared" si="8"/>
        <v>0</v>
      </c>
      <c r="P117" s="5">
        <f t="shared" si="9"/>
        <v>0</v>
      </c>
      <c r="Q117" s="5">
        <f t="shared" si="10"/>
        <v>0</v>
      </c>
      <c r="R117" s="5">
        <f t="shared" si="11"/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f>_xlfn.ISOWEEKNUM(A117)</f>
        <v>17</v>
      </c>
    </row>
    <row r="118" spans="1:24" x14ac:dyDescent="0.2">
      <c r="A118" s="6">
        <v>45408</v>
      </c>
      <c r="B118" s="4">
        <f t="shared" si="6"/>
        <v>26</v>
      </c>
      <c r="C118" s="4">
        <f t="shared" si="7"/>
        <v>4</v>
      </c>
      <c r="D118" s="4">
        <f>WEEKDAY(A118,2)</f>
        <v>5</v>
      </c>
      <c r="E118" s="5">
        <f>IF(D118=7,0,IF(D118=6,0,1))-SUM(G118:V118)</f>
        <v>1</v>
      </c>
      <c r="F118" s="5">
        <v>1</v>
      </c>
      <c r="G118" s="5">
        <f>IF(AND(DAY(A118)=25, MONTH(A118)=12),1,0)</f>
        <v>0</v>
      </c>
      <c r="H118" s="5">
        <f>IF(AND(DAY(A118)=1, MONTH(A118)=1),1,0)</f>
        <v>0</v>
      </c>
      <c r="I118" s="5">
        <f>IF(AND(DAY(A118)=6, MONTH(A118)=1),1,0)</f>
        <v>0</v>
      </c>
      <c r="J118" s="5">
        <f>IF(AND(DAY(A118)=1, MONTH(A118)=5),1,0)</f>
        <v>0</v>
      </c>
      <c r="K118" s="5">
        <f>IF(AND(DAY(A118)=2, MONTH(A118)=5),1,0)</f>
        <v>0</v>
      </c>
      <c r="L118" s="5">
        <f>IF(AND(DAY(A118)=15, MONTH(A118)=5),1,0)</f>
        <v>0</v>
      </c>
      <c r="M118" s="5">
        <f>IF(AND(DAY(A118)=15, MONTH(A118)=8),1,0)</f>
        <v>0</v>
      </c>
      <c r="N118" s="5">
        <f>IF(AND(DAY(A118)=12, MONTH(A118)=10),1,0)</f>
        <v>0</v>
      </c>
      <c r="O118" s="5">
        <f t="shared" si="8"/>
        <v>0</v>
      </c>
      <c r="P118" s="5">
        <f t="shared" si="9"/>
        <v>0</v>
      </c>
      <c r="Q118" s="5">
        <f t="shared" si="10"/>
        <v>0</v>
      </c>
      <c r="R118" s="5">
        <f t="shared" si="11"/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f>_xlfn.ISOWEEKNUM(A118)</f>
        <v>17</v>
      </c>
    </row>
    <row r="119" spans="1:24" x14ac:dyDescent="0.2">
      <c r="A119" s="6">
        <v>45409</v>
      </c>
      <c r="B119" s="4">
        <f t="shared" si="6"/>
        <v>27</v>
      </c>
      <c r="C119" s="4">
        <f t="shared" si="7"/>
        <v>4</v>
      </c>
      <c r="D119" s="4">
        <f>WEEKDAY(A119,2)</f>
        <v>6</v>
      </c>
      <c r="E119" s="5">
        <f>IF(D119=7,0,IF(D119=6,0,1))-SUM(G119:V119)</f>
        <v>0</v>
      </c>
      <c r="F119" s="5">
        <v>0</v>
      </c>
      <c r="G119" s="5">
        <f>IF(AND(DAY(A119)=25, MONTH(A119)=12),1,0)</f>
        <v>0</v>
      </c>
      <c r="H119" s="5">
        <f>IF(AND(DAY(A119)=1, MONTH(A119)=1),1,0)</f>
        <v>0</v>
      </c>
      <c r="I119" s="5">
        <f>IF(AND(DAY(A119)=6, MONTH(A119)=1),1,0)</f>
        <v>0</v>
      </c>
      <c r="J119" s="5">
        <f>IF(AND(DAY(A119)=1, MONTH(A119)=5),1,0)</f>
        <v>0</v>
      </c>
      <c r="K119" s="5">
        <f>IF(AND(DAY(A119)=2, MONTH(A119)=5),1,0)</f>
        <v>0</v>
      </c>
      <c r="L119" s="5">
        <f>IF(AND(DAY(A119)=15, MONTH(A119)=5),1,0)</f>
        <v>0</v>
      </c>
      <c r="M119" s="5">
        <f>IF(AND(DAY(A119)=15, MONTH(A119)=8),1,0)</f>
        <v>0</v>
      </c>
      <c r="N119" s="5">
        <f>IF(AND(DAY(A119)=12, MONTH(A119)=10),1,0)</f>
        <v>0</v>
      </c>
      <c r="O119" s="5">
        <f t="shared" si="8"/>
        <v>0</v>
      </c>
      <c r="P119" s="5">
        <f t="shared" si="9"/>
        <v>0</v>
      </c>
      <c r="Q119" s="5">
        <f t="shared" si="10"/>
        <v>0</v>
      </c>
      <c r="R119" s="5">
        <f t="shared" si="11"/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f>_xlfn.ISOWEEKNUM(A119)</f>
        <v>17</v>
      </c>
    </row>
    <row r="120" spans="1:24" x14ac:dyDescent="0.2">
      <c r="A120" s="6">
        <v>45410</v>
      </c>
      <c r="B120" s="4">
        <f t="shared" si="6"/>
        <v>28</v>
      </c>
      <c r="C120" s="4">
        <f t="shared" si="7"/>
        <v>4</v>
      </c>
      <c r="D120" s="4">
        <f>WEEKDAY(A120,2)</f>
        <v>7</v>
      </c>
      <c r="E120" s="5">
        <f>IF(D120=7,0,IF(D120=6,0,1))-SUM(G120:V120)</f>
        <v>0</v>
      </c>
      <c r="F120" s="5">
        <v>0</v>
      </c>
      <c r="G120" s="5">
        <f>IF(AND(DAY(A120)=25, MONTH(A120)=12),1,0)</f>
        <v>0</v>
      </c>
      <c r="H120" s="5">
        <f>IF(AND(DAY(A120)=1, MONTH(A120)=1),1,0)</f>
        <v>0</v>
      </c>
      <c r="I120" s="5">
        <f>IF(AND(DAY(A120)=6, MONTH(A120)=1),1,0)</f>
        <v>0</v>
      </c>
      <c r="J120" s="5">
        <f>IF(AND(DAY(A120)=1, MONTH(A120)=5),1,0)</f>
        <v>0</v>
      </c>
      <c r="K120" s="5">
        <f>IF(AND(DAY(A120)=2, MONTH(A120)=5),1,0)</f>
        <v>0</v>
      </c>
      <c r="L120" s="5">
        <f>IF(AND(DAY(A120)=15, MONTH(A120)=5),1,0)</f>
        <v>0</v>
      </c>
      <c r="M120" s="5">
        <f>IF(AND(DAY(A120)=15, MONTH(A120)=8),1,0)</f>
        <v>0</v>
      </c>
      <c r="N120" s="5">
        <f>IF(AND(DAY(A120)=12, MONTH(A120)=10),1,0)</f>
        <v>0</v>
      </c>
      <c r="O120" s="5">
        <f t="shared" si="8"/>
        <v>0</v>
      </c>
      <c r="P120" s="5">
        <f t="shared" si="9"/>
        <v>0</v>
      </c>
      <c r="Q120" s="5">
        <f t="shared" si="10"/>
        <v>0</v>
      </c>
      <c r="R120" s="5">
        <f t="shared" si="11"/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f>_xlfn.ISOWEEKNUM(A120)</f>
        <v>17</v>
      </c>
    </row>
    <row r="121" spans="1:24" x14ac:dyDescent="0.2">
      <c r="A121" s="6">
        <v>45411</v>
      </c>
      <c r="B121" s="4">
        <f t="shared" si="6"/>
        <v>29</v>
      </c>
      <c r="C121" s="4">
        <f t="shared" si="7"/>
        <v>4</v>
      </c>
      <c r="D121" s="4">
        <f>WEEKDAY(A121,2)</f>
        <v>1</v>
      </c>
      <c r="E121" s="5">
        <f>IF(D121=7,0,IF(D121=6,0,1))-SUM(G121:V121)</f>
        <v>1</v>
      </c>
      <c r="F121" s="5">
        <v>1</v>
      </c>
      <c r="G121" s="5">
        <f>IF(AND(DAY(A121)=25, MONTH(A121)=12),1,0)</f>
        <v>0</v>
      </c>
      <c r="H121" s="5">
        <f>IF(AND(DAY(A121)=1, MONTH(A121)=1),1,0)</f>
        <v>0</v>
      </c>
      <c r="I121" s="5">
        <f>IF(AND(DAY(A121)=6, MONTH(A121)=1),1,0)</f>
        <v>0</v>
      </c>
      <c r="J121" s="5">
        <f>IF(AND(DAY(A121)=1, MONTH(A121)=5),1,0)</f>
        <v>0</v>
      </c>
      <c r="K121" s="5">
        <f>IF(AND(DAY(A121)=2, MONTH(A121)=5),1,0)</f>
        <v>0</v>
      </c>
      <c r="L121" s="5">
        <f>IF(AND(DAY(A121)=15, MONTH(A121)=5),1,0)</f>
        <v>0</v>
      </c>
      <c r="M121" s="5">
        <f>IF(AND(DAY(A121)=15, MONTH(A121)=8),1,0)</f>
        <v>0</v>
      </c>
      <c r="N121" s="5">
        <f>IF(AND(DAY(A121)=12, MONTH(A121)=10),1,0)</f>
        <v>0</v>
      </c>
      <c r="O121" s="5">
        <f t="shared" si="8"/>
        <v>0</v>
      </c>
      <c r="P121" s="5">
        <f t="shared" si="9"/>
        <v>0</v>
      </c>
      <c r="Q121" s="5">
        <f t="shared" si="10"/>
        <v>0</v>
      </c>
      <c r="R121" s="5">
        <f t="shared" si="11"/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f>_xlfn.ISOWEEKNUM(A121)</f>
        <v>18</v>
      </c>
    </row>
    <row r="122" spans="1:24" x14ac:dyDescent="0.2">
      <c r="A122" s="6">
        <v>45412</v>
      </c>
      <c r="B122" s="4">
        <f t="shared" si="6"/>
        <v>30</v>
      </c>
      <c r="C122" s="4">
        <f t="shared" si="7"/>
        <v>4</v>
      </c>
      <c r="D122" s="4">
        <f>WEEKDAY(A122,2)</f>
        <v>2</v>
      </c>
      <c r="E122" s="5">
        <f>IF(D122=7,0,IF(D122=6,0,1))-SUM(G122:V122)</f>
        <v>1</v>
      </c>
      <c r="F122" s="5">
        <v>1</v>
      </c>
      <c r="G122" s="5">
        <f>IF(AND(DAY(A122)=25, MONTH(A122)=12),1,0)</f>
        <v>0</v>
      </c>
      <c r="H122" s="5">
        <f>IF(AND(DAY(A122)=1, MONTH(A122)=1),1,0)</f>
        <v>0</v>
      </c>
      <c r="I122" s="5">
        <f>IF(AND(DAY(A122)=6, MONTH(A122)=1),1,0)</f>
        <v>0</v>
      </c>
      <c r="J122" s="5">
        <f>IF(AND(DAY(A122)=1, MONTH(A122)=5),1,0)</f>
        <v>0</v>
      </c>
      <c r="K122" s="5">
        <f>IF(AND(DAY(A122)=2, MONTH(A122)=5),1,0)</f>
        <v>0</v>
      </c>
      <c r="L122" s="5">
        <f>IF(AND(DAY(A122)=15, MONTH(A122)=5),1,0)</f>
        <v>0</v>
      </c>
      <c r="M122" s="5">
        <f>IF(AND(DAY(A122)=15, MONTH(A122)=8),1,0)</f>
        <v>0</v>
      </c>
      <c r="N122" s="5">
        <f>IF(AND(DAY(A122)=12, MONTH(A122)=10),1,0)</f>
        <v>0</v>
      </c>
      <c r="O122" s="5">
        <f t="shared" si="8"/>
        <v>0</v>
      </c>
      <c r="P122" s="5">
        <f t="shared" si="9"/>
        <v>0</v>
      </c>
      <c r="Q122" s="5">
        <f t="shared" si="10"/>
        <v>0</v>
      </c>
      <c r="R122" s="5">
        <f t="shared" si="11"/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f>_xlfn.ISOWEEKNUM(A122)</f>
        <v>18</v>
      </c>
    </row>
    <row r="123" spans="1:24" x14ac:dyDescent="0.2">
      <c r="A123" s="6">
        <v>45413</v>
      </c>
      <c r="B123" s="4">
        <f t="shared" si="6"/>
        <v>1</v>
      </c>
      <c r="C123" s="4">
        <f t="shared" si="7"/>
        <v>5</v>
      </c>
      <c r="D123" s="4">
        <f>WEEKDAY(A123,2)</f>
        <v>3</v>
      </c>
      <c r="E123" s="5">
        <f>IF(D123=7,0,IF(D123=6,0,1))-SUM(G123:V123)</f>
        <v>0</v>
      </c>
      <c r="F123" s="5">
        <v>0</v>
      </c>
      <c r="G123" s="5">
        <f>IF(AND(DAY(A123)=25, MONTH(A123)=12),1,0)</f>
        <v>0</v>
      </c>
      <c r="H123" s="5">
        <f>IF(AND(DAY(A123)=1, MONTH(A123)=1),1,0)</f>
        <v>0</v>
      </c>
      <c r="I123" s="5">
        <f>IF(AND(DAY(A123)=6, MONTH(A123)=1),1,0)</f>
        <v>0</v>
      </c>
      <c r="J123" s="5">
        <f>IF(AND(DAY(A123)=1, MONTH(A123)=5),1,0)</f>
        <v>1</v>
      </c>
      <c r="K123" s="5">
        <f>IF(AND(DAY(A123)=2, MONTH(A123)=5),1,0)</f>
        <v>0</v>
      </c>
      <c r="L123" s="5">
        <f>IF(AND(DAY(A123)=15, MONTH(A123)=5),1,0)</f>
        <v>0</v>
      </c>
      <c r="M123" s="5">
        <f>IF(AND(DAY(A123)=15, MONTH(A123)=8),1,0)</f>
        <v>0</v>
      </c>
      <c r="N123" s="5">
        <f>IF(AND(DAY(A123)=12, MONTH(A123)=10),1,0)</f>
        <v>0</v>
      </c>
      <c r="O123" s="5">
        <f t="shared" si="8"/>
        <v>0</v>
      </c>
      <c r="P123" s="5">
        <f t="shared" si="9"/>
        <v>0</v>
      </c>
      <c r="Q123" s="5">
        <f t="shared" si="10"/>
        <v>0</v>
      </c>
      <c r="R123" s="5">
        <f t="shared" si="11"/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f>_xlfn.ISOWEEKNUM(A123)</f>
        <v>18</v>
      </c>
    </row>
    <row r="124" spans="1:24" x14ac:dyDescent="0.2">
      <c r="A124" s="6">
        <v>45414</v>
      </c>
      <c r="B124" s="4">
        <f t="shared" si="6"/>
        <v>2</v>
      </c>
      <c r="C124" s="4">
        <f t="shared" si="7"/>
        <v>5</v>
      </c>
      <c r="D124" s="4">
        <f>WEEKDAY(A124,2)</f>
        <v>4</v>
      </c>
      <c r="E124" s="5">
        <f>IF(D124=7,0,IF(D124=6,0,1))-SUM(G124:V124)</f>
        <v>0</v>
      </c>
      <c r="F124" s="5">
        <v>0</v>
      </c>
      <c r="G124" s="5">
        <f>IF(AND(DAY(A124)=25, MONTH(A124)=12),1,0)</f>
        <v>0</v>
      </c>
      <c r="H124" s="5">
        <f>IF(AND(DAY(A124)=1, MONTH(A124)=1),1,0)</f>
        <v>0</v>
      </c>
      <c r="I124" s="5">
        <f>IF(AND(DAY(A124)=6, MONTH(A124)=1),1,0)</f>
        <v>0</v>
      </c>
      <c r="J124" s="5">
        <f>IF(AND(DAY(A124)=1, MONTH(A124)=5),1,0)</f>
        <v>0</v>
      </c>
      <c r="K124" s="5">
        <f>IF(AND(DAY(A124)=2, MONTH(A124)=5),1,0)</f>
        <v>1</v>
      </c>
      <c r="L124" s="5">
        <f>IF(AND(DAY(A124)=15, MONTH(A124)=5),1,0)</f>
        <v>0</v>
      </c>
      <c r="M124" s="5">
        <f>IF(AND(DAY(A124)=15, MONTH(A124)=8),1,0)</f>
        <v>0</v>
      </c>
      <c r="N124" s="5">
        <f>IF(AND(DAY(A124)=12, MONTH(A124)=10),1,0)</f>
        <v>0</v>
      </c>
      <c r="O124" s="5">
        <f t="shared" si="8"/>
        <v>0</v>
      </c>
      <c r="P124" s="5">
        <f t="shared" si="9"/>
        <v>0</v>
      </c>
      <c r="Q124" s="5">
        <f t="shared" si="10"/>
        <v>0</v>
      </c>
      <c r="R124" s="5">
        <f t="shared" si="11"/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f>_xlfn.ISOWEEKNUM(A124)</f>
        <v>18</v>
      </c>
    </row>
    <row r="125" spans="1:24" x14ac:dyDescent="0.2">
      <c r="A125" s="6">
        <v>45415</v>
      </c>
      <c r="B125" s="4">
        <f t="shared" si="6"/>
        <v>3</v>
      </c>
      <c r="C125" s="4">
        <f t="shared" si="7"/>
        <v>5</v>
      </c>
      <c r="D125" s="4">
        <f>WEEKDAY(A125,2)</f>
        <v>5</v>
      </c>
      <c r="E125" s="5">
        <f>IF(D125=7,0,IF(D125=6,0,1))-SUM(G125:V125)</f>
        <v>1</v>
      </c>
      <c r="F125" s="5">
        <v>0</v>
      </c>
      <c r="G125" s="5">
        <f>IF(AND(DAY(A125)=25, MONTH(A125)=12),1,0)</f>
        <v>0</v>
      </c>
      <c r="H125" s="5">
        <f>IF(AND(DAY(A125)=1, MONTH(A125)=1),1,0)</f>
        <v>0</v>
      </c>
      <c r="I125" s="5">
        <f>IF(AND(DAY(A125)=6, MONTH(A125)=1),1,0)</f>
        <v>0</v>
      </c>
      <c r="J125" s="5">
        <f>IF(AND(DAY(A125)=1, MONTH(A125)=5),1,0)</f>
        <v>0</v>
      </c>
      <c r="K125" s="5">
        <f>IF(AND(DAY(A125)=2, MONTH(A125)=5),1,0)</f>
        <v>0</v>
      </c>
      <c r="L125" s="5">
        <f>IF(AND(DAY(A125)=15, MONTH(A125)=5),1,0)</f>
        <v>0</v>
      </c>
      <c r="M125" s="5">
        <f>IF(AND(DAY(A125)=15, MONTH(A125)=8),1,0)</f>
        <v>0</v>
      </c>
      <c r="N125" s="5">
        <f>IF(AND(DAY(A125)=12, MONTH(A125)=10),1,0)</f>
        <v>0</v>
      </c>
      <c r="O125" s="5">
        <f t="shared" si="8"/>
        <v>0</v>
      </c>
      <c r="P125" s="5">
        <f t="shared" si="9"/>
        <v>0</v>
      </c>
      <c r="Q125" s="5">
        <f t="shared" si="10"/>
        <v>0</v>
      </c>
      <c r="R125" s="5">
        <f t="shared" si="11"/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f>_xlfn.ISOWEEKNUM(A125)</f>
        <v>18</v>
      </c>
    </row>
    <row r="126" spans="1:24" x14ac:dyDescent="0.2">
      <c r="A126" s="6">
        <v>45416</v>
      </c>
      <c r="B126" s="4">
        <f t="shared" si="6"/>
        <v>4</v>
      </c>
      <c r="C126" s="4">
        <f t="shared" si="7"/>
        <v>5</v>
      </c>
      <c r="D126" s="4">
        <f>WEEKDAY(A126,2)</f>
        <v>6</v>
      </c>
      <c r="E126" s="5">
        <f>IF(D126=7,0,IF(D126=6,0,1))-SUM(G126:V126)</f>
        <v>0</v>
      </c>
      <c r="F126" s="5">
        <v>0</v>
      </c>
      <c r="G126" s="5">
        <f>IF(AND(DAY(A126)=25, MONTH(A126)=12),1,0)</f>
        <v>0</v>
      </c>
      <c r="H126" s="5">
        <f>IF(AND(DAY(A126)=1, MONTH(A126)=1),1,0)</f>
        <v>0</v>
      </c>
      <c r="I126" s="5">
        <f>IF(AND(DAY(A126)=6, MONTH(A126)=1),1,0)</f>
        <v>0</v>
      </c>
      <c r="J126" s="5">
        <f>IF(AND(DAY(A126)=1, MONTH(A126)=5),1,0)</f>
        <v>0</v>
      </c>
      <c r="K126" s="5">
        <f>IF(AND(DAY(A126)=2, MONTH(A126)=5),1,0)</f>
        <v>0</v>
      </c>
      <c r="L126" s="5">
        <f>IF(AND(DAY(A126)=15, MONTH(A126)=5),1,0)</f>
        <v>0</v>
      </c>
      <c r="M126" s="5">
        <f>IF(AND(DAY(A126)=15, MONTH(A126)=8),1,0)</f>
        <v>0</v>
      </c>
      <c r="N126" s="5">
        <f>IF(AND(DAY(A126)=12, MONTH(A126)=10),1,0)</f>
        <v>0</v>
      </c>
      <c r="O126" s="5">
        <f t="shared" si="8"/>
        <v>0</v>
      </c>
      <c r="P126" s="5">
        <f t="shared" si="9"/>
        <v>0</v>
      </c>
      <c r="Q126" s="5">
        <f t="shared" si="10"/>
        <v>0</v>
      </c>
      <c r="R126" s="5">
        <f t="shared" si="11"/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f>_xlfn.ISOWEEKNUM(A126)</f>
        <v>18</v>
      </c>
    </row>
    <row r="127" spans="1:24" x14ac:dyDescent="0.2">
      <c r="A127" s="6">
        <v>45417</v>
      </c>
      <c r="B127" s="4">
        <f t="shared" si="6"/>
        <v>5</v>
      </c>
      <c r="C127" s="4">
        <f t="shared" si="7"/>
        <v>5</v>
      </c>
      <c r="D127" s="4">
        <f>WEEKDAY(A127,2)</f>
        <v>7</v>
      </c>
      <c r="E127" s="5">
        <f>IF(D127=7,0,IF(D127=6,0,1))-SUM(G127:V127)</f>
        <v>0</v>
      </c>
      <c r="F127" s="5">
        <v>0</v>
      </c>
      <c r="G127" s="5">
        <f>IF(AND(DAY(A127)=25, MONTH(A127)=12),1,0)</f>
        <v>0</v>
      </c>
      <c r="H127" s="5">
        <f>IF(AND(DAY(A127)=1, MONTH(A127)=1),1,0)</f>
        <v>0</v>
      </c>
      <c r="I127" s="5">
        <f>IF(AND(DAY(A127)=6, MONTH(A127)=1),1,0)</f>
        <v>0</v>
      </c>
      <c r="J127" s="5">
        <f>IF(AND(DAY(A127)=1, MONTH(A127)=5),1,0)</f>
        <v>0</v>
      </c>
      <c r="K127" s="5">
        <f>IF(AND(DAY(A127)=2, MONTH(A127)=5),1,0)</f>
        <v>0</v>
      </c>
      <c r="L127" s="5">
        <f>IF(AND(DAY(A127)=15, MONTH(A127)=5),1,0)</f>
        <v>0</v>
      </c>
      <c r="M127" s="5">
        <f>IF(AND(DAY(A127)=15, MONTH(A127)=8),1,0)</f>
        <v>0</v>
      </c>
      <c r="N127" s="5">
        <f>IF(AND(DAY(A127)=12, MONTH(A127)=10),1,0)</f>
        <v>0</v>
      </c>
      <c r="O127" s="5">
        <f t="shared" si="8"/>
        <v>0</v>
      </c>
      <c r="P127" s="5">
        <f t="shared" si="9"/>
        <v>0</v>
      </c>
      <c r="Q127" s="5">
        <f t="shared" si="10"/>
        <v>0</v>
      </c>
      <c r="R127" s="5">
        <f t="shared" si="11"/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f>_xlfn.ISOWEEKNUM(A127)</f>
        <v>18</v>
      </c>
    </row>
    <row r="128" spans="1:24" x14ac:dyDescent="0.2">
      <c r="A128" s="6">
        <v>45418</v>
      </c>
      <c r="B128" s="4">
        <f t="shared" si="6"/>
        <v>6</v>
      </c>
      <c r="C128" s="4">
        <f t="shared" si="7"/>
        <v>5</v>
      </c>
      <c r="D128" s="4">
        <f>WEEKDAY(A128,2)</f>
        <v>1</v>
      </c>
      <c r="E128" s="5">
        <f>IF(D128=7,0,IF(D128=6,0,1))-SUM(G128:V128)</f>
        <v>1</v>
      </c>
      <c r="F128" s="5">
        <v>1</v>
      </c>
      <c r="G128" s="5">
        <f>IF(AND(DAY(A128)=25, MONTH(A128)=12),1,0)</f>
        <v>0</v>
      </c>
      <c r="H128" s="5">
        <f>IF(AND(DAY(A128)=1, MONTH(A128)=1),1,0)</f>
        <v>0</v>
      </c>
      <c r="I128" s="5">
        <f>IF(AND(DAY(A128)=6, MONTH(A128)=1),1,0)</f>
        <v>0</v>
      </c>
      <c r="J128" s="5">
        <f>IF(AND(DAY(A128)=1, MONTH(A128)=5),1,0)</f>
        <v>0</v>
      </c>
      <c r="K128" s="5">
        <f>IF(AND(DAY(A128)=2, MONTH(A128)=5),1,0)</f>
        <v>0</v>
      </c>
      <c r="L128" s="5">
        <f>IF(AND(DAY(A128)=15, MONTH(A128)=5),1,0)</f>
        <v>0</v>
      </c>
      <c r="M128" s="5">
        <f>IF(AND(DAY(A128)=15, MONTH(A128)=8),1,0)</f>
        <v>0</v>
      </c>
      <c r="N128" s="5">
        <f>IF(AND(DAY(A128)=12, MONTH(A128)=10),1,0)</f>
        <v>0</v>
      </c>
      <c r="O128" s="5">
        <f t="shared" si="8"/>
        <v>0</v>
      </c>
      <c r="P128" s="5">
        <f t="shared" si="9"/>
        <v>0</v>
      </c>
      <c r="Q128" s="5">
        <f t="shared" si="10"/>
        <v>0</v>
      </c>
      <c r="R128" s="5">
        <f t="shared" si="11"/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f>_xlfn.ISOWEEKNUM(A128)</f>
        <v>19</v>
      </c>
    </row>
    <row r="129" spans="1:24" x14ac:dyDescent="0.2">
      <c r="A129" s="6">
        <v>45419</v>
      </c>
      <c r="B129" s="4">
        <f t="shared" si="6"/>
        <v>7</v>
      </c>
      <c r="C129" s="4">
        <f t="shared" si="7"/>
        <v>5</v>
      </c>
      <c r="D129" s="4">
        <f>WEEKDAY(A129,2)</f>
        <v>2</v>
      </c>
      <c r="E129" s="5">
        <f>IF(D129=7,0,IF(D129=6,0,1))-SUM(G129:V129)</f>
        <v>1</v>
      </c>
      <c r="F129" s="5">
        <v>1</v>
      </c>
      <c r="G129" s="5">
        <f>IF(AND(DAY(A129)=25, MONTH(A129)=12),1,0)</f>
        <v>0</v>
      </c>
      <c r="H129" s="5">
        <f>IF(AND(DAY(A129)=1, MONTH(A129)=1),1,0)</f>
        <v>0</v>
      </c>
      <c r="I129" s="5">
        <f>IF(AND(DAY(A129)=6, MONTH(A129)=1),1,0)</f>
        <v>0</v>
      </c>
      <c r="J129" s="5">
        <f>IF(AND(DAY(A129)=1, MONTH(A129)=5),1,0)</f>
        <v>0</v>
      </c>
      <c r="K129" s="5">
        <f>IF(AND(DAY(A129)=2, MONTH(A129)=5),1,0)</f>
        <v>0</v>
      </c>
      <c r="L129" s="5">
        <f>IF(AND(DAY(A129)=15, MONTH(A129)=5),1,0)</f>
        <v>0</v>
      </c>
      <c r="M129" s="5">
        <f>IF(AND(DAY(A129)=15, MONTH(A129)=8),1,0)</f>
        <v>0</v>
      </c>
      <c r="N129" s="5">
        <f>IF(AND(DAY(A129)=12, MONTH(A129)=10),1,0)</f>
        <v>0</v>
      </c>
      <c r="O129" s="5">
        <f t="shared" si="8"/>
        <v>0</v>
      </c>
      <c r="P129" s="5">
        <f t="shared" si="9"/>
        <v>0</v>
      </c>
      <c r="Q129" s="5">
        <f t="shared" si="10"/>
        <v>0</v>
      </c>
      <c r="R129" s="5">
        <f t="shared" si="11"/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f>_xlfn.ISOWEEKNUM(A129)</f>
        <v>19</v>
      </c>
    </row>
    <row r="130" spans="1:24" x14ac:dyDescent="0.2">
      <c r="A130" s="6">
        <v>45420</v>
      </c>
      <c r="B130" s="4">
        <f t="shared" ref="B130:B193" si="12">DAY(A130)</f>
        <v>8</v>
      </c>
      <c r="C130" s="4">
        <f t="shared" ref="C130:C193" si="13">MONTH(A130)</f>
        <v>5</v>
      </c>
      <c r="D130" s="4">
        <f>WEEKDAY(A130,2)</f>
        <v>3</v>
      </c>
      <c r="E130" s="5">
        <f>IF(D130=7,0,IF(D130=6,0,1))-SUM(G130:V130)</f>
        <v>1</v>
      </c>
      <c r="F130" s="5">
        <v>1</v>
      </c>
      <c r="G130" s="5">
        <f>IF(AND(DAY(A130)=25, MONTH(A130)=12),1,0)</f>
        <v>0</v>
      </c>
      <c r="H130" s="5">
        <f>IF(AND(DAY(A130)=1, MONTH(A130)=1),1,0)</f>
        <v>0</v>
      </c>
      <c r="I130" s="5">
        <f>IF(AND(DAY(A130)=6, MONTH(A130)=1),1,0)</f>
        <v>0</v>
      </c>
      <c r="J130" s="5">
        <f>IF(AND(DAY(A130)=1, MONTH(A130)=5),1,0)</f>
        <v>0</v>
      </c>
      <c r="K130" s="5">
        <f>IF(AND(DAY(A130)=2, MONTH(A130)=5),1,0)</f>
        <v>0</v>
      </c>
      <c r="L130" s="5">
        <f>IF(AND(DAY(A130)=15, MONTH(A130)=5),1,0)</f>
        <v>0</v>
      </c>
      <c r="M130" s="5">
        <f>IF(AND(DAY(A130)=15, MONTH(A130)=8),1,0)</f>
        <v>0</v>
      </c>
      <c r="N130" s="5">
        <f>IF(AND(DAY(A130)=12, MONTH(A130)=10),1,0)</f>
        <v>0</v>
      </c>
      <c r="O130" s="5">
        <f t="shared" ref="O130:O193" si="14">IF(AND(DAY($A130)=1, MONTH($A130)=11),1,0)</f>
        <v>0</v>
      </c>
      <c r="P130" s="5">
        <f t="shared" ref="P130:P193" si="15">IF(AND(DAY($A130)=9, MONTH($A130)=11),1,0)</f>
        <v>0</v>
      </c>
      <c r="Q130" s="5">
        <f t="shared" ref="Q130:Q193" si="16">IF(AND(DAY($A130)=6, MONTH($A130)=12),1,0)</f>
        <v>0</v>
      </c>
      <c r="R130" s="5">
        <f t="shared" ref="R130:R193" si="17">IF(AND(DAY($A130)=8, MONTH($A130)=12),1,0)</f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f>_xlfn.ISOWEEKNUM(A130)</f>
        <v>19</v>
      </c>
    </row>
    <row r="131" spans="1:24" x14ac:dyDescent="0.2">
      <c r="A131" s="6">
        <v>45421</v>
      </c>
      <c r="B131" s="4">
        <f t="shared" si="12"/>
        <v>9</v>
      </c>
      <c r="C131" s="4">
        <f t="shared" si="13"/>
        <v>5</v>
      </c>
      <c r="D131" s="4">
        <f>WEEKDAY(A131,2)</f>
        <v>4</v>
      </c>
      <c r="E131" s="5">
        <f>IF(D131=7,0,IF(D131=6,0,1))-SUM(G131:V131)</f>
        <v>1</v>
      </c>
      <c r="F131" s="5">
        <v>1</v>
      </c>
      <c r="G131" s="5">
        <f>IF(AND(DAY(A131)=25, MONTH(A131)=12),1,0)</f>
        <v>0</v>
      </c>
      <c r="H131" s="5">
        <f>IF(AND(DAY(A131)=1, MONTH(A131)=1),1,0)</f>
        <v>0</v>
      </c>
      <c r="I131" s="5">
        <f>IF(AND(DAY(A131)=6, MONTH(A131)=1),1,0)</f>
        <v>0</v>
      </c>
      <c r="J131" s="5">
        <f>IF(AND(DAY(A131)=1, MONTH(A131)=5),1,0)</f>
        <v>0</v>
      </c>
      <c r="K131" s="5">
        <f>IF(AND(DAY(A131)=2, MONTH(A131)=5),1,0)</f>
        <v>0</v>
      </c>
      <c r="L131" s="5">
        <f>IF(AND(DAY(A131)=15, MONTH(A131)=5),1,0)</f>
        <v>0</v>
      </c>
      <c r="M131" s="5">
        <f>IF(AND(DAY(A131)=15, MONTH(A131)=8),1,0)</f>
        <v>0</v>
      </c>
      <c r="N131" s="5">
        <f>IF(AND(DAY(A131)=12, MONTH(A131)=10),1,0)</f>
        <v>0</v>
      </c>
      <c r="O131" s="5">
        <f t="shared" si="14"/>
        <v>0</v>
      </c>
      <c r="P131" s="5">
        <f t="shared" si="15"/>
        <v>0</v>
      </c>
      <c r="Q131" s="5">
        <f t="shared" si="16"/>
        <v>0</v>
      </c>
      <c r="R131" s="5">
        <f t="shared" si="17"/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f>_xlfn.ISOWEEKNUM(A131)</f>
        <v>19</v>
      </c>
    </row>
    <row r="132" spans="1:24" x14ac:dyDescent="0.2">
      <c r="A132" s="6">
        <v>45422</v>
      </c>
      <c r="B132" s="4">
        <f t="shared" si="12"/>
        <v>10</v>
      </c>
      <c r="C132" s="4">
        <f t="shared" si="13"/>
        <v>5</v>
      </c>
      <c r="D132" s="4">
        <f>WEEKDAY(A132,2)</f>
        <v>5</v>
      </c>
      <c r="E132" s="5">
        <f>IF(D132=7,0,IF(D132=6,0,1))-SUM(G132:V132)</f>
        <v>1</v>
      </c>
      <c r="F132" s="5">
        <v>1</v>
      </c>
      <c r="G132" s="5">
        <f>IF(AND(DAY(A132)=25, MONTH(A132)=12),1,0)</f>
        <v>0</v>
      </c>
      <c r="H132" s="5">
        <f>IF(AND(DAY(A132)=1, MONTH(A132)=1),1,0)</f>
        <v>0</v>
      </c>
      <c r="I132" s="5">
        <f>IF(AND(DAY(A132)=6, MONTH(A132)=1),1,0)</f>
        <v>0</v>
      </c>
      <c r="J132" s="5">
        <f>IF(AND(DAY(A132)=1, MONTH(A132)=5),1,0)</f>
        <v>0</v>
      </c>
      <c r="K132" s="5">
        <f>IF(AND(DAY(A132)=2, MONTH(A132)=5),1,0)</f>
        <v>0</v>
      </c>
      <c r="L132" s="5">
        <f>IF(AND(DAY(A132)=15, MONTH(A132)=5),1,0)</f>
        <v>0</v>
      </c>
      <c r="M132" s="5">
        <f>IF(AND(DAY(A132)=15, MONTH(A132)=8),1,0)</f>
        <v>0</v>
      </c>
      <c r="N132" s="5">
        <f>IF(AND(DAY(A132)=12, MONTH(A132)=10),1,0)</f>
        <v>0</v>
      </c>
      <c r="O132" s="5">
        <f t="shared" si="14"/>
        <v>0</v>
      </c>
      <c r="P132" s="5">
        <f t="shared" si="15"/>
        <v>0</v>
      </c>
      <c r="Q132" s="5">
        <f t="shared" si="16"/>
        <v>0</v>
      </c>
      <c r="R132" s="5">
        <f t="shared" si="17"/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f>_xlfn.ISOWEEKNUM(A132)</f>
        <v>19</v>
      </c>
    </row>
    <row r="133" spans="1:24" x14ac:dyDescent="0.2">
      <c r="A133" s="6">
        <v>45423</v>
      </c>
      <c r="B133" s="4">
        <f t="shared" si="12"/>
        <v>11</v>
      </c>
      <c r="C133" s="4">
        <f t="shared" si="13"/>
        <v>5</v>
      </c>
      <c r="D133" s="4">
        <f>WEEKDAY(A133,2)</f>
        <v>6</v>
      </c>
      <c r="E133" s="5">
        <f>IF(D133=7,0,IF(D133=6,0,1))-SUM(G133:V133)</f>
        <v>0</v>
      </c>
      <c r="F133" s="5">
        <v>0</v>
      </c>
      <c r="G133" s="5">
        <f>IF(AND(DAY(A133)=25, MONTH(A133)=12),1,0)</f>
        <v>0</v>
      </c>
      <c r="H133" s="5">
        <f>IF(AND(DAY(A133)=1, MONTH(A133)=1),1,0)</f>
        <v>0</v>
      </c>
      <c r="I133" s="5">
        <f>IF(AND(DAY(A133)=6, MONTH(A133)=1),1,0)</f>
        <v>0</v>
      </c>
      <c r="J133" s="5">
        <f>IF(AND(DAY(A133)=1, MONTH(A133)=5),1,0)</f>
        <v>0</v>
      </c>
      <c r="K133" s="5">
        <f>IF(AND(DAY(A133)=2, MONTH(A133)=5),1,0)</f>
        <v>0</v>
      </c>
      <c r="L133" s="5">
        <f>IF(AND(DAY(A133)=15, MONTH(A133)=5),1,0)</f>
        <v>0</v>
      </c>
      <c r="M133" s="5">
        <f>IF(AND(DAY(A133)=15, MONTH(A133)=8),1,0)</f>
        <v>0</v>
      </c>
      <c r="N133" s="5">
        <f>IF(AND(DAY(A133)=12, MONTH(A133)=10),1,0)</f>
        <v>0</v>
      </c>
      <c r="O133" s="5">
        <f t="shared" si="14"/>
        <v>0</v>
      </c>
      <c r="P133" s="5">
        <f t="shared" si="15"/>
        <v>0</v>
      </c>
      <c r="Q133" s="5">
        <f t="shared" si="16"/>
        <v>0</v>
      </c>
      <c r="R133" s="5">
        <f t="shared" si="17"/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f>_xlfn.ISOWEEKNUM(A133)</f>
        <v>19</v>
      </c>
    </row>
    <row r="134" spans="1:24" x14ac:dyDescent="0.2">
      <c r="A134" s="6">
        <v>45424</v>
      </c>
      <c r="B134" s="4">
        <f t="shared" si="12"/>
        <v>12</v>
      </c>
      <c r="C134" s="4">
        <f t="shared" si="13"/>
        <v>5</v>
      </c>
      <c r="D134" s="4">
        <f>WEEKDAY(A134,2)</f>
        <v>7</v>
      </c>
      <c r="E134" s="5">
        <f>IF(D134=7,0,IF(D134=6,0,1))-SUM(G134:V134)</f>
        <v>0</v>
      </c>
      <c r="F134" s="5">
        <v>0</v>
      </c>
      <c r="G134" s="5">
        <f>IF(AND(DAY(A134)=25, MONTH(A134)=12),1,0)</f>
        <v>0</v>
      </c>
      <c r="H134" s="5">
        <f>IF(AND(DAY(A134)=1, MONTH(A134)=1),1,0)</f>
        <v>0</v>
      </c>
      <c r="I134" s="5">
        <f>IF(AND(DAY(A134)=6, MONTH(A134)=1),1,0)</f>
        <v>0</v>
      </c>
      <c r="J134" s="5">
        <f>IF(AND(DAY(A134)=1, MONTH(A134)=5),1,0)</f>
        <v>0</v>
      </c>
      <c r="K134" s="5">
        <f>IF(AND(DAY(A134)=2, MONTH(A134)=5),1,0)</f>
        <v>0</v>
      </c>
      <c r="L134" s="5">
        <f>IF(AND(DAY(A134)=15, MONTH(A134)=5),1,0)</f>
        <v>0</v>
      </c>
      <c r="M134" s="5">
        <f>IF(AND(DAY(A134)=15, MONTH(A134)=8),1,0)</f>
        <v>0</v>
      </c>
      <c r="N134" s="5">
        <f>IF(AND(DAY(A134)=12, MONTH(A134)=10),1,0)</f>
        <v>0</v>
      </c>
      <c r="O134" s="5">
        <f t="shared" si="14"/>
        <v>0</v>
      </c>
      <c r="P134" s="5">
        <f t="shared" si="15"/>
        <v>0</v>
      </c>
      <c r="Q134" s="5">
        <f t="shared" si="16"/>
        <v>0</v>
      </c>
      <c r="R134" s="5">
        <f t="shared" si="17"/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f>_xlfn.ISOWEEKNUM(A134)</f>
        <v>19</v>
      </c>
    </row>
    <row r="135" spans="1:24" x14ac:dyDescent="0.2">
      <c r="A135" s="6">
        <v>45425</v>
      </c>
      <c r="B135" s="4">
        <f t="shared" si="12"/>
        <v>13</v>
      </c>
      <c r="C135" s="4">
        <f t="shared" si="13"/>
        <v>5</v>
      </c>
      <c r="D135" s="4">
        <f>WEEKDAY(A135,2)</f>
        <v>1</v>
      </c>
      <c r="E135" s="5">
        <f>IF(D135=7,0,IF(D135=6,0,1))-SUM(G135:V135)</f>
        <v>1</v>
      </c>
      <c r="F135" s="5">
        <v>1</v>
      </c>
      <c r="G135" s="5">
        <f>IF(AND(DAY(A135)=25, MONTH(A135)=12),1,0)</f>
        <v>0</v>
      </c>
      <c r="H135" s="5">
        <f>IF(AND(DAY(A135)=1, MONTH(A135)=1),1,0)</f>
        <v>0</v>
      </c>
      <c r="I135" s="5">
        <f>IF(AND(DAY(A135)=6, MONTH(A135)=1),1,0)</f>
        <v>0</v>
      </c>
      <c r="J135" s="5">
        <f>IF(AND(DAY(A135)=1, MONTH(A135)=5),1,0)</f>
        <v>0</v>
      </c>
      <c r="K135" s="5">
        <f>IF(AND(DAY(A135)=2, MONTH(A135)=5),1,0)</f>
        <v>0</v>
      </c>
      <c r="L135" s="5">
        <f>IF(AND(DAY(A135)=15, MONTH(A135)=5),1,0)</f>
        <v>0</v>
      </c>
      <c r="M135" s="5">
        <f>IF(AND(DAY(A135)=15, MONTH(A135)=8),1,0)</f>
        <v>0</v>
      </c>
      <c r="N135" s="5">
        <f>IF(AND(DAY(A135)=12, MONTH(A135)=10),1,0)</f>
        <v>0</v>
      </c>
      <c r="O135" s="5">
        <f t="shared" si="14"/>
        <v>0</v>
      </c>
      <c r="P135" s="5">
        <f t="shared" si="15"/>
        <v>0</v>
      </c>
      <c r="Q135" s="5">
        <f t="shared" si="16"/>
        <v>0</v>
      </c>
      <c r="R135" s="5">
        <f t="shared" si="17"/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f>_xlfn.ISOWEEKNUM(A135)</f>
        <v>20</v>
      </c>
    </row>
    <row r="136" spans="1:24" x14ac:dyDescent="0.2">
      <c r="A136" s="6">
        <v>45426</v>
      </c>
      <c r="B136" s="4">
        <f t="shared" si="12"/>
        <v>14</v>
      </c>
      <c r="C136" s="4">
        <f t="shared" si="13"/>
        <v>5</v>
      </c>
      <c r="D136" s="4">
        <f>WEEKDAY(A136,2)</f>
        <v>2</v>
      </c>
      <c r="E136" s="5">
        <f>IF(D136=7,0,IF(D136=6,0,1))-SUM(G136:V136)</f>
        <v>1</v>
      </c>
      <c r="F136" s="5">
        <v>1</v>
      </c>
      <c r="G136" s="5">
        <f>IF(AND(DAY(A136)=25, MONTH(A136)=12),1,0)</f>
        <v>0</v>
      </c>
      <c r="H136" s="5">
        <f>IF(AND(DAY(A136)=1, MONTH(A136)=1),1,0)</f>
        <v>0</v>
      </c>
      <c r="I136" s="5">
        <f>IF(AND(DAY(A136)=6, MONTH(A136)=1),1,0)</f>
        <v>0</v>
      </c>
      <c r="J136" s="5">
        <f>IF(AND(DAY(A136)=1, MONTH(A136)=5),1,0)</f>
        <v>0</v>
      </c>
      <c r="K136" s="5">
        <f>IF(AND(DAY(A136)=2, MONTH(A136)=5),1,0)</f>
        <v>0</v>
      </c>
      <c r="L136" s="5">
        <f>IF(AND(DAY(A136)=15, MONTH(A136)=5),1,0)</f>
        <v>0</v>
      </c>
      <c r="M136" s="5">
        <f>IF(AND(DAY(A136)=15, MONTH(A136)=8),1,0)</f>
        <v>0</v>
      </c>
      <c r="N136" s="5">
        <f>IF(AND(DAY(A136)=12, MONTH(A136)=10),1,0)</f>
        <v>0</v>
      </c>
      <c r="O136" s="5">
        <f t="shared" si="14"/>
        <v>0</v>
      </c>
      <c r="P136" s="5">
        <f t="shared" si="15"/>
        <v>0</v>
      </c>
      <c r="Q136" s="5">
        <f t="shared" si="16"/>
        <v>0</v>
      </c>
      <c r="R136" s="5">
        <f t="shared" si="17"/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f>_xlfn.ISOWEEKNUM(A136)</f>
        <v>20</v>
      </c>
    </row>
    <row r="137" spans="1:24" x14ac:dyDescent="0.2">
      <c r="A137" s="6">
        <v>45427</v>
      </c>
      <c r="B137" s="4">
        <f t="shared" si="12"/>
        <v>15</v>
      </c>
      <c r="C137" s="4">
        <f t="shared" si="13"/>
        <v>5</v>
      </c>
      <c r="D137" s="4">
        <f>WEEKDAY(A137,2)</f>
        <v>3</v>
      </c>
      <c r="E137" s="5">
        <f>IF(D137=7,0,IF(D137=6,0,1))-SUM(G137:V137)</f>
        <v>0</v>
      </c>
      <c r="F137" s="5">
        <v>0</v>
      </c>
      <c r="G137" s="5">
        <f>IF(AND(DAY(A137)=25, MONTH(A137)=12),1,0)</f>
        <v>0</v>
      </c>
      <c r="H137" s="5">
        <f>IF(AND(DAY(A137)=1, MONTH(A137)=1),1,0)</f>
        <v>0</v>
      </c>
      <c r="I137" s="5">
        <f>IF(AND(DAY(A137)=6, MONTH(A137)=1),1,0)</f>
        <v>0</v>
      </c>
      <c r="J137" s="5">
        <f>IF(AND(DAY(A137)=1, MONTH(A137)=5),1,0)</f>
        <v>0</v>
      </c>
      <c r="K137" s="5">
        <f>IF(AND(DAY(A137)=2, MONTH(A137)=5),1,0)</f>
        <v>0</v>
      </c>
      <c r="L137" s="5">
        <f>IF(AND(DAY(A137)=15, MONTH(A137)=5),1,0)</f>
        <v>1</v>
      </c>
      <c r="M137" s="5">
        <f>IF(AND(DAY(A137)=15, MONTH(A137)=8),1,0)</f>
        <v>0</v>
      </c>
      <c r="N137" s="5">
        <f>IF(AND(DAY(A137)=12, MONTH(A137)=10),1,0)</f>
        <v>0</v>
      </c>
      <c r="O137" s="5">
        <f t="shared" si="14"/>
        <v>0</v>
      </c>
      <c r="P137" s="5">
        <f t="shared" si="15"/>
        <v>0</v>
      </c>
      <c r="Q137" s="5">
        <f t="shared" si="16"/>
        <v>0</v>
      </c>
      <c r="R137" s="5">
        <f t="shared" si="17"/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f>_xlfn.ISOWEEKNUM(A137)</f>
        <v>20</v>
      </c>
    </row>
    <row r="138" spans="1:24" x14ac:dyDescent="0.2">
      <c r="A138" s="6">
        <v>45428</v>
      </c>
      <c r="B138" s="4">
        <f t="shared" si="12"/>
        <v>16</v>
      </c>
      <c r="C138" s="4">
        <f t="shared" si="13"/>
        <v>5</v>
      </c>
      <c r="D138" s="4">
        <f>WEEKDAY(A138,2)</f>
        <v>4</v>
      </c>
      <c r="E138" s="5">
        <f>IF(D138=7,0,IF(D138=6,0,1))-SUM(G138:V138)</f>
        <v>1</v>
      </c>
      <c r="F138" s="5">
        <v>1</v>
      </c>
      <c r="G138" s="5">
        <f>IF(AND(DAY(A138)=25, MONTH(A138)=12),1,0)</f>
        <v>0</v>
      </c>
      <c r="H138" s="5">
        <f>IF(AND(DAY(A138)=1, MONTH(A138)=1),1,0)</f>
        <v>0</v>
      </c>
      <c r="I138" s="5">
        <f>IF(AND(DAY(A138)=6, MONTH(A138)=1),1,0)</f>
        <v>0</v>
      </c>
      <c r="J138" s="5">
        <f>IF(AND(DAY(A138)=1, MONTH(A138)=5),1,0)</f>
        <v>0</v>
      </c>
      <c r="K138" s="5">
        <f>IF(AND(DAY(A138)=2, MONTH(A138)=5),1,0)</f>
        <v>0</v>
      </c>
      <c r="L138" s="5">
        <f>IF(AND(DAY(A138)=15, MONTH(A138)=5),1,0)</f>
        <v>0</v>
      </c>
      <c r="M138" s="5">
        <f>IF(AND(DAY(A138)=15, MONTH(A138)=8),1,0)</f>
        <v>0</v>
      </c>
      <c r="N138" s="5">
        <f>IF(AND(DAY(A138)=12, MONTH(A138)=10),1,0)</f>
        <v>0</v>
      </c>
      <c r="O138" s="5">
        <f t="shared" si="14"/>
        <v>0</v>
      </c>
      <c r="P138" s="5">
        <f t="shared" si="15"/>
        <v>0</v>
      </c>
      <c r="Q138" s="5">
        <f t="shared" si="16"/>
        <v>0</v>
      </c>
      <c r="R138" s="5">
        <f t="shared" si="17"/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f>_xlfn.ISOWEEKNUM(A138)</f>
        <v>20</v>
      </c>
    </row>
    <row r="139" spans="1:24" x14ac:dyDescent="0.2">
      <c r="A139" s="6">
        <v>45429</v>
      </c>
      <c r="B139" s="4">
        <f t="shared" si="12"/>
        <v>17</v>
      </c>
      <c r="C139" s="4">
        <f t="shared" si="13"/>
        <v>5</v>
      </c>
      <c r="D139" s="4">
        <f>WEEKDAY(A139,2)</f>
        <v>5</v>
      </c>
      <c r="E139" s="5">
        <f>IF(D139=7,0,IF(D139=6,0,1))-SUM(G139:V139)</f>
        <v>1</v>
      </c>
      <c r="F139" s="5">
        <v>1</v>
      </c>
      <c r="G139" s="5">
        <f>IF(AND(DAY(A139)=25, MONTH(A139)=12),1,0)</f>
        <v>0</v>
      </c>
      <c r="H139" s="5">
        <f>IF(AND(DAY(A139)=1, MONTH(A139)=1),1,0)</f>
        <v>0</v>
      </c>
      <c r="I139" s="5">
        <f>IF(AND(DAY(A139)=6, MONTH(A139)=1),1,0)</f>
        <v>0</v>
      </c>
      <c r="J139" s="5">
        <f>IF(AND(DAY(A139)=1, MONTH(A139)=5),1,0)</f>
        <v>0</v>
      </c>
      <c r="K139" s="5">
        <f>IF(AND(DAY(A139)=2, MONTH(A139)=5),1,0)</f>
        <v>0</v>
      </c>
      <c r="L139" s="5">
        <f>IF(AND(DAY(A139)=15, MONTH(A139)=5),1,0)</f>
        <v>0</v>
      </c>
      <c r="M139" s="5">
        <f>IF(AND(DAY(A139)=15, MONTH(A139)=8),1,0)</f>
        <v>0</v>
      </c>
      <c r="N139" s="5">
        <f>IF(AND(DAY(A139)=12, MONTH(A139)=10),1,0)</f>
        <v>0</v>
      </c>
      <c r="O139" s="5">
        <f t="shared" si="14"/>
        <v>0</v>
      </c>
      <c r="P139" s="5">
        <f t="shared" si="15"/>
        <v>0</v>
      </c>
      <c r="Q139" s="5">
        <f t="shared" si="16"/>
        <v>0</v>
      </c>
      <c r="R139" s="5">
        <f t="shared" si="17"/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f>_xlfn.ISOWEEKNUM(A139)</f>
        <v>20</v>
      </c>
    </row>
    <row r="140" spans="1:24" x14ac:dyDescent="0.2">
      <c r="A140" s="6">
        <v>45430</v>
      </c>
      <c r="B140" s="4">
        <f t="shared" si="12"/>
        <v>18</v>
      </c>
      <c r="C140" s="4">
        <f t="shared" si="13"/>
        <v>5</v>
      </c>
      <c r="D140" s="4">
        <f>WEEKDAY(A140,2)</f>
        <v>6</v>
      </c>
      <c r="E140" s="5">
        <f>IF(D140=7,0,IF(D140=6,0,1))-SUM(G140:V140)</f>
        <v>0</v>
      </c>
      <c r="F140" s="5">
        <v>0</v>
      </c>
      <c r="G140" s="5">
        <f>IF(AND(DAY(A140)=25, MONTH(A140)=12),1,0)</f>
        <v>0</v>
      </c>
      <c r="H140" s="5">
        <f>IF(AND(DAY(A140)=1, MONTH(A140)=1),1,0)</f>
        <v>0</v>
      </c>
      <c r="I140" s="5">
        <f>IF(AND(DAY(A140)=6, MONTH(A140)=1),1,0)</f>
        <v>0</v>
      </c>
      <c r="J140" s="5">
        <f>IF(AND(DAY(A140)=1, MONTH(A140)=5),1,0)</f>
        <v>0</v>
      </c>
      <c r="K140" s="5">
        <f>IF(AND(DAY(A140)=2, MONTH(A140)=5),1,0)</f>
        <v>0</v>
      </c>
      <c r="L140" s="5">
        <f>IF(AND(DAY(A140)=15, MONTH(A140)=5),1,0)</f>
        <v>0</v>
      </c>
      <c r="M140" s="5">
        <f>IF(AND(DAY(A140)=15, MONTH(A140)=8),1,0)</f>
        <v>0</v>
      </c>
      <c r="N140" s="5">
        <f>IF(AND(DAY(A140)=12, MONTH(A140)=10),1,0)</f>
        <v>0</v>
      </c>
      <c r="O140" s="5">
        <f t="shared" si="14"/>
        <v>0</v>
      </c>
      <c r="P140" s="5">
        <f t="shared" si="15"/>
        <v>0</v>
      </c>
      <c r="Q140" s="5">
        <f t="shared" si="16"/>
        <v>0</v>
      </c>
      <c r="R140" s="5">
        <f t="shared" si="17"/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f>_xlfn.ISOWEEKNUM(A140)</f>
        <v>20</v>
      </c>
    </row>
    <row r="141" spans="1:24" x14ac:dyDescent="0.2">
      <c r="A141" s="6">
        <v>45431</v>
      </c>
      <c r="B141" s="4">
        <f t="shared" si="12"/>
        <v>19</v>
      </c>
      <c r="C141" s="4">
        <f t="shared" si="13"/>
        <v>5</v>
      </c>
      <c r="D141" s="4">
        <f>WEEKDAY(A141,2)</f>
        <v>7</v>
      </c>
      <c r="E141" s="5">
        <f>IF(D141=7,0,IF(D141=6,0,1))-SUM(G141:V141)</f>
        <v>0</v>
      </c>
      <c r="F141" s="5">
        <v>0</v>
      </c>
      <c r="G141" s="5">
        <f>IF(AND(DAY(A141)=25, MONTH(A141)=12),1,0)</f>
        <v>0</v>
      </c>
      <c r="H141" s="5">
        <f>IF(AND(DAY(A141)=1, MONTH(A141)=1),1,0)</f>
        <v>0</v>
      </c>
      <c r="I141" s="5">
        <f>IF(AND(DAY(A141)=6, MONTH(A141)=1),1,0)</f>
        <v>0</v>
      </c>
      <c r="J141" s="5">
        <f>IF(AND(DAY(A141)=1, MONTH(A141)=5),1,0)</f>
        <v>0</v>
      </c>
      <c r="K141" s="5">
        <f>IF(AND(DAY(A141)=2, MONTH(A141)=5),1,0)</f>
        <v>0</v>
      </c>
      <c r="L141" s="5">
        <f>IF(AND(DAY(A141)=15, MONTH(A141)=5),1,0)</f>
        <v>0</v>
      </c>
      <c r="M141" s="5">
        <f>IF(AND(DAY(A141)=15, MONTH(A141)=8),1,0)</f>
        <v>0</v>
      </c>
      <c r="N141" s="5">
        <f>IF(AND(DAY(A141)=12, MONTH(A141)=10),1,0)</f>
        <v>0</v>
      </c>
      <c r="O141" s="5">
        <f t="shared" si="14"/>
        <v>0</v>
      </c>
      <c r="P141" s="5">
        <f t="shared" si="15"/>
        <v>0</v>
      </c>
      <c r="Q141" s="5">
        <f t="shared" si="16"/>
        <v>0</v>
      </c>
      <c r="R141" s="5">
        <f t="shared" si="17"/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f>_xlfn.ISOWEEKNUM(A141)</f>
        <v>20</v>
      </c>
    </row>
    <row r="142" spans="1:24" x14ac:dyDescent="0.2">
      <c r="A142" s="6">
        <v>45432</v>
      </c>
      <c r="B142" s="4">
        <f t="shared" si="12"/>
        <v>20</v>
      </c>
      <c r="C142" s="4">
        <f t="shared" si="13"/>
        <v>5</v>
      </c>
      <c r="D142" s="4">
        <f>WEEKDAY(A142,2)</f>
        <v>1</v>
      </c>
      <c r="E142" s="5">
        <f>IF(D142=7,0,IF(D142=6,0,1))-SUM(G142:V142)</f>
        <v>1</v>
      </c>
      <c r="F142" s="5">
        <v>1</v>
      </c>
      <c r="G142" s="5">
        <f>IF(AND(DAY(A142)=25, MONTH(A142)=12),1,0)</f>
        <v>0</v>
      </c>
      <c r="H142" s="5">
        <f>IF(AND(DAY(A142)=1, MONTH(A142)=1),1,0)</f>
        <v>0</v>
      </c>
      <c r="I142" s="5">
        <f>IF(AND(DAY(A142)=6, MONTH(A142)=1),1,0)</f>
        <v>0</v>
      </c>
      <c r="J142" s="5">
        <f>IF(AND(DAY(A142)=1, MONTH(A142)=5),1,0)</f>
        <v>0</v>
      </c>
      <c r="K142" s="5">
        <f>IF(AND(DAY(A142)=2, MONTH(A142)=5),1,0)</f>
        <v>0</v>
      </c>
      <c r="L142" s="5">
        <f>IF(AND(DAY(A142)=15, MONTH(A142)=5),1,0)</f>
        <v>0</v>
      </c>
      <c r="M142" s="5">
        <f>IF(AND(DAY(A142)=15, MONTH(A142)=8),1,0)</f>
        <v>0</v>
      </c>
      <c r="N142" s="5">
        <f>IF(AND(DAY(A142)=12, MONTH(A142)=10),1,0)</f>
        <v>0</v>
      </c>
      <c r="O142" s="5">
        <f t="shared" si="14"/>
        <v>0</v>
      </c>
      <c r="P142" s="5">
        <f t="shared" si="15"/>
        <v>0</v>
      </c>
      <c r="Q142" s="5">
        <f t="shared" si="16"/>
        <v>0</v>
      </c>
      <c r="R142" s="5">
        <f t="shared" si="17"/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f>_xlfn.ISOWEEKNUM(A142)</f>
        <v>21</v>
      </c>
    </row>
    <row r="143" spans="1:24" x14ac:dyDescent="0.2">
      <c r="A143" s="6">
        <v>45433</v>
      </c>
      <c r="B143" s="4">
        <f t="shared" si="12"/>
        <v>21</v>
      </c>
      <c r="C143" s="4">
        <f t="shared" si="13"/>
        <v>5</v>
      </c>
      <c r="D143" s="4">
        <f>WEEKDAY(A143,2)</f>
        <v>2</v>
      </c>
      <c r="E143" s="5">
        <f>IF(D143=7,0,IF(D143=6,0,1))-SUM(G143:V143)</f>
        <v>1</v>
      </c>
      <c r="F143" s="5">
        <v>1</v>
      </c>
      <c r="G143" s="5">
        <f>IF(AND(DAY(A143)=25, MONTH(A143)=12),1,0)</f>
        <v>0</v>
      </c>
      <c r="H143" s="5">
        <f>IF(AND(DAY(A143)=1, MONTH(A143)=1),1,0)</f>
        <v>0</v>
      </c>
      <c r="I143" s="5">
        <f>IF(AND(DAY(A143)=6, MONTH(A143)=1),1,0)</f>
        <v>0</v>
      </c>
      <c r="J143" s="5">
        <f>IF(AND(DAY(A143)=1, MONTH(A143)=5),1,0)</f>
        <v>0</v>
      </c>
      <c r="K143" s="5">
        <f>IF(AND(DAY(A143)=2, MONTH(A143)=5),1,0)</f>
        <v>0</v>
      </c>
      <c r="L143" s="5">
        <f>IF(AND(DAY(A143)=15, MONTH(A143)=5),1,0)</f>
        <v>0</v>
      </c>
      <c r="M143" s="5">
        <f>IF(AND(DAY(A143)=15, MONTH(A143)=8),1,0)</f>
        <v>0</v>
      </c>
      <c r="N143" s="5">
        <f>IF(AND(DAY(A143)=12, MONTH(A143)=10),1,0)</f>
        <v>0</v>
      </c>
      <c r="O143" s="5">
        <f t="shared" si="14"/>
        <v>0</v>
      </c>
      <c r="P143" s="5">
        <f t="shared" si="15"/>
        <v>0</v>
      </c>
      <c r="Q143" s="5">
        <f t="shared" si="16"/>
        <v>0</v>
      </c>
      <c r="R143" s="5">
        <f t="shared" si="17"/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f>_xlfn.ISOWEEKNUM(A143)</f>
        <v>21</v>
      </c>
    </row>
    <row r="144" spans="1:24" x14ac:dyDescent="0.2">
      <c r="A144" s="6">
        <v>45434</v>
      </c>
      <c r="B144" s="4">
        <f t="shared" si="12"/>
        <v>22</v>
      </c>
      <c r="C144" s="4">
        <f t="shared" si="13"/>
        <v>5</v>
      </c>
      <c r="D144" s="4">
        <f>WEEKDAY(A144,2)</f>
        <v>3</v>
      </c>
      <c r="E144" s="5">
        <f>IF(D144=7,0,IF(D144=6,0,1))-SUM(G144:V144)</f>
        <v>1</v>
      </c>
      <c r="F144" s="5">
        <v>1</v>
      </c>
      <c r="G144" s="5">
        <f>IF(AND(DAY(A144)=25, MONTH(A144)=12),1,0)</f>
        <v>0</v>
      </c>
      <c r="H144" s="5">
        <f>IF(AND(DAY(A144)=1, MONTH(A144)=1),1,0)</f>
        <v>0</v>
      </c>
      <c r="I144" s="5">
        <f>IF(AND(DAY(A144)=6, MONTH(A144)=1),1,0)</f>
        <v>0</v>
      </c>
      <c r="J144" s="5">
        <f>IF(AND(DAY(A144)=1, MONTH(A144)=5),1,0)</f>
        <v>0</v>
      </c>
      <c r="K144" s="5">
        <f>IF(AND(DAY(A144)=2, MONTH(A144)=5),1,0)</f>
        <v>0</v>
      </c>
      <c r="L144" s="5">
        <f>IF(AND(DAY(A144)=15, MONTH(A144)=5),1,0)</f>
        <v>0</v>
      </c>
      <c r="M144" s="5">
        <f>IF(AND(DAY(A144)=15, MONTH(A144)=8),1,0)</f>
        <v>0</v>
      </c>
      <c r="N144" s="5">
        <f>IF(AND(DAY(A144)=12, MONTH(A144)=10),1,0)</f>
        <v>0</v>
      </c>
      <c r="O144" s="5">
        <f t="shared" si="14"/>
        <v>0</v>
      </c>
      <c r="P144" s="5">
        <f t="shared" si="15"/>
        <v>0</v>
      </c>
      <c r="Q144" s="5">
        <f t="shared" si="16"/>
        <v>0</v>
      </c>
      <c r="R144" s="5">
        <f t="shared" si="17"/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f>_xlfn.ISOWEEKNUM(A144)</f>
        <v>21</v>
      </c>
    </row>
    <row r="145" spans="1:24" x14ac:dyDescent="0.2">
      <c r="A145" s="6">
        <v>45435</v>
      </c>
      <c r="B145" s="4">
        <f t="shared" si="12"/>
        <v>23</v>
      </c>
      <c r="C145" s="4">
        <f t="shared" si="13"/>
        <v>5</v>
      </c>
      <c r="D145" s="4">
        <f>WEEKDAY(A145,2)</f>
        <v>4</v>
      </c>
      <c r="E145" s="5">
        <f>IF(D145=7,0,IF(D145=6,0,1))-SUM(G145:V145)</f>
        <v>1</v>
      </c>
      <c r="F145" s="5">
        <v>1</v>
      </c>
      <c r="G145" s="5">
        <f>IF(AND(DAY(A145)=25, MONTH(A145)=12),1,0)</f>
        <v>0</v>
      </c>
      <c r="H145" s="5">
        <f>IF(AND(DAY(A145)=1, MONTH(A145)=1),1,0)</f>
        <v>0</v>
      </c>
      <c r="I145" s="5">
        <f>IF(AND(DAY(A145)=6, MONTH(A145)=1),1,0)</f>
        <v>0</v>
      </c>
      <c r="J145" s="5">
        <f>IF(AND(DAY(A145)=1, MONTH(A145)=5),1,0)</f>
        <v>0</v>
      </c>
      <c r="K145" s="5">
        <f>IF(AND(DAY(A145)=2, MONTH(A145)=5),1,0)</f>
        <v>0</v>
      </c>
      <c r="L145" s="5">
        <f>IF(AND(DAY(A145)=15, MONTH(A145)=5),1,0)</f>
        <v>0</v>
      </c>
      <c r="M145" s="5">
        <f>IF(AND(DAY(A145)=15, MONTH(A145)=8),1,0)</f>
        <v>0</v>
      </c>
      <c r="N145" s="5">
        <f>IF(AND(DAY(A145)=12, MONTH(A145)=10),1,0)</f>
        <v>0</v>
      </c>
      <c r="O145" s="5">
        <f t="shared" si="14"/>
        <v>0</v>
      </c>
      <c r="P145" s="5">
        <f t="shared" si="15"/>
        <v>0</v>
      </c>
      <c r="Q145" s="5">
        <f t="shared" si="16"/>
        <v>0</v>
      </c>
      <c r="R145" s="5">
        <f t="shared" si="17"/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f>_xlfn.ISOWEEKNUM(A145)</f>
        <v>21</v>
      </c>
    </row>
    <row r="146" spans="1:24" x14ac:dyDescent="0.2">
      <c r="A146" s="6">
        <v>45436</v>
      </c>
      <c r="B146" s="4">
        <f t="shared" si="12"/>
        <v>24</v>
      </c>
      <c r="C146" s="4">
        <f t="shared" si="13"/>
        <v>5</v>
      </c>
      <c r="D146" s="4">
        <f>WEEKDAY(A146,2)</f>
        <v>5</v>
      </c>
      <c r="E146" s="5">
        <f>IF(D146=7,0,IF(D146=6,0,1))-SUM(G146:V146)</f>
        <v>1</v>
      </c>
      <c r="F146" s="5">
        <v>1</v>
      </c>
      <c r="G146" s="5">
        <f>IF(AND(DAY(A146)=25, MONTH(A146)=12),1,0)</f>
        <v>0</v>
      </c>
      <c r="H146" s="5">
        <f>IF(AND(DAY(A146)=1, MONTH(A146)=1),1,0)</f>
        <v>0</v>
      </c>
      <c r="I146" s="5">
        <f>IF(AND(DAY(A146)=6, MONTH(A146)=1),1,0)</f>
        <v>0</v>
      </c>
      <c r="J146" s="5">
        <f>IF(AND(DAY(A146)=1, MONTH(A146)=5),1,0)</f>
        <v>0</v>
      </c>
      <c r="K146" s="5">
        <f>IF(AND(DAY(A146)=2, MONTH(A146)=5),1,0)</f>
        <v>0</v>
      </c>
      <c r="L146" s="5">
        <f>IF(AND(DAY(A146)=15, MONTH(A146)=5),1,0)</f>
        <v>0</v>
      </c>
      <c r="M146" s="5">
        <f>IF(AND(DAY(A146)=15, MONTH(A146)=8),1,0)</f>
        <v>0</v>
      </c>
      <c r="N146" s="5">
        <f>IF(AND(DAY(A146)=12, MONTH(A146)=10),1,0)</f>
        <v>0</v>
      </c>
      <c r="O146" s="5">
        <f t="shared" si="14"/>
        <v>0</v>
      </c>
      <c r="P146" s="5">
        <f t="shared" si="15"/>
        <v>0</v>
      </c>
      <c r="Q146" s="5">
        <f t="shared" si="16"/>
        <v>0</v>
      </c>
      <c r="R146" s="5">
        <f t="shared" si="17"/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f>_xlfn.ISOWEEKNUM(A146)</f>
        <v>21</v>
      </c>
    </row>
    <row r="147" spans="1:24" x14ac:dyDescent="0.2">
      <c r="A147" s="6">
        <v>45437</v>
      </c>
      <c r="B147" s="4">
        <f t="shared" si="12"/>
        <v>25</v>
      </c>
      <c r="C147" s="4">
        <f t="shared" si="13"/>
        <v>5</v>
      </c>
      <c r="D147" s="4">
        <f>WEEKDAY(A147,2)</f>
        <v>6</v>
      </c>
      <c r="E147" s="5">
        <f>IF(D147=7,0,IF(D147=6,0,1))-SUM(G147:V147)</f>
        <v>0</v>
      </c>
      <c r="F147" s="5">
        <v>0</v>
      </c>
      <c r="G147" s="5">
        <f>IF(AND(DAY(A147)=25, MONTH(A147)=12),1,0)</f>
        <v>0</v>
      </c>
      <c r="H147" s="5">
        <f>IF(AND(DAY(A147)=1, MONTH(A147)=1),1,0)</f>
        <v>0</v>
      </c>
      <c r="I147" s="5">
        <f>IF(AND(DAY(A147)=6, MONTH(A147)=1),1,0)</f>
        <v>0</v>
      </c>
      <c r="J147" s="5">
        <f>IF(AND(DAY(A147)=1, MONTH(A147)=5),1,0)</f>
        <v>0</v>
      </c>
      <c r="K147" s="5">
        <f>IF(AND(DAY(A147)=2, MONTH(A147)=5),1,0)</f>
        <v>0</v>
      </c>
      <c r="L147" s="5">
        <f>IF(AND(DAY(A147)=15, MONTH(A147)=5),1,0)</f>
        <v>0</v>
      </c>
      <c r="M147" s="5">
        <f>IF(AND(DAY(A147)=15, MONTH(A147)=8),1,0)</f>
        <v>0</v>
      </c>
      <c r="N147" s="5">
        <f>IF(AND(DAY(A147)=12, MONTH(A147)=10),1,0)</f>
        <v>0</v>
      </c>
      <c r="O147" s="5">
        <f t="shared" si="14"/>
        <v>0</v>
      </c>
      <c r="P147" s="5">
        <f t="shared" si="15"/>
        <v>0</v>
      </c>
      <c r="Q147" s="5">
        <f t="shared" si="16"/>
        <v>0</v>
      </c>
      <c r="R147" s="5">
        <f t="shared" si="17"/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f>_xlfn.ISOWEEKNUM(A147)</f>
        <v>21</v>
      </c>
    </row>
    <row r="148" spans="1:24" x14ac:dyDescent="0.2">
      <c r="A148" s="6">
        <v>45438</v>
      </c>
      <c r="B148" s="4">
        <f t="shared" si="12"/>
        <v>26</v>
      </c>
      <c r="C148" s="4">
        <f t="shared" si="13"/>
        <v>5</v>
      </c>
      <c r="D148" s="4">
        <f>WEEKDAY(A148,2)</f>
        <v>7</v>
      </c>
      <c r="E148" s="5">
        <f>IF(D148=7,0,IF(D148=6,0,1))-SUM(G148:V148)</f>
        <v>0</v>
      </c>
      <c r="F148" s="5">
        <v>0</v>
      </c>
      <c r="G148" s="5">
        <f>IF(AND(DAY(A148)=25, MONTH(A148)=12),1,0)</f>
        <v>0</v>
      </c>
      <c r="H148" s="5">
        <f>IF(AND(DAY(A148)=1, MONTH(A148)=1),1,0)</f>
        <v>0</v>
      </c>
      <c r="I148" s="5">
        <f>IF(AND(DAY(A148)=6, MONTH(A148)=1),1,0)</f>
        <v>0</v>
      </c>
      <c r="J148" s="5">
        <f>IF(AND(DAY(A148)=1, MONTH(A148)=5),1,0)</f>
        <v>0</v>
      </c>
      <c r="K148" s="5">
        <f>IF(AND(DAY(A148)=2, MONTH(A148)=5),1,0)</f>
        <v>0</v>
      </c>
      <c r="L148" s="5">
        <f>IF(AND(DAY(A148)=15, MONTH(A148)=5),1,0)</f>
        <v>0</v>
      </c>
      <c r="M148" s="5">
        <f>IF(AND(DAY(A148)=15, MONTH(A148)=8),1,0)</f>
        <v>0</v>
      </c>
      <c r="N148" s="5">
        <f>IF(AND(DAY(A148)=12, MONTH(A148)=10),1,0)</f>
        <v>0</v>
      </c>
      <c r="O148" s="5">
        <f t="shared" si="14"/>
        <v>0</v>
      </c>
      <c r="P148" s="5">
        <f t="shared" si="15"/>
        <v>0</v>
      </c>
      <c r="Q148" s="5">
        <f t="shared" si="16"/>
        <v>0</v>
      </c>
      <c r="R148" s="5">
        <f t="shared" si="17"/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f>_xlfn.ISOWEEKNUM(A148)</f>
        <v>21</v>
      </c>
    </row>
    <row r="149" spans="1:24" x14ac:dyDescent="0.2">
      <c r="A149" s="6">
        <v>45439</v>
      </c>
      <c r="B149" s="4">
        <f t="shared" si="12"/>
        <v>27</v>
      </c>
      <c r="C149" s="4">
        <f t="shared" si="13"/>
        <v>5</v>
      </c>
      <c r="D149" s="4">
        <f>WEEKDAY(A149,2)</f>
        <v>1</v>
      </c>
      <c r="E149" s="5">
        <f>IF(D149=7,0,IF(D149=6,0,1))-SUM(G149:V149)</f>
        <v>1</v>
      </c>
      <c r="F149" s="5">
        <v>1</v>
      </c>
      <c r="G149" s="5">
        <f>IF(AND(DAY(A149)=25, MONTH(A149)=12),1,0)</f>
        <v>0</v>
      </c>
      <c r="H149" s="5">
        <f>IF(AND(DAY(A149)=1, MONTH(A149)=1),1,0)</f>
        <v>0</v>
      </c>
      <c r="I149" s="5">
        <f>IF(AND(DAY(A149)=6, MONTH(A149)=1),1,0)</f>
        <v>0</v>
      </c>
      <c r="J149" s="5">
        <f>IF(AND(DAY(A149)=1, MONTH(A149)=5),1,0)</f>
        <v>0</v>
      </c>
      <c r="K149" s="5">
        <f>IF(AND(DAY(A149)=2, MONTH(A149)=5),1,0)</f>
        <v>0</v>
      </c>
      <c r="L149" s="5">
        <f>IF(AND(DAY(A149)=15, MONTH(A149)=5),1,0)</f>
        <v>0</v>
      </c>
      <c r="M149" s="5">
        <f>IF(AND(DAY(A149)=15, MONTH(A149)=8),1,0)</f>
        <v>0</v>
      </c>
      <c r="N149" s="5">
        <f>IF(AND(DAY(A149)=12, MONTH(A149)=10),1,0)</f>
        <v>0</v>
      </c>
      <c r="O149" s="5">
        <f t="shared" si="14"/>
        <v>0</v>
      </c>
      <c r="P149" s="5">
        <f t="shared" si="15"/>
        <v>0</v>
      </c>
      <c r="Q149" s="5">
        <f t="shared" si="16"/>
        <v>0</v>
      </c>
      <c r="R149" s="5">
        <f t="shared" si="17"/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f>_xlfn.ISOWEEKNUM(A149)</f>
        <v>22</v>
      </c>
    </row>
    <row r="150" spans="1:24" x14ac:dyDescent="0.2">
      <c r="A150" s="6">
        <v>45440</v>
      </c>
      <c r="B150" s="4">
        <f t="shared" si="12"/>
        <v>28</v>
      </c>
      <c r="C150" s="4">
        <f t="shared" si="13"/>
        <v>5</v>
      </c>
      <c r="D150" s="4">
        <f>WEEKDAY(A150,2)</f>
        <v>2</v>
      </c>
      <c r="E150" s="5">
        <f>IF(D150=7,0,IF(D150=6,0,1))-SUM(G150:V150)</f>
        <v>1</v>
      </c>
      <c r="F150" s="5">
        <v>1</v>
      </c>
      <c r="G150" s="5">
        <f>IF(AND(DAY(A150)=25, MONTH(A150)=12),1,0)</f>
        <v>0</v>
      </c>
      <c r="H150" s="5">
        <f>IF(AND(DAY(A150)=1, MONTH(A150)=1),1,0)</f>
        <v>0</v>
      </c>
      <c r="I150" s="5">
        <f>IF(AND(DAY(A150)=6, MONTH(A150)=1),1,0)</f>
        <v>0</v>
      </c>
      <c r="J150" s="5">
        <f>IF(AND(DAY(A150)=1, MONTH(A150)=5),1,0)</f>
        <v>0</v>
      </c>
      <c r="K150" s="5">
        <f>IF(AND(DAY(A150)=2, MONTH(A150)=5),1,0)</f>
        <v>0</v>
      </c>
      <c r="L150" s="5">
        <f>IF(AND(DAY(A150)=15, MONTH(A150)=5),1,0)</f>
        <v>0</v>
      </c>
      <c r="M150" s="5">
        <f>IF(AND(DAY(A150)=15, MONTH(A150)=8),1,0)</f>
        <v>0</v>
      </c>
      <c r="N150" s="5">
        <f>IF(AND(DAY(A150)=12, MONTH(A150)=10),1,0)</f>
        <v>0</v>
      </c>
      <c r="O150" s="5">
        <f t="shared" si="14"/>
        <v>0</v>
      </c>
      <c r="P150" s="5">
        <f t="shared" si="15"/>
        <v>0</v>
      </c>
      <c r="Q150" s="5">
        <f t="shared" si="16"/>
        <v>0</v>
      </c>
      <c r="R150" s="5">
        <f t="shared" si="17"/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f>_xlfn.ISOWEEKNUM(A150)</f>
        <v>22</v>
      </c>
    </row>
    <row r="151" spans="1:24" x14ac:dyDescent="0.2">
      <c r="A151" s="6">
        <v>45441</v>
      </c>
      <c r="B151" s="4">
        <f t="shared" si="12"/>
        <v>29</v>
      </c>
      <c r="C151" s="4">
        <f t="shared" si="13"/>
        <v>5</v>
      </c>
      <c r="D151" s="4">
        <f>WEEKDAY(A151,2)</f>
        <v>3</v>
      </c>
      <c r="E151" s="5">
        <f>IF(D151=7,0,IF(D151=6,0,1))-SUM(G151:V151)</f>
        <v>1</v>
      </c>
      <c r="F151" s="5">
        <v>1</v>
      </c>
      <c r="G151" s="5">
        <f>IF(AND(DAY(A151)=25, MONTH(A151)=12),1,0)</f>
        <v>0</v>
      </c>
      <c r="H151" s="5">
        <f>IF(AND(DAY(A151)=1, MONTH(A151)=1),1,0)</f>
        <v>0</v>
      </c>
      <c r="I151" s="5">
        <f>IF(AND(DAY(A151)=6, MONTH(A151)=1),1,0)</f>
        <v>0</v>
      </c>
      <c r="J151" s="5">
        <f>IF(AND(DAY(A151)=1, MONTH(A151)=5),1,0)</f>
        <v>0</v>
      </c>
      <c r="K151" s="5">
        <f>IF(AND(DAY(A151)=2, MONTH(A151)=5),1,0)</f>
        <v>0</v>
      </c>
      <c r="L151" s="5">
        <f>IF(AND(DAY(A151)=15, MONTH(A151)=5),1,0)</f>
        <v>0</v>
      </c>
      <c r="M151" s="5">
        <f>IF(AND(DAY(A151)=15, MONTH(A151)=8),1,0)</f>
        <v>0</v>
      </c>
      <c r="N151" s="5">
        <f>IF(AND(DAY(A151)=12, MONTH(A151)=10),1,0)</f>
        <v>0</v>
      </c>
      <c r="O151" s="5">
        <f t="shared" si="14"/>
        <v>0</v>
      </c>
      <c r="P151" s="5">
        <f t="shared" si="15"/>
        <v>0</v>
      </c>
      <c r="Q151" s="5">
        <f t="shared" si="16"/>
        <v>0</v>
      </c>
      <c r="R151" s="5">
        <f t="shared" si="17"/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f>_xlfn.ISOWEEKNUM(A151)</f>
        <v>22</v>
      </c>
    </row>
    <row r="152" spans="1:24" x14ac:dyDescent="0.2">
      <c r="A152" s="6">
        <v>45442</v>
      </c>
      <c r="B152" s="4">
        <f t="shared" si="12"/>
        <v>30</v>
      </c>
      <c r="C152" s="4">
        <f t="shared" si="13"/>
        <v>5</v>
      </c>
      <c r="D152" s="4">
        <f>WEEKDAY(A152,2)</f>
        <v>4</v>
      </c>
      <c r="E152" s="5">
        <f>IF(D152=7,0,IF(D152=6,0,1))-SUM(G152:V152)</f>
        <v>1</v>
      </c>
      <c r="F152" s="5">
        <v>1</v>
      </c>
      <c r="G152" s="5">
        <f>IF(AND(DAY(A152)=25, MONTH(A152)=12),1,0)</f>
        <v>0</v>
      </c>
      <c r="H152" s="5">
        <f>IF(AND(DAY(A152)=1, MONTH(A152)=1),1,0)</f>
        <v>0</v>
      </c>
      <c r="I152" s="5">
        <f>IF(AND(DAY(A152)=6, MONTH(A152)=1),1,0)</f>
        <v>0</v>
      </c>
      <c r="J152" s="5">
        <f>IF(AND(DAY(A152)=1, MONTH(A152)=5),1,0)</f>
        <v>0</v>
      </c>
      <c r="K152" s="5">
        <f>IF(AND(DAY(A152)=2, MONTH(A152)=5),1,0)</f>
        <v>0</v>
      </c>
      <c r="L152" s="5">
        <f>IF(AND(DAY(A152)=15, MONTH(A152)=5),1,0)</f>
        <v>0</v>
      </c>
      <c r="M152" s="5">
        <f>IF(AND(DAY(A152)=15, MONTH(A152)=8),1,0)</f>
        <v>0</v>
      </c>
      <c r="N152" s="5">
        <f>IF(AND(DAY(A152)=12, MONTH(A152)=10),1,0)</f>
        <v>0</v>
      </c>
      <c r="O152" s="5">
        <f t="shared" si="14"/>
        <v>0</v>
      </c>
      <c r="P152" s="5">
        <f t="shared" si="15"/>
        <v>0</v>
      </c>
      <c r="Q152" s="5">
        <f t="shared" si="16"/>
        <v>0</v>
      </c>
      <c r="R152" s="5">
        <f t="shared" si="17"/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f>_xlfn.ISOWEEKNUM(A152)</f>
        <v>22</v>
      </c>
    </row>
    <row r="153" spans="1:24" x14ac:dyDescent="0.2">
      <c r="A153" s="6">
        <v>45443</v>
      </c>
      <c r="B153" s="4">
        <f t="shared" si="12"/>
        <v>31</v>
      </c>
      <c r="C153" s="4">
        <f t="shared" si="13"/>
        <v>5</v>
      </c>
      <c r="D153" s="4">
        <f>WEEKDAY(A153,2)</f>
        <v>5</v>
      </c>
      <c r="E153" s="5">
        <f>IF(D153=7,0,IF(D153=6,0,1))-SUM(G153:V153)</f>
        <v>1</v>
      </c>
      <c r="F153" s="5">
        <v>1</v>
      </c>
      <c r="G153" s="5">
        <f>IF(AND(DAY(A153)=25, MONTH(A153)=12),1,0)</f>
        <v>0</v>
      </c>
      <c r="H153" s="5">
        <f>IF(AND(DAY(A153)=1, MONTH(A153)=1),1,0)</f>
        <v>0</v>
      </c>
      <c r="I153" s="5">
        <f>IF(AND(DAY(A153)=6, MONTH(A153)=1),1,0)</f>
        <v>0</v>
      </c>
      <c r="J153" s="5">
        <f>IF(AND(DAY(A153)=1, MONTH(A153)=5),1,0)</f>
        <v>0</v>
      </c>
      <c r="K153" s="5">
        <f>IF(AND(DAY(A153)=2, MONTH(A153)=5),1,0)</f>
        <v>0</v>
      </c>
      <c r="L153" s="5">
        <f>IF(AND(DAY(A153)=15, MONTH(A153)=5),1,0)</f>
        <v>0</v>
      </c>
      <c r="M153" s="5">
        <f>IF(AND(DAY(A153)=15, MONTH(A153)=8),1,0)</f>
        <v>0</v>
      </c>
      <c r="N153" s="5">
        <f>IF(AND(DAY(A153)=12, MONTH(A153)=10),1,0)</f>
        <v>0</v>
      </c>
      <c r="O153" s="5">
        <f t="shared" si="14"/>
        <v>0</v>
      </c>
      <c r="P153" s="5">
        <f t="shared" si="15"/>
        <v>0</v>
      </c>
      <c r="Q153" s="5">
        <f t="shared" si="16"/>
        <v>0</v>
      </c>
      <c r="R153" s="5">
        <f t="shared" si="17"/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f>_xlfn.ISOWEEKNUM(A153)</f>
        <v>22</v>
      </c>
    </row>
    <row r="154" spans="1:24" x14ac:dyDescent="0.2">
      <c r="A154" s="6">
        <v>45444</v>
      </c>
      <c r="B154" s="4">
        <f t="shared" si="12"/>
        <v>1</v>
      </c>
      <c r="C154" s="4">
        <f t="shared" si="13"/>
        <v>6</v>
      </c>
      <c r="D154" s="4">
        <f>WEEKDAY(A154,2)</f>
        <v>6</v>
      </c>
      <c r="E154" s="5">
        <f>IF(D154=7,0,IF(D154=6,0,1))-SUM(G154:V154)</f>
        <v>0</v>
      </c>
      <c r="F154" s="5">
        <v>0</v>
      </c>
      <c r="G154" s="5">
        <f>IF(AND(DAY(A154)=25, MONTH(A154)=12),1,0)</f>
        <v>0</v>
      </c>
      <c r="H154" s="5">
        <f>IF(AND(DAY(A154)=1, MONTH(A154)=1),1,0)</f>
        <v>0</v>
      </c>
      <c r="I154" s="5">
        <f>IF(AND(DAY(A154)=6, MONTH(A154)=1),1,0)</f>
        <v>0</v>
      </c>
      <c r="J154" s="5">
        <f>IF(AND(DAY(A154)=1, MONTH(A154)=5),1,0)</f>
        <v>0</v>
      </c>
      <c r="K154" s="5">
        <f>IF(AND(DAY(A154)=2, MONTH(A154)=5),1,0)</f>
        <v>0</v>
      </c>
      <c r="L154" s="5">
        <f>IF(AND(DAY(A154)=15, MONTH(A154)=5),1,0)</f>
        <v>0</v>
      </c>
      <c r="M154" s="5">
        <f>IF(AND(DAY(A154)=15, MONTH(A154)=8),1,0)</f>
        <v>0</v>
      </c>
      <c r="N154" s="5">
        <f>IF(AND(DAY(A154)=12, MONTH(A154)=10),1,0)</f>
        <v>0</v>
      </c>
      <c r="O154" s="5">
        <f t="shared" si="14"/>
        <v>0</v>
      </c>
      <c r="P154" s="5">
        <f t="shared" si="15"/>
        <v>0</v>
      </c>
      <c r="Q154" s="5">
        <f t="shared" si="16"/>
        <v>0</v>
      </c>
      <c r="R154" s="5">
        <f t="shared" si="17"/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f>_xlfn.ISOWEEKNUM(A154)</f>
        <v>22</v>
      </c>
    </row>
    <row r="155" spans="1:24" x14ac:dyDescent="0.2">
      <c r="A155" s="6">
        <v>45445</v>
      </c>
      <c r="B155" s="4">
        <f t="shared" si="12"/>
        <v>2</v>
      </c>
      <c r="C155" s="4">
        <f t="shared" si="13"/>
        <v>6</v>
      </c>
      <c r="D155" s="4">
        <f>WEEKDAY(A155,2)</f>
        <v>7</v>
      </c>
      <c r="E155" s="5">
        <f>IF(D155=7,0,IF(D155=6,0,1))-SUM(G155:V155)</f>
        <v>0</v>
      </c>
      <c r="F155" s="5">
        <v>0</v>
      </c>
      <c r="G155" s="5">
        <f>IF(AND(DAY(A155)=25, MONTH(A155)=12),1,0)</f>
        <v>0</v>
      </c>
      <c r="H155" s="5">
        <f>IF(AND(DAY(A155)=1, MONTH(A155)=1),1,0)</f>
        <v>0</v>
      </c>
      <c r="I155" s="5">
        <f>IF(AND(DAY(A155)=6, MONTH(A155)=1),1,0)</f>
        <v>0</v>
      </c>
      <c r="J155" s="5">
        <f>IF(AND(DAY(A155)=1, MONTH(A155)=5),1,0)</f>
        <v>0</v>
      </c>
      <c r="K155" s="5">
        <f>IF(AND(DAY(A155)=2, MONTH(A155)=5),1,0)</f>
        <v>0</v>
      </c>
      <c r="L155" s="5">
        <f>IF(AND(DAY(A155)=15, MONTH(A155)=5),1,0)</f>
        <v>0</v>
      </c>
      <c r="M155" s="5">
        <f>IF(AND(DAY(A155)=15, MONTH(A155)=8),1,0)</f>
        <v>0</v>
      </c>
      <c r="N155" s="5">
        <f>IF(AND(DAY(A155)=12, MONTH(A155)=10),1,0)</f>
        <v>0</v>
      </c>
      <c r="O155" s="5">
        <f t="shared" si="14"/>
        <v>0</v>
      </c>
      <c r="P155" s="5">
        <f t="shared" si="15"/>
        <v>0</v>
      </c>
      <c r="Q155" s="5">
        <f t="shared" si="16"/>
        <v>0</v>
      </c>
      <c r="R155" s="5">
        <f t="shared" si="17"/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f>_xlfn.ISOWEEKNUM(A155)</f>
        <v>22</v>
      </c>
    </row>
    <row r="156" spans="1:24" x14ac:dyDescent="0.2">
      <c r="A156" s="6">
        <v>45446</v>
      </c>
      <c r="B156" s="4">
        <f t="shared" si="12"/>
        <v>3</v>
      </c>
      <c r="C156" s="4">
        <f t="shared" si="13"/>
        <v>6</v>
      </c>
      <c r="D156" s="4">
        <f>WEEKDAY(A156,2)</f>
        <v>1</v>
      </c>
      <c r="E156" s="5">
        <f>IF(D156=7,0,IF(D156=6,0,1))-SUM(G156:V156)</f>
        <v>1</v>
      </c>
      <c r="F156" s="5">
        <v>1</v>
      </c>
      <c r="G156" s="5">
        <f>IF(AND(DAY(A156)=25, MONTH(A156)=12),1,0)</f>
        <v>0</v>
      </c>
      <c r="H156" s="5">
        <f>IF(AND(DAY(A156)=1, MONTH(A156)=1),1,0)</f>
        <v>0</v>
      </c>
      <c r="I156" s="5">
        <f>IF(AND(DAY(A156)=6, MONTH(A156)=1),1,0)</f>
        <v>0</v>
      </c>
      <c r="J156" s="5">
        <f>IF(AND(DAY(A156)=1, MONTH(A156)=5),1,0)</f>
        <v>0</v>
      </c>
      <c r="K156" s="5">
        <f>IF(AND(DAY(A156)=2, MONTH(A156)=5),1,0)</f>
        <v>0</v>
      </c>
      <c r="L156" s="5">
        <f>IF(AND(DAY(A156)=15, MONTH(A156)=5),1,0)</f>
        <v>0</v>
      </c>
      <c r="M156" s="5">
        <f>IF(AND(DAY(A156)=15, MONTH(A156)=8),1,0)</f>
        <v>0</v>
      </c>
      <c r="N156" s="5">
        <f>IF(AND(DAY(A156)=12, MONTH(A156)=10),1,0)</f>
        <v>0</v>
      </c>
      <c r="O156" s="5">
        <f t="shared" si="14"/>
        <v>0</v>
      </c>
      <c r="P156" s="5">
        <f t="shared" si="15"/>
        <v>0</v>
      </c>
      <c r="Q156" s="5">
        <f t="shared" si="16"/>
        <v>0</v>
      </c>
      <c r="R156" s="5">
        <f t="shared" si="17"/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f>_xlfn.ISOWEEKNUM(A156)</f>
        <v>23</v>
      </c>
    </row>
    <row r="157" spans="1:24" x14ac:dyDescent="0.2">
      <c r="A157" s="6">
        <v>45447</v>
      </c>
      <c r="B157" s="4">
        <f t="shared" si="12"/>
        <v>4</v>
      </c>
      <c r="C157" s="4">
        <f t="shared" si="13"/>
        <v>6</v>
      </c>
      <c r="D157" s="4">
        <f>WEEKDAY(A157,2)</f>
        <v>2</v>
      </c>
      <c r="E157" s="5">
        <f>IF(D157=7,0,IF(D157=6,0,1))-SUM(G157:V157)</f>
        <v>1</v>
      </c>
      <c r="F157" s="5">
        <v>1</v>
      </c>
      <c r="G157" s="5">
        <f>IF(AND(DAY(A157)=25, MONTH(A157)=12),1,0)</f>
        <v>0</v>
      </c>
      <c r="H157" s="5">
        <f>IF(AND(DAY(A157)=1, MONTH(A157)=1),1,0)</f>
        <v>0</v>
      </c>
      <c r="I157" s="5">
        <f>IF(AND(DAY(A157)=6, MONTH(A157)=1),1,0)</f>
        <v>0</v>
      </c>
      <c r="J157" s="5">
        <f>IF(AND(DAY(A157)=1, MONTH(A157)=5),1,0)</f>
        <v>0</v>
      </c>
      <c r="K157" s="5">
        <f>IF(AND(DAY(A157)=2, MONTH(A157)=5),1,0)</f>
        <v>0</v>
      </c>
      <c r="L157" s="5">
        <f>IF(AND(DAY(A157)=15, MONTH(A157)=5),1,0)</f>
        <v>0</v>
      </c>
      <c r="M157" s="5">
        <f>IF(AND(DAY(A157)=15, MONTH(A157)=8),1,0)</f>
        <v>0</v>
      </c>
      <c r="N157" s="5">
        <f>IF(AND(DAY(A157)=12, MONTH(A157)=10),1,0)</f>
        <v>0</v>
      </c>
      <c r="O157" s="5">
        <f t="shared" si="14"/>
        <v>0</v>
      </c>
      <c r="P157" s="5">
        <f t="shared" si="15"/>
        <v>0</v>
      </c>
      <c r="Q157" s="5">
        <f t="shared" si="16"/>
        <v>0</v>
      </c>
      <c r="R157" s="5">
        <f t="shared" si="17"/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f>_xlfn.ISOWEEKNUM(A157)</f>
        <v>23</v>
      </c>
    </row>
    <row r="158" spans="1:24" x14ac:dyDescent="0.2">
      <c r="A158" s="6">
        <v>45448</v>
      </c>
      <c r="B158" s="4">
        <f t="shared" si="12"/>
        <v>5</v>
      </c>
      <c r="C158" s="4">
        <f t="shared" si="13"/>
        <v>6</v>
      </c>
      <c r="D158" s="4">
        <f>WEEKDAY(A158,2)</f>
        <v>3</v>
      </c>
      <c r="E158" s="5">
        <f>IF(D158=7,0,IF(D158=6,0,1))-SUM(G158:V158)</f>
        <v>1</v>
      </c>
      <c r="F158" s="5">
        <v>1</v>
      </c>
      <c r="G158" s="5">
        <f>IF(AND(DAY(A158)=25, MONTH(A158)=12),1,0)</f>
        <v>0</v>
      </c>
      <c r="H158" s="5">
        <f>IF(AND(DAY(A158)=1, MONTH(A158)=1),1,0)</f>
        <v>0</v>
      </c>
      <c r="I158" s="5">
        <f>IF(AND(DAY(A158)=6, MONTH(A158)=1),1,0)</f>
        <v>0</v>
      </c>
      <c r="J158" s="5">
        <f>IF(AND(DAY(A158)=1, MONTH(A158)=5),1,0)</f>
        <v>0</v>
      </c>
      <c r="K158" s="5">
        <f>IF(AND(DAY(A158)=2, MONTH(A158)=5),1,0)</f>
        <v>0</v>
      </c>
      <c r="L158" s="5">
        <f>IF(AND(DAY(A158)=15, MONTH(A158)=5),1,0)</f>
        <v>0</v>
      </c>
      <c r="M158" s="5">
        <f>IF(AND(DAY(A158)=15, MONTH(A158)=8),1,0)</f>
        <v>0</v>
      </c>
      <c r="N158" s="5">
        <f>IF(AND(DAY(A158)=12, MONTH(A158)=10),1,0)</f>
        <v>0</v>
      </c>
      <c r="O158" s="5">
        <f t="shared" si="14"/>
        <v>0</v>
      </c>
      <c r="P158" s="5">
        <f t="shared" si="15"/>
        <v>0</v>
      </c>
      <c r="Q158" s="5">
        <f t="shared" si="16"/>
        <v>0</v>
      </c>
      <c r="R158" s="5">
        <f t="shared" si="17"/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f>_xlfn.ISOWEEKNUM(A158)</f>
        <v>23</v>
      </c>
    </row>
    <row r="159" spans="1:24" x14ac:dyDescent="0.2">
      <c r="A159" s="6">
        <v>45449</v>
      </c>
      <c r="B159" s="4">
        <f t="shared" si="12"/>
        <v>6</v>
      </c>
      <c r="C159" s="4">
        <f t="shared" si="13"/>
        <v>6</v>
      </c>
      <c r="D159" s="4">
        <f>WEEKDAY(A159,2)</f>
        <v>4</v>
      </c>
      <c r="E159" s="5">
        <f>IF(D159=7,0,IF(D159=6,0,1))-SUM(G159:V159)</f>
        <v>1</v>
      </c>
      <c r="F159" s="5">
        <v>1</v>
      </c>
      <c r="G159" s="5">
        <f>IF(AND(DAY(A159)=25, MONTH(A159)=12),1,0)</f>
        <v>0</v>
      </c>
      <c r="H159" s="5">
        <f>IF(AND(DAY(A159)=1, MONTH(A159)=1),1,0)</f>
        <v>0</v>
      </c>
      <c r="I159" s="5">
        <f>IF(AND(DAY(A159)=6, MONTH(A159)=1),1,0)</f>
        <v>0</v>
      </c>
      <c r="J159" s="5">
        <f>IF(AND(DAY(A159)=1, MONTH(A159)=5),1,0)</f>
        <v>0</v>
      </c>
      <c r="K159" s="5">
        <f>IF(AND(DAY(A159)=2, MONTH(A159)=5),1,0)</f>
        <v>0</v>
      </c>
      <c r="L159" s="5">
        <f>IF(AND(DAY(A159)=15, MONTH(A159)=5),1,0)</f>
        <v>0</v>
      </c>
      <c r="M159" s="5">
        <f>IF(AND(DAY(A159)=15, MONTH(A159)=8),1,0)</f>
        <v>0</v>
      </c>
      <c r="N159" s="5">
        <f>IF(AND(DAY(A159)=12, MONTH(A159)=10),1,0)</f>
        <v>0</v>
      </c>
      <c r="O159" s="5">
        <f t="shared" si="14"/>
        <v>0</v>
      </c>
      <c r="P159" s="5">
        <f t="shared" si="15"/>
        <v>0</v>
      </c>
      <c r="Q159" s="5">
        <f t="shared" si="16"/>
        <v>0</v>
      </c>
      <c r="R159" s="5">
        <f t="shared" si="17"/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f>_xlfn.ISOWEEKNUM(A159)</f>
        <v>23</v>
      </c>
    </row>
    <row r="160" spans="1:24" x14ac:dyDescent="0.2">
      <c r="A160" s="6">
        <v>45450</v>
      </c>
      <c r="B160" s="4">
        <f t="shared" si="12"/>
        <v>7</v>
      </c>
      <c r="C160" s="4">
        <f t="shared" si="13"/>
        <v>6</v>
      </c>
      <c r="D160" s="4">
        <f>WEEKDAY(A160,2)</f>
        <v>5</v>
      </c>
      <c r="E160" s="5">
        <f>IF(D160=7,0,IF(D160=6,0,1))-SUM(G160:V160)</f>
        <v>1</v>
      </c>
      <c r="F160" s="5">
        <v>1</v>
      </c>
      <c r="G160" s="5">
        <f>IF(AND(DAY(A160)=25, MONTH(A160)=12),1,0)</f>
        <v>0</v>
      </c>
      <c r="H160" s="5">
        <f>IF(AND(DAY(A160)=1, MONTH(A160)=1),1,0)</f>
        <v>0</v>
      </c>
      <c r="I160" s="5">
        <f>IF(AND(DAY(A160)=6, MONTH(A160)=1),1,0)</f>
        <v>0</v>
      </c>
      <c r="J160" s="5">
        <f>IF(AND(DAY(A160)=1, MONTH(A160)=5),1,0)</f>
        <v>0</v>
      </c>
      <c r="K160" s="5">
        <f>IF(AND(DAY(A160)=2, MONTH(A160)=5),1,0)</f>
        <v>0</v>
      </c>
      <c r="L160" s="5">
        <f>IF(AND(DAY(A160)=15, MONTH(A160)=5),1,0)</f>
        <v>0</v>
      </c>
      <c r="M160" s="5">
        <f>IF(AND(DAY(A160)=15, MONTH(A160)=8),1,0)</f>
        <v>0</v>
      </c>
      <c r="N160" s="5">
        <f>IF(AND(DAY(A160)=12, MONTH(A160)=10),1,0)</f>
        <v>0</v>
      </c>
      <c r="O160" s="5">
        <f t="shared" si="14"/>
        <v>0</v>
      </c>
      <c r="P160" s="5">
        <f t="shared" si="15"/>
        <v>0</v>
      </c>
      <c r="Q160" s="5">
        <f t="shared" si="16"/>
        <v>0</v>
      </c>
      <c r="R160" s="5">
        <f t="shared" si="17"/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f>_xlfn.ISOWEEKNUM(A160)</f>
        <v>23</v>
      </c>
    </row>
    <row r="161" spans="1:24" x14ac:dyDescent="0.2">
      <c r="A161" s="6">
        <v>45451</v>
      </c>
      <c r="B161" s="4">
        <f t="shared" si="12"/>
        <v>8</v>
      </c>
      <c r="C161" s="4">
        <f t="shared" si="13"/>
        <v>6</v>
      </c>
      <c r="D161" s="4">
        <f>WEEKDAY(A161,2)</f>
        <v>6</v>
      </c>
      <c r="E161" s="5">
        <f>IF(D161=7,0,IF(D161=6,0,1))-SUM(G161:V161)</f>
        <v>0</v>
      </c>
      <c r="F161" s="5">
        <v>0</v>
      </c>
      <c r="G161" s="5">
        <f>IF(AND(DAY(A161)=25, MONTH(A161)=12),1,0)</f>
        <v>0</v>
      </c>
      <c r="H161" s="5">
        <f>IF(AND(DAY(A161)=1, MONTH(A161)=1),1,0)</f>
        <v>0</v>
      </c>
      <c r="I161" s="5">
        <f>IF(AND(DAY(A161)=6, MONTH(A161)=1),1,0)</f>
        <v>0</v>
      </c>
      <c r="J161" s="5">
        <f>IF(AND(DAY(A161)=1, MONTH(A161)=5),1,0)</f>
        <v>0</v>
      </c>
      <c r="K161" s="5">
        <f>IF(AND(DAY(A161)=2, MONTH(A161)=5),1,0)</f>
        <v>0</v>
      </c>
      <c r="L161" s="5">
        <f>IF(AND(DAY(A161)=15, MONTH(A161)=5),1,0)</f>
        <v>0</v>
      </c>
      <c r="M161" s="5">
        <f>IF(AND(DAY(A161)=15, MONTH(A161)=8),1,0)</f>
        <v>0</v>
      </c>
      <c r="N161" s="5">
        <f>IF(AND(DAY(A161)=12, MONTH(A161)=10),1,0)</f>
        <v>0</v>
      </c>
      <c r="O161" s="5">
        <f t="shared" si="14"/>
        <v>0</v>
      </c>
      <c r="P161" s="5">
        <f t="shared" si="15"/>
        <v>0</v>
      </c>
      <c r="Q161" s="5">
        <f t="shared" si="16"/>
        <v>0</v>
      </c>
      <c r="R161" s="5">
        <f t="shared" si="17"/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f>_xlfn.ISOWEEKNUM(A161)</f>
        <v>23</v>
      </c>
    </row>
    <row r="162" spans="1:24" x14ac:dyDescent="0.2">
      <c r="A162" s="6">
        <v>45452</v>
      </c>
      <c r="B162" s="4">
        <f t="shared" si="12"/>
        <v>9</v>
      </c>
      <c r="C162" s="4">
        <f t="shared" si="13"/>
        <v>6</v>
      </c>
      <c r="D162" s="4">
        <f>WEEKDAY(A162,2)</f>
        <v>7</v>
      </c>
      <c r="E162" s="5">
        <f>IF(D162=7,0,IF(D162=6,0,1))-SUM(G162:V162)</f>
        <v>0</v>
      </c>
      <c r="F162" s="5">
        <v>0</v>
      </c>
      <c r="G162" s="5">
        <f>IF(AND(DAY(A162)=25, MONTH(A162)=12),1,0)</f>
        <v>0</v>
      </c>
      <c r="H162" s="5">
        <f>IF(AND(DAY(A162)=1, MONTH(A162)=1),1,0)</f>
        <v>0</v>
      </c>
      <c r="I162" s="5">
        <f>IF(AND(DAY(A162)=6, MONTH(A162)=1),1,0)</f>
        <v>0</v>
      </c>
      <c r="J162" s="5">
        <f>IF(AND(DAY(A162)=1, MONTH(A162)=5),1,0)</f>
        <v>0</v>
      </c>
      <c r="K162" s="5">
        <f>IF(AND(DAY(A162)=2, MONTH(A162)=5),1,0)</f>
        <v>0</v>
      </c>
      <c r="L162" s="5">
        <f>IF(AND(DAY(A162)=15, MONTH(A162)=5),1,0)</f>
        <v>0</v>
      </c>
      <c r="M162" s="5">
        <f>IF(AND(DAY(A162)=15, MONTH(A162)=8),1,0)</f>
        <v>0</v>
      </c>
      <c r="N162" s="5">
        <f>IF(AND(DAY(A162)=12, MONTH(A162)=10),1,0)</f>
        <v>0</v>
      </c>
      <c r="O162" s="5">
        <f t="shared" si="14"/>
        <v>0</v>
      </c>
      <c r="P162" s="5">
        <f t="shared" si="15"/>
        <v>0</v>
      </c>
      <c r="Q162" s="5">
        <f t="shared" si="16"/>
        <v>0</v>
      </c>
      <c r="R162" s="5">
        <f t="shared" si="17"/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f>_xlfn.ISOWEEKNUM(A162)</f>
        <v>23</v>
      </c>
    </row>
    <row r="163" spans="1:24" x14ac:dyDescent="0.2">
      <c r="A163" s="6">
        <v>45453</v>
      </c>
      <c r="B163" s="4">
        <f t="shared" si="12"/>
        <v>10</v>
      </c>
      <c r="C163" s="4">
        <f t="shared" si="13"/>
        <v>6</v>
      </c>
      <c r="D163" s="4">
        <f>WEEKDAY(A163,2)</f>
        <v>1</v>
      </c>
      <c r="E163" s="5">
        <f>IF(D163=7,0,IF(D163=6,0,1))-SUM(G163:V163)</f>
        <v>1</v>
      </c>
      <c r="F163" s="5">
        <v>1</v>
      </c>
      <c r="G163" s="5">
        <f>IF(AND(DAY(A163)=25, MONTH(A163)=12),1,0)</f>
        <v>0</v>
      </c>
      <c r="H163" s="5">
        <f>IF(AND(DAY(A163)=1, MONTH(A163)=1),1,0)</f>
        <v>0</v>
      </c>
      <c r="I163" s="5">
        <f>IF(AND(DAY(A163)=6, MONTH(A163)=1),1,0)</f>
        <v>0</v>
      </c>
      <c r="J163" s="5">
        <f>IF(AND(DAY(A163)=1, MONTH(A163)=5),1,0)</f>
        <v>0</v>
      </c>
      <c r="K163" s="5">
        <f>IF(AND(DAY(A163)=2, MONTH(A163)=5),1,0)</f>
        <v>0</v>
      </c>
      <c r="L163" s="5">
        <f>IF(AND(DAY(A163)=15, MONTH(A163)=5),1,0)</f>
        <v>0</v>
      </c>
      <c r="M163" s="5">
        <f>IF(AND(DAY(A163)=15, MONTH(A163)=8),1,0)</f>
        <v>0</v>
      </c>
      <c r="N163" s="5">
        <f>IF(AND(DAY(A163)=12, MONTH(A163)=10),1,0)</f>
        <v>0</v>
      </c>
      <c r="O163" s="5">
        <f t="shared" si="14"/>
        <v>0</v>
      </c>
      <c r="P163" s="5">
        <f t="shared" si="15"/>
        <v>0</v>
      </c>
      <c r="Q163" s="5">
        <f t="shared" si="16"/>
        <v>0</v>
      </c>
      <c r="R163" s="5">
        <f t="shared" si="17"/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f>_xlfn.ISOWEEKNUM(A163)</f>
        <v>24</v>
      </c>
    </row>
    <row r="164" spans="1:24" x14ac:dyDescent="0.2">
      <c r="A164" s="6">
        <v>45454</v>
      </c>
      <c r="B164" s="4">
        <f t="shared" si="12"/>
        <v>11</v>
      </c>
      <c r="C164" s="4">
        <f t="shared" si="13"/>
        <v>6</v>
      </c>
      <c r="D164" s="4">
        <f>WEEKDAY(A164,2)</f>
        <v>2</v>
      </c>
      <c r="E164" s="5">
        <f>IF(D164=7,0,IF(D164=6,0,1))-SUM(G164:V164)</f>
        <v>1</v>
      </c>
      <c r="F164" s="5">
        <v>1</v>
      </c>
      <c r="G164" s="5">
        <f>IF(AND(DAY(A164)=25, MONTH(A164)=12),1,0)</f>
        <v>0</v>
      </c>
      <c r="H164" s="5">
        <f>IF(AND(DAY(A164)=1, MONTH(A164)=1),1,0)</f>
        <v>0</v>
      </c>
      <c r="I164" s="5">
        <f>IF(AND(DAY(A164)=6, MONTH(A164)=1),1,0)</f>
        <v>0</v>
      </c>
      <c r="J164" s="5">
        <f>IF(AND(DAY(A164)=1, MONTH(A164)=5),1,0)</f>
        <v>0</v>
      </c>
      <c r="K164" s="5">
        <f>IF(AND(DAY(A164)=2, MONTH(A164)=5),1,0)</f>
        <v>0</v>
      </c>
      <c r="L164" s="5">
        <f>IF(AND(DAY(A164)=15, MONTH(A164)=5),1,0)</f>
        <v>0</v>
      </c>
      <c r="M164" s="5">
        <f>IF(AND(DAY(A164)=15, MONTH(A164)=8),1,0)</f>
        <v>0</v>
      </c>
      <c r="N164" s="5">
        <f>IF(AND(DAY(A164)=12, MONTH(A164)=10),1,0)</f>
        <v>0</v>
      </c>
      <c r="O164" s="5">
        <f t="shared" si="14"/>
        <v>0</v>
      </c>
      <c r="P164" s="5">
        <f t="shared" si="15"/>
        <v>0</v>
      </c>
      <c r="Q164" s="5">
        <f t="shared" si="16"/>
        <v>0</v>
      </c>
      <c r="R164" s="5">
        <f t="shared" si="17"/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f>_xlfn.ISOWEEKNUM(A164)</f>
        <v>24</v>
      </c>
    </row>
    <row r="165" spans="1:24" x14ac:dyDescent="0.2">
      <c r="A165" s="6">
        <v>45455</v>
      </c>
      <c r="B165" s="4">
        <f t="shared" si="12"/>
        <v>12</v>
      </c>
      <c r="C165" s="4">
        <f t="shared" si="13"/>
        <v>6</v>
      </c>
      <c r="D165" s="4">
        <f>WEEKDAY(A165,2)</f>
        <v>3</v>
      </c>
      <c r="E165" s="5">
        <f>IF(D165=7,0,IF(D165=6,0,1))-SUM(G165:V165)</f>
        <v>1</v>
      </c>
      <c r="F165" s="5">
        <v>1</v>
      </c>
      <c r="G165" s="5">
        <f>IF(AND(DAY(A165)=25, MONTH(A165)=12),1,0)</f>
        <v>0</v>
      </c>
      <c r="H165" s="5">
        <f>IF(AND(DAY(A165)=1, MONTH(A165)=1),1,0)</f>
        <v>0</v>
      </c>
      <c r="I165" s="5">
        <f>IF(AND(DAY(A165)=6, MONTH(A165)=1),1,0)</f>
        <v>0</v>
      </c>
      <c r="J165" s="5">
        <f>IF(AND(DAY(A165)=1, MONTH(A165)=5),1,0)</f>
        <v>0</v>
      </c>
      <c r="K165" s="5">
        <f>IF(AND(DAY(A165)=2, MONTH(A165)=5),1,0)</f>
        <v>0</v>
      </c>
      <c r="L165" s="5">
        <f>IF(AND(DAY(A165)=15, MONTH(A165)=5),1,0)</f>
        <v>0</v>
      </c>
      <c r="M165" s="5">
        <f>IF(AND(DAY(A165)=15, MONTH(A165)=8),1,0)</f>
        <v>0</v>
      </c>
      <c r="N165" s="5">
        <f>IF(AND(DAY(A165)=12, MONTH(A165)=10),1,0)</f>
        <v>0</v>
      </c>
      <c r="O165" s="5">
        <f t="shared" si="14"/>
        <v>0</v>
      </c>
      <c r="P165" s="5">
        <f t="shared" si="15"/>
        <v>0</v>
      </c>
      <c r="Q165" s="5">
        <f t="shared" si="16"/>
        <v>0</v>
      </c>
      <c r="R165" s="5">
        <f t="shared" si="17"/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f>_xlfn.ISOWEEKNUM(A165)</f>
        <v>24</v>
      </c>
    </row>
    <row r="166" spans="1:24" x14ac:dyDescent="0.2">
      <c r="A166" s="6">
        <v>45456</v>
      </c>
      <c r="B166" s="4">
        <f t="shared" si="12"/>
        <v>13</v>
      </c>
      <c r="C166" s="4">
        <f t="shared" si="13"/>
        <v>6</v>
      </c>
      <c r="D166" s="4">
        <f>WEEKDAY(A166,2)</f>
        <v>4</v>
      </c>
      <c r="E166" s="5">
        <f>IF(D166=7,0,IF(D166=6,0,1))-SUM(G166:V166)</f>
        <v>1</v>
      </c>
      <c r="F166" s="5">
        <v>1</v>
      </c>
      <c r="G166" s="5">
        <f>IF(AND(DAY(A166)=25, MONTH(A166)=12),1,0)</f>
        <v>0</v>
      </c>
      <c r="H166" s="5">
        <f>IF(AND(DAY(A166)=1, MONTH(A166)=1),1,0)</f>
        <v>0</v>
      </c>
      <c r="I166" s="5">
        <f>IF(AND(DAY(A166)=6, MONTH(A166)=1),1,0)</f>
        <v>0</v>
      </c>
      <c r="J166" s="5">
        <f>IF(AND(DAY(A166)=1, MONTH(A166)=5),1,0)</f>
        <v>0</v>
      </c>
      <c r="K166" s="5">
        <f>IF(AND(DAY(A166)=2, MONTH(A166)=5),1,0)</f>
        <v>0</v>
      </c>
      <c r="L166" s="5">
        <f>IF(AND(DAY(A166)=15, MONTH(A166)=5),1,0)</f>
        <v>0</v>
      </c>
      <c r="M166" s="5">
        <f>IF(AND(DAY(A166)=15, MONTH(A166)=8),1,0)</f>
        <v>0</v>
      </c>
      <c r="N166" s="5">
        <f>IF(AND(DAY(A166)=12, MONTH(A166)=10),1,0)</f>
        <v>0</v>
      </c>
      <c r="O166" s="5">
        <f t="shared" si="14"/>
        <v>0</v>
      </c>
      <c r="P166" s="5">
        <f t="shared" si="15"/>
        <v>0</v>
      </c>
      <c r="Q166" s="5">
        <f t="shared" si="16"/>
        <v>0</v>
      </c>
      <c r="R166" s="5">
        <f t="shared" si="17"/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f>_xlfn.ISOWEEKNUM(A166)</f>
        <v>24</v>
      </c>
    </row>
    <row r="167" spans="1:24" x14ac:dyDescent="0.2">
      <c r="A167" s="6">
        <v>45457</v>
      </c>
      <c r="B167" s="4">
        <f t="shared" si="12"/>
        <v>14</v>
      </c>
      <c r="C167" s="4">
        <f t="shared" si="13"/>
        <v>6</v>
      </c>
      <c r="D167" s="4">
        <f>WEEKDAY(A167,2)</f>
        <v>5</v>
      </c>
      <c r="E167" s="5">
        <f>IF(D167=7,0,IF(D167=6,0,1))-SUM(G167:V167)</f>
        <v>1</v>
      </c>
      <c r="F167" s="5">
        <v>1</v>
      </c>
      <c r="G167" s="5">
        <f>IF(AND(DAY(A167)=25, MONTH(A167)=12),1,0)</f>
        <v>0</v>
      </c>
      <c r="H167" s="5">
        <f>IF(AND(DAY(A167)=1, MONTH(A167)=1),1,0)</f>
        <v>0</v>
      </c>
      <c r="I167" s="5">
        <f>IF(AND(DAY(A167)=6, MONTH(A167)=1),1,0)</f>
        <v>0</v>
      </c>
      <c r="J167" s="5">
        <f>IF(AND(DAY(A167)=1, MONTH(A167)=5),1,0)</f>
        <v>0</v>
      </c>
      <c r="K167" s="5">
        <f>IF(AND(DAY(A167)=2, MONTH(A167)=5),1,0)</f>
        <v>0</v>
      </c>
      <c r="L167" s="5">
        <f>IF(AND(DAY(A167)=15, MONTH(A167)=5),1,0)</f>
        <v>0</v>
      </c>
      <c r="M167" s="5">
        <f>IF(AND(DAY(A167)=15, MONTH(A167)=8),1,0)</f>
        <v>0</v>
      </c>
      <c r="N167" s="5">
        <f>IF(AND(DAY(A167)=12, MONTH(A167)=10),1,0)</f>
        <v>0</v>
      </c>
      <c r="O167" s="5">
        <f t="shared" si="14"/>
        <v>0</v>
      </c>
      <c r="P167" s="5">
        <f t="shared" si="15"/>
        <v>0</v>
      </c>
      <c r="Q167" s="5">
        <f t="shared" si="16"/>
        <v>0</v>
      </c>
      <c r="R167" s="5">
        <f t="shared" si="17"/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f>_xlfn.ISOWEEKNUM(A167)</f>
        <v>24</v>
      </c>
    </row>
    <row r="168" spans="1:24" x14ac:dyDescent="0.2">
      <c r="A168" s="6">
        <v>45458</v>
      </c>
      <c r="B168" s="4">
        <f t="shared" si="12"/>
        <v>15</v>
      </c>
      <c r="C168" s="4">
        <f t="shared" si="13"/>
        <v>6</v>
      </c>
      <c r="D168" s="4">
        <f>WEEKDAY(A168,2)</f>
        <v>6</v>
      </c>
      <c r="E168" s="5">
        <f>IF(D168=7,0,IF(D168=6,0,1))-SUM(G168:V168)</f>
        <v>0</v>
      </c>
      <c r="F168" s="5">
        <v>0</v>
      </c>
      <c r="G168" s="5">
        <f>IF(AND(DAY(A168)=25, MONTH(A168)=12),1,0)</f>
        <v>0</v>
      </c>
      <c r="H168" s="5">
        <f>IF(AND(DAY(A168)=1, MONTH(A168)=1),1,0)</f>
        <v>0</v>
      </c>
      <c r="I168" s="5">
        <f>IF(AND(DAY(A168)=6, MONTH(A168)=1),1,0)</f>
        <v>0</v>
      </c>
      <c r="J168" s="5">
        <f>IF(AND(DAY(A168)=1, MONTH(A168)=5),1,0)</f>
        <v>0</v>
      </c>
      <c r="K168" s="5">
        <f>IF(AND(DAY(A168)=2, MONTH(A168)=5),1,0)</f>
        <v>0</v>
      </c>
      <c r="L168" s="5">
        <f>IF(AND(DAY(A168)=15, MONTH(A168)=5),1,0)</f>
        <v>0</v>
      </c>
      <c r="M168" s="5">
        <f>IF(AND(DAY(A168)=15, MONTH(A168)=8),1,0)</f>
        <v>0</v>
      </c>
      <c r="N168" s="5">
        <f>IF(AND(DAY(A168)=12, MONTH(A168)=10),1,0)</f>
        <v>0</v>
      </c>
      <c r="O168" s="5">
        <f t="shared" si="14"/>
        <v>0</v>
      </c>
      <c r="P168" s="5">
        <f t="shared" si="15"/>
        <v>0</v>
      </c>
      <c r="Q168" s="5">
        <f t="shared" si="16"/>
        <v>0</v>
      </c>
      <c r="R168" s="5">
        <f t="shared" si="17"/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f>_xlfn.ISOWEEKNUM(A168)</f>
        <v>24</v>
      </c>
    </row>
    <row r="169" spans="1:24" x14ac:dyDescent="0.2">
      <c r="A169" s="6">
        <v>45459</v>
      </c>
      <c r="B169" s="4">
        <f t="shared" si="12"/>
        <v>16</v>
      </c>
      <c r="C169" s="4">
        <f t="shared" si="13"/>
        <v>6</v>
      </c>
      <c r="D169" s="4">
        <f>WEEKDAY(A169,2)</f>
        <v>7</v>
      </c>
      <c r="E169" s="5">
        <f>IF(D169=7,0,IF(D169=6,0,1))-SUM(G169:V169)</f>
        <v>0</v>
      </c>
      <c r="F169" s="5">
        <v>0</v>
      </c>
      <c r="G169" s="5">
        <f>IF(AND(DAY(A169)=25, MONTH(A169)=12),1,0)</f>
        <v>0</v>
      </c>
      <c r="H169" s="5">
        <f>IF(AND(DAY(A169)=1, MONTH(A169)=1),1,0)</f>
        <v>0</v>
      </c>
      <c r="I169" s="5">
        <f>IF(AND(DAY(A169)=6, MONTH(A169)=1),1,0)</f>
        <v>0</v>
      </c>
      <c r="J169" s="5">
        <f>IF(AND(DAY(A169)=1, MONTH(A169)=5),1,0)</f>
        <v>0</v>
      </c>
      <c r="K169" s="5">
        <f>IF(AND(DAY(A169)=2, MONTH(A169)=5),1,0)</f>
        <v>0</v>
      </c>
      <c r="L169" s="5">
        <f>IF(AND(DAY(A169)=15, MONTH(A169)=5),1,0)</f>
        <v>0</v>
      </c>
      <c r="M169" s="5">
        <f>IF(AND(DAY(A169)=15, MONTH(A169)=8),1,0)</f>
        <v>0</v>
      </c>
      <c r="N169" s="5">
        <f>IF(AND(DAY(A169)=12, MONTH(A169)=10),1,0)</f>
        <v>0</v>
      </c>
      <c r="O169" s="5">
        <f t="shared" si="14"/>
        <v>0</v>
      </c>
      <c r="P169" s="5">
        <f t="shared" si="15"/>
        <v>0</v>
      </c>
      <c r="Q169" s="5">
        <f t="shared" si="16"/>
        <v>0</v>
      </c>
      <c r="R169" s="5">
        <f t="shared" si="17"/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f>_xlfn.ISOWEEKNUM(A169)</f>
        <v>24</v>
      </c>
    </row>
    <row r="170" spans="1:24" x14ac:dyDescent="0.2">
      <c r="A170" s="6">
        <v>45460</v>
      </c>
      <c r="B170" s="4">
        <f t="shared" si="12"/>
        <v>17</v>
      </c>
      <c r="C170" s="4">
        <f t="shared" si="13"/>
        <v>6</v>
      </c>
      <c r="D170" s="4">
        <f>WEEKDAY(A170,2)</f>
        <v>1</v>
      </c>
      <c r="E170" s="5">
        <f>IF(D170=7,0,IF(D170=6,0,1))-SUM(G170:V170)</f>
        <v>1</v>
      </c>
      <c r="F170" s="5">
        <v>1</v>
      </c>
      <c r="G170" s="5">
        <f>IF(AND(DAY(A170)=25, MONTH(A170)=12),1,0)</f>
        <v>0</v>
      </c>
      <c r="H170" s="5">
        <f>IF(AND(DAY(A170)=1, MONTH(A170)=1),1,0)</f>
        <v>0</v>
      </c>
      <c r="I170" s="5">
        <f>IF(AND(DAY(A170)=6, MONTH(A170)=1),1,0)</f>
        <v>0</v>
      </c>
      <c r="J170" s="5">
        <f>IF(AND(DAY(A170)=1, MONTH(A170)=5),1,0)</f>
        <v>0</v>
      </c>
      <c r="K170" s="5">
        <f>IF(AND(DAY(A170)=2, MONTH(A170)=5),1,0)</f>
        <v>0</v>
      </c>
      <c r="L170" s="5">
        <f>IF(AND(DAY(A170)=15, MONTH(A170)=5),1,0)</f>
        <v>0</v>
      </c>
      <c r="M170" s="5">
        <f>IF(AND(DAY(A170)=15, MONTH(A170)=8),1,0)</f>
        <v>0</v>
      </c>
      <c r="N170" s="5">
        <f>IF(AND(DAY(A170)=12, MONTH(A170)=10),1,0)</f>
        <v>0</v>
      </c>
      <c r="O170" s="5">
        <f t="shared" si="14"/>
        <v>0</v>
      </c>
      <c r="P170" s="5">
        <f t="shared" si="15"/>
        <v>0</v>
      </c>
      <c r="Q170" s="5">
        <f t="shared" si="16"/>
        <v>0</v>
      </c>
      <c r="R170" s="5">
        <f t="shared" si="17"/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f>_xlfn.ISOWEEKNUM(A170)</f>
        <v>25</v>
      </c>
    </row>
    <row r="171" spans="1:24" x14ac:dyDescent="0.2">
      <c r="A171" s="6">
        <v>45461</v>
      </c>
      <c r="B171" s="4">
        <f t="shared" si="12"/>
        <v>18</v>
      </c>
      <c r="C171" s="4">
        <f t="shared" si="13"/>
        <v>6</v>
      </c>
      <c r="D171" s="4">
        <f>WEEKDAY(A171,2)</f>
        <v>2</v>
      </c>
      <c r="E171" s="5">
        <f>IF(D171=7,0,IF(D171=6,0,1))-SUM(G171:V171)</f>
        <v>1</v>
      </c>
      <c r="F171" s="5">
        <v>1</v>
      </c>
      <c r="G171" s="5">
        <f>IF(AND(DAY(A171)=25, MONTH(A171)=12),1,0)</f>
        <v>0</v>
      </c>
      <c r="H171" s="5">
        <f>IF(AND(DAY(A171)=1, MONTH(A171)=1),1,0)</f>
        <v>0</v>
      </c>
      <c r="I171" s="5">
        <f>IF(AND(DAY(A171)=6, MONTH(A171)=1),1,0)</f>
        <v>0</v>
      </c>
      <c r="J171" s="5">
        <f>IF(AND(DAY(A171)=1, MONTH(A171)=5),1,0)</f>
        <v>0</v>
      </c>
      <c r="K171" s="5">
        <f>IF(AND(DAY(A171)=2, MONTH(A171)=5),1,0)</f>
        <v>0</v>
      </c>
      <c r="L171" s="5">
        <f>IF(AND(DAY(A171)=15, MONTH(A171)=5),1,0)</f>
        <v>0</v>
      </c>
      <c r="M171" s="5">
        <f>IF(AND(DAY(A171)=15, MONTH(A171)=8),1,0)</f>
        <v>0</v>
      </c>
      <c r="N171" s="5">
        <f>IF(AND(DAY(A171)=12, MONTH(A171)=10),1,0)</f>
        <v>0</v>
      </c>
      <c r="O171" s="5">
        <f t="shared" si="14"/>
        <v>0</v>
      </c>
      <c r="P171" s="5">
        <f t="shared" si="15"/>
        <v>0</v>
      </c>
      <c r="Q171" s="5">
        <f t="shared" si="16"/>
        <v>0</v>
      </c>
      <c r="R171" s="5">
        <f t="shared" si="17"/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f>_xlfn.ISOWEEKNUM(A171)</f>
        <v>25</v>
      </c>
    </row>
    <row r="172" spans="1:24" x14ac:dyDescent="0.2">
      <c r="A172" s="6">
        <v>45462</v>
      </c>
      <c r="B172" s="4">
        <f t="shared" si="12"/>
        <v>19</v>
      </c>
      <c r="C172" s="4">
        <f t="shared" si="13"/>
        <v>6</v>
      </c>
      <c r="D172" s="4">
        <f>WEEKDAY(A172,2)</f>
        <v>3</v>
      </c>
      <c r="E172" s="5">
        <f>IF(D172=7,0,IF(D172=6,0,1))-SUM(G172:V172)</f>
        <v>1</v>
      </c>
      <c r="F172" s="5">
        <v>1</v>
      </c>
      <c r="G172" s="5">
        <f>IF(AND(DAY(A172)=25, MONTH(A172)=12),1,0)</f>
        <v>0</v>
      </c>
      <c r="H172" s="5">
        <f>IF(AND(DAY(A172)=1, MONTH(A172)=1),1,0)</f>
        <v>0</v>
      </c>
      <c r="I172" s="5">
        <f>IF(AND(DAY(A172)=6, MONTH(A172)=1),1,0)</f>
        <v>0</v>
      </c>
      <c r="J172" s="5">
        <f>IF(AND(DAY(A172)=1, MONTH(A172)=5),1,0)</f>
        <v>0</v>
      </c>
      <c r="K172" s="5">
        <f>IF(AND(DAY(A172)=2, MONTH(A172)=5),1,0)</f>
        <v>0</v>
      </c>
      <c r="L172" s="5">
        <f>IF(AND(DAY(A172)=15, MONTH(A172)=5),1,0)</f>
        <v>0</v>
      </c>
      <c r="M172" s="5">
        <f>IF(AND(DAY(A172)=15, MONTH(A172)=8),1,0)</f>
        <v>0</v>
      </c>
      <c r="N172" s="5">
        <f>IF(AND(DAY(A172)=12, MONTH(A172)=10),1,0)</f>
        <v>0</v>
      </c>
      <c r="O172" s="5">
        <f t="shared" si="14"/>
        <v>0</v>
      </c>
      <c r="P172" s="5">
        <f t="shared" si="15"/>
        <v>0</v>
      </c>
      <c r="Q172" s="5">
        <f t="shared" si="16"/>
        <v>0</v>
      </c>
      <c r="R172" s="5">
        <f t="shared" si="17"/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f>_xlfn.ISOWEEKNUM(A172)</f>
        <v>25</v>
      </c>
    </row>
    <row r="173" spans="1:24" x14ac:dyDescent="0.2">
      <c r="A173" s="6">
        <v>45463</v>
      </c>
      <c r="B173" s="4">
        <f t="shared" si="12"/>
        <v>20</v>
      </c>
      <c r="C173" s="4">
        <f t="shared" si="13"/>
        <v>6</v>
      </c>
      <c r="D173" s="4">
        <f>WEEKDAY(A173,2)</f>
        <v>4</v>
      </c>
      <c r="E173" s="5">
        <f>IF(D173=7,0,IF(D173=6,0,1))-SUM(G173:V173)</f>
        <v>1</v>
      </c>
      <c r="F173" s="5">
        <v>1</v>
      </c>
      <c r="G173" s="5">
        <f>IF(AND(DAY(A173)=25, MONTH(A173)=12),1,0)</f>
        <v>0</v>
      </c>
      <c r="H173" s="5">
        <f>IF(AND(DAY(A173)=1, MONTH(A173)=1),1,0)</f>
        <v>0</v>
      </c>
      <c r="I173" s="5">
        <f>IF(AND(DAY(A173)=6, MONTH(A173)=1),1,0)</f>
        <v>0</v>
      </c>
      <c r="J173" s="5">
        <f>IF(AND(DAY(A173)=1, MONTH(A173)=5),1,0)</f>
        <v>0</v>
      </c>
      <c r="K173" s="5">
        <f>IF(AND(DAY(A173)=2, MONTH(A173)=5),1,0)</f>
        <v>0</v>
      </c>
      <c r="L173" s="5">
        <f>IF(AND(DAY(A173)=15, MONTH(A173)=5),1,0)</f>
        <v>0</v>
      </c>
      <c r="M173" s="5">
        <f>IF(AND(DAY(A173)=15, MONTH(A173)=8),1,0)</f>
        <v>0</v>
      </c>
      <c r="N173" s="5">
        <f>IF(AND(DAY(A173)=12, MONTH(A173)=10),1,0)</f>
        <v>0</v>
      </c>
      <c r="O173" s="5">
        <f t="shared" si="14"/>
        <v>0</v>
      </c>
      <c r="P173" s="5">
        <f t="shared" si="15"/>
        <v>0</v>
      </c>
      <c r="Q173" s="5">
        <f t="shared" si="16"/>
        <v>0</v>
      </c>
      <c r="R173" s="5">
        <f t="shared" si="17"/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f>_xlfn.ISOWEEKNUM(A173)</f>
        <v>25</v>
      </c>
    </row>
    <row r="174" spans="1:24" x14ac:dyDescent="0.2">
      <c r="A174" s="6">
        <v>45464</v>
      </c>
      <c r="B174" s="4">
        <f t="shared" si="12"/>
        <v>21</v>
      </c>
      <c r="C174" s="4">
        <f t="shared" si="13"/>
        <v>6</v>
      </c>
      <c r="D174" s="4">
        <f>WEEKDAY(A174,2)</f>
        <v>5</v>
      </c>
      <c r="E174" s="5">
        <f>IF(D174=7,0,IF(D174=6,0,1))-SUM(G174:V174)</f>
        <v>1</v>
      </c>
      <c r="F174" s="5">
        <v>1</v>
      </c>
      <c r="G174" s="5">
        <f>IF(AND(DAY(A174)=25, MONTH(A174)=12),1,0)</f>
        <v>0</v>
      </c>
      <c r="H174" s="5">
        <f>IF(AND(DAY(A174)=1, MONTH(A174)=1),1,0)</f>
        <v>0</v>
      </c>
      <c r="I174" s="5">
        <f>IF(AND(DAY(A174)=6, MONTH(A174)=1),1,0)</f>
        <v>0</v>
      </c>
      <c r="J174" s="5">
        <f>IF(AND(DAY(A174)=1, MONTH(A174)=5),1,0)</f>
        <v>0</v>
      </c>
      <c r="K174" s="5">
        <f>IF(AND(DAY(A174)=2, MONTH(A174)=5),1,0)</f>
        <v>0</v>
      </c>
      <c r="L174" s="5">
        <f>IF(AND(DAY(A174)=15, MONTH(A174)=5),1,0)</f>
        <v>0</v>
      </c>
      <c r="M174" s="5">
        <f>IF(AND(DAY(A174)=15, MONTH(A174)=8),1,0)</f>
        <v>0</v>
      </c>
      <c r="N174" s="5">
        <f>IF(AND(DAY(A174)=12, MONTH(A174)=10),1,0)</f>
        <v>0</v>
      </c>
      <c r="O174" s="5">
        <f t="shared" si="14"/>
        <v>0</v>
      </c>
      <c r="P174" s="5">
        <f t="shared" si="15"/>
        <v>0</v>
      </c>
      <c r="Q174" s="5">
        <f t="shared" si="16"/>
        <v>0</v>
      </c>
      <c r="R174" s="5">
        <f t="shared" si="17"/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f>_xlfn.ISOWEEKNUM(A174)</f>
        <v>25</v>
      </c>
    </row>
    <row r="175" spans="1:24" x14ac:dyDescent="0.2">
      <c r="A175" s="6">
        <v>45465</v>
      </c>
      <c r="B175" s="4">
        <f t="shared" si="12"/>
        <v>22</v>
      </c>
      <c r="C175" s="4">
        <f t="shared" si="13"/>
        <v>6</v>
      </c>
      <c r="D175" s="4">
        <f>WEEKDAY(A175,2)</f>
        <v>6</v>
      </c>
      <c r="E175" s="5">
        <f>IF(D175=7,0,IF(D175=6,0,1))-SUM(G175:V175)</f>
        <v>0</v>
      </c>
      <c r="F175" s="5">
        <v>0</v>
      </c>
      <c r="G175" s="5">
        <f>IF(AND(DAY(A175)=25, MONTH(A175)=12),1,0)</f>
        <v>0</v>
      </c>
      <c r="H175" s="5">
        <f>IF(AND(DAY(A175)=1, MONTH(A175)=1),1,0)</f>
        <v>0</v>
      </c>
      <c r="I175" s="5">
        <f>IF(AND(DAY(A175)=6, MONTH(A175)=1),1,0)</f>
        <v>0</v>
      </c>
      <c r="J175" s="5">
        <f>IF(AND(DAY(A175)=1, MONTH(A175)=5),1,0)</f>
        <v>0</v>
      </c>
      <c r="K175" s="5">
        <f>IF(AND(DAY(A175)=2, MONTH(A175)=5),1,0)</f>
        <v>0</v>
      </c>
      <c r="L175" s="5">
        <f>IF(AND(DAY(A175)=15, MONTH(A175)=5),1,0)</f>
        <v>0</v>
      </c>
      <c r="M175" s="5">
        <f>IF(AND(DAY(A175)=15, MONTH(A175)=8),1,0)</f>
        <v>0</v>
      </c>
      <c r="N175" s="5">
        <f>IF(AND(DAY(A175)=12, MONTH(A175)=10),1,0)</f>
        <v>0</v>
      </c>
      <c r="O175" s="5">
        <f t="shared" si="14"/>
        <v>0</v>
      </c>
      <c r="P175" s="5">
        <f t="shared" si="15"/>
        <v>0</v>
      </c>
      <c r="Q175" s="5">
        <f t="shared" si="16"/>
        <v>0</v>
      </c>
      <c r="R175" s="5">
        <f t="shared" si="17"/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f>_xlfn.ISOWEEKNUM(A175)</f>
        <v>25</v>
      </c>
    </row>
    <row r="176" spans="1:24" x14ac:dyDescent="0.2">
      <c r="A176" s="6">
        <v>45466</v>
      </c>
      <c r="B176" s="4">
        <f t="shared" si="12"/>
        <v>23</v>
      </c>
      <c r="C176" s="4">
        <f t="shared" si="13"/>
        <v>6</v>
      </c>
      <c r="D176" s="4">
        <f>WEEKDAY(A176,2)</f>
        <v>7</v>
      </c>
      <c r="E176" s="5">
        <f>IF(D176=7,0,IF(D176=6,0,1))-SUM(G176:V176)</f>
        <v>0</v>
      </c>
      <c r="F176" s="5">
        <v>0</v>
      </c>
      <c r="G176" s="5">
        <f>IF(AND(DAY(A176)=25, MONTH(A176)=12),1,0)</f>
        <v>0</v>
      </c>
      <c r="H176" s="5">
        <f>IF(AND(DAY(A176)=1, MONTH(A176)=1),1,0)</f>
        <v>0</v>
      </c>
      <c r="I176" s="5">
        <f>IF(AND(DAY(A176)=6, MONTH(A176)=1),1,0)</f>
        <v>0</v>
      </c>
      <c r="J176" s="5">
        <f>IF(AND(DAY(A176)=1, MONTH(A176)=5),1,0)</f>
        <v>0</v>
      </c>
      <c r="K176" s="5">
        <f>IF(AND(DAY(A176)=2, MONTH(A176)=5),1,0)</f>
        <v>0</v>
      </c>
      <c r="L176" s="5">
        <f>IF(AND(DAY(A176)=15, MONTH(A176)=5),1,0)</f>
        <v>0</v>
      </c>
      <c r="M176" s="5">
        <f>IF(AND(DAY(A176)=15, MONTH(A176)=8),1,0)</f>
        <v>0</v>
      </c>
      <c r="N176" s="5">
        <f>IF(AND(DAY(A176)=12, MONTH(A176)=10),1,0)</f>
        <v>0</v>
      </c>
      <c r="O176" s="5">
        <f t="shared" si="14"/>
        <v>0</v>
      </c>
      <c r="P176" s="5">
        <f t="shared" si="15"/>
        <v>0</v>
      </c>
      <c r="Q176" s="5">
        <f t="shared" si="16"/>
        <v>0</v>
      </c>
      <c r="R176" s="5">
        <f t="shared" si="17"/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f>_xlfn.ISOWEEKNUM(A176)</f>
        <v>25</v>
      </c>
    </row>
    <row r="177" spans="1:24" x14ac:dyDescent="0.2">
      <c r="A177" s="6">
        <v>45467</v>
      </c>
      <c r="B177" s="4">
        <f t="shared" si="12"/>
        <v>24</v>
      </c>
      <c r="C177" s="4">
        <f t="shared" si="13"/>
        <v>6</v>
      </c>
      <c r="D177" s="4">
        <f>WEEKDAY(A177,2)</f>
        <v>1</v>
      </c>
      <c r="E177" s="5">
        <f>IF(D177=7,0,IF(D177=6,0,1))-SUM(G177:V177)</f>
        <v>1</v>
      </c>
      <c r="F177" s="5">
        <v>0</v>
      </c>
      <c r="G177" s="5">
        <f>IF(AND(DAY(A177)=25, MONTH(A177)=12),1,0)</f>
        <v>0</v>
      </c>
      <c r="H177" s="5">
        <f>IF(AND(DAY(A177)=1, MONTH(A177)=1),1,0)</f>
        <v>0</v>
      </c>
      <c r="I177" s="5">
        <f>IF(AND(DAY(A177)=6, MONTH(A177)=1),1,0)</f>
        <v>0</v>
      </c>
      <c r="J177" s="5">
        <f>IF(AND(DAY(A177)=1, MONTH(A177)=5),1,0)</f>
        <v>0</v>
      </c>
      <c r="K177" s="5">
        <f>IF(AND(DAY(A177)=2, MONTH(A177)=5),1,0)</f>
        <v>0</v>
      </c>
      <c r="L177" s="5">
        <f>IF(AND(DAY(A177)=15, MONTH(A177)=5),1,0)</f>
        <v>0</v>
      </c>
      <c r="M177" s="5">
        <f>IF(AND(DAY(A177)=15, MONTH(A177)=8),1,0)</f>
        <v>0</v>
      </c>
      <c r="N177" s="5">
        <f>IF(AND(DAY(A177)=12, MONTH(A177)=10),1,0)</f>
        <v>0</v>
      </c>
      <c r="O177" s="5">
        <f t="shared" si="14"/>
        <v>0</v>
      </c>
      <c r="P177" s="5">
        <f t="shared" si="15"/>
        <v>0</v>
      </c>
      <c r="Q177" s="5">
        <f t="shared" si="16"/>
        <v>0</v>
      </c>
      <c r="R177" s="5">
        <f t="shared" si="17"/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f>_xlfn.ISOWEEKNUM(A177)</f>
        <v>26</v>
      </c>
    </row>
    <row r="178" spans="1:24" x14ac:dyDescent="0.2">
      <c r="A178" s="6">
        <v>45468</v>
      </c>
      <c r="B178" s="4">
        <f t="shared" si="12"/>
        <v>25</v>
      </c>
      <c r="C178" s="4">
        <f t="shared" si="13"/>
        <v>6</v>
      </c>
      <c r="D178" s="4">
        <f>WEEKDAY(A178,2)</f>
        <v>2</v>
      </c>
      <c r="E178" s="5">
        <f>IF(D178=7,0,IF(D178=6,0,1))-SUM(G178:V178)</f>
        <v>1</v>
      </c>
      <c r="F178" s="5">
        <v>0</v>
      </c>
      <c r="G178" s="5">
        <f>IF(AND(DAY(A178)=25, MONTH(A178)=12),1,0)</f>
        <v>0</v>
      </c>
      <c r="H178" s="5">
        <f>IF(AND(DAY(A178)=1, MONTH(A178)=1),1,0)</f>
        <v>0</v>
      </c>
      <c r="I178" s="5">
        <f>IF(AND(DAY(A178)=6, MONTH(A178)=1),1,0)</f>
        <v>0</v>
      </c>
      <c r="J178" s="5">
        <f>IF(AND(DAY(A178)=1, MONTH(A178)=5),1,0)</f>
        <v>0</v>
      </c>
      <c r="K178" s="5">
        <f>IF(AND(DAY(A178)=2, MONTH(A178)=5),1,0)</f>
        <v>0</v>
      </c>
      <c r="L178" s="5">
        <f>IF(AND(DAY(A178)=15, MONTH(A178)=5),1,0)</f>
        <v>0</v>
      </c>
      <c r="M178" s="5">
        <f>IF(AND(DAY(A178)=15, MONTH(A178)=8),1,0)</f>
        <v>0</v>
      </c>
      <c r="N178" s="5">
        <f>IF(AND(DAY(A178)=12, MONTH(A178)=10),1,0)</f>
        <v>0</v>
      </c>
      <c r="O178" s="5">
        <f t="shared" si="14"/>
        <v>0</v>
      </c>
      <c r="P178" s="5">
        <f t="shared" si="15"/>
        <v>0</v>
      </c>
      <c r="Q178" s="5">
        <f t="shared" si="16"/>
        <v>0</v>
      </c>
      <c r="R178" s="5">
        <f t="shared" si="17"/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f>_xlfn.ISOWEEKNUM(A178)</f>
        <v>26</v>
      </c>
    </row>
    <row r="179" spans="1:24" x14ac:dyDescent="0.2">
      <c r="A179" s="6">
        <v>45469</v>
      </c>
      <c r="B179" s="4">
        <f t="shared" si="12"/>
        <v>26</v>
      </c>
      <c r="C179" s="4">
        <f t="shared" si="13"/>
        <v>6</v>
      </c>
      <c r="D179" s="4">
        <f>WEEKDAY(A179,2)</f>
        <v>3</v>
      </c>
      <c r="E179" s="5">
        <f>IF(D179=7,0,IF(D179=6,0,1))-SUM(G179:V179)</f>
        <v>1</v>
      </c>
      <c r="F179" s="5">
        <v>0</v>
      </c>
      <c r="G179" s="5">
        <f>IF(AND(DAY(A179)=25, MONTH(A179)=12),1,0)</f>
        <v>0</v>
      </c>
      <c r="H179" s="5">
        <f>IF(AND(DAY(A179)=1, MONTH(A179)=1),1,0)</f>
        <v>0</v>
      </c>
      <c r="I179" s="5">
        <f>IF(AND(DAY(A179)=6, MONTH(A179)=1),1,0)</f>
        <v>0</v>
      </c>
      <c r="J179" s="5">
        <f>IF(AND(DAY(A179)=1, MONTH(A179)=5),1,0)</f>
        <v>0</v>
      </c>
      <c r="K179" s="5">
        <f>IF(AND(DAY(A179)=2, MONTH(A179)=5),1,0)</f>
        <v>0</v>
      </c>
      <c r="L179" s="5">
        <f>IF(AND(DAY(A179)=15, MONTH(A179)=5),1,0)</f>
        <v>0</v>
      </c>
      <c r="M179" s="5">
        <f>IF(AND(DAY(A179)=15, MONTH(A179)=8),1,0)</f>
        <v>0</v>
      </c>
      <c r="N179" s="5">
        <f>IF(AND(DAY(A179)=12, MONTH(A179)=10),1,0)</f>
        <v>0</v>
      </c>
      <c r="O179" s="5">
        <f t="shared" si="14"/>
        <v>0</v>
      </c>
      <c r="P179" s="5">
        <f t="shared" si="15"/>
        <v>0</v>
      </c>
      <c r="Q179" s="5">
        <f t="shared" si="16"/>
        <v>0</v>
      </c>
      <c r="R179" s="5">
        <f t="shared" si="17"/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f>_xlfn.ISOWEEKNUM(A179)</f>
        <v>26</v>
      </c>
    </row>
    <row r="180" spans="1:24" x14ac:dyDescent="0.2">
      <c r="A180" s="6">
        <v>45470</v>
      </c>
      <c r="B180" s="4">
        <f t="shared" si="12"/>
        <v>27</v>
      </c>
      <c r="C180" s="4">
        <f t="shared" si="13"/>
        <v>6</v>
      </c>
      <c r="D180" s="4">
        <f>WEEKDAY(A180,2)</f>
        <v>4</v>
      </c>
      <c r="E180" s="5">
        <f>IF(D180=7,0,IF(D180=6,0,1))-SUM(G180:V180)</f>
        <v>1</v>
      </c>
      <c r="F180" s="5">
        <v>0</v>
      </c>
      <c r="G180" s="5">
        <f>IF(AND(DAY(A180)=25, MONTH(A180)=12),1,0)</f>
        <v>0</v>
      </c>
      <c r="H180" s="5">
        <f>IF(AND(DAY(A180)=1, MONTH(A180)=1),1,0)</f>
        <v>0</v>
      </c>
      <c r="I180" s="5">
        <f>IF(AND(DAY(A180)=6, MONTH(A180)=1),1,0)</f>
        <v>0</v>
      </c>
      <c r="J180" s="5">
        <f>IF(AND(DAY(A180)=1, MONTH(A180)=5),1,0)</f>
        <v>0</v>
      </c>
      <c r="K180" s="5">
        <f>IF(AND(DAY(A180)=2, MONTH(A180)=5),1,0)</f>
        <v>0</v>
      </c>
      <c r="L180" s="5">
        <f>IF(AND(DAY(A180)=15, MONTH(A180)=5),1,0)</f>
        <v>0</v>
      </c>
      <c r="M180" s="5">
        <f>IF(AND(DAY(A180)=15, MONTH(A180)=8),1,0)</f>
        <v>0</v>
      </c>
      <c r="N180" s="5">
        <f>IF(AND(DAY(A180)=12, MONTH(A180)=10),1,0)</f>
        <v>0</v>
      </c>
      <c r="O180" s="5">
        <f t="shared" si="14"/>
        <v>0</v>
      </c>
      <c r="P180" s="5">
        <f t="shared" si="15"/>
        <v>0</v>
      </c>
      <c r="Q180" s="5">
        <f t="shared" si="16"/>
        <v>0</v>
      </c>
      <c r="R180" s="5">
        <f t="shared" si="17"/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f>_xlfn.ISOWEEKNUM(A180)</f>
        <v>26</v>
      </c>
    </row>
    <row r="181" spans="1:24" x14ac:dyDescent="0.2">
      <c r="A181" s="6">
        <v>45471</v>
      </c>
      <c r="B181" s="4">
        <f t="shared" si="12"/>
        <v>28</v>
      </c>
      <c r="C181" s="4">
        <f t="shared" si="13"/>
        <v>6</v>
      </c>
      <c r="D181" s="4">
        <f>WEEKDAY(A181,2)</f>
        <v>5</v>
      </c>
      <c r="E181" s="5">
        <f>IF(D181=7,0,IF(D181=6,0,1))-SUM(G181:V181)</f>
        <v>1</v>
      </c>
      <c r="F181" s="5">
        <v>0</v>
      </c>
      <c r="G181" s="5">
        <f>IF(AND(DAY(A181)=25, MONTH(A181)=12),1,0)</f>
        <v>0</v>
      </c>
      <c r="H181" s="5">
        <f>IF(AND(DAY(A181)=1, MONTH(A181)=1),1,0)</f>
        <v>0</v>
      </c>
      <c r="I181" s="5">
        <f>IF(AND(DAY(A181)=6, MONTH(A181)=1),1,0)</f>
        <v>0</v>
      </c>
      <c r="J181" s="5">
        <f>IF(AND(DAY(A181)=1, MONTH(A181)=5),1,0)</f>
        <v>0</v>
      </c>
      <c r="K181" s="5">
        <f>IF(AND(DAY(A181)=2, MONTH(A181)=5),1,0)</f>
        <v>0</v>
      </c>
      <c r="L181" s="5">
        <f>IF(AND(DAY(A181)=15, MONTH(A181)=5),1,0)</f>
        <v>0</v>
      </c>
      <c r="M181" s="5">
        <f>IF(AND(DAY(A181)=15, MONTH(A181)=8),1,0)</f>
        <v>0</v>
      </c>
      <c r="N181" s="5">
        <f>IF(AND(DAY(A181)=12, MONTH(A181)=10),1,0)</f>
        <v>0</v>
      </c>
      <c r="O181" s="5">
        <f t="shared" si="14"/>
        <v>0</v>
      </c>
      <c r="P181" s="5">
        <f t="shared" si="15"/>
        <v>0</v>
      </c>
      <c r="Q181" s="5">
        <f t="shared" si="16"/>
        <v>0</v>
      </c>
      <c r="R181" s="5">
        <f t="shared" si="17"/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f>_xlfn.ISOWEEKNUM(A181)</f>
        <v>26</v>
      </c>
    </row>
    <row r="182" spans="1:24" x14ac:dyDescent="0.2">
      <c r="A182" s="6">
        <v>45472</v>
      </c>
      <c r="B182" s="4">
        <f t="shared" si="12"/>
        <v>29</v>
      </c>
      <c r="C182" s="4">
        <f t="shared" si="13"/>
        <v>6</v>
      </c>
      <c r="D182" s="4">
        <f>WEEKDAY(A182,2)</f>
        <v>6</v>
      </c>
      <c r="E182" s="5">
        <f>IF(D182=7,0,IF(D182=6,0,1))-SUM(G182:V182)</f>
        <v>0</v>
      </c>
      <c r="F182" s="5">
        <v>0</v>
      </c>
      <c r="G182" s="5">
        <f>IF(AND(DAY(A182)=25, MONTH(A182)=12),1,0)</f>
        <v>0</v>
      </c>
      <c r="H182" s="5">
        <f>IF(AND(DAY(A182)=1, MONTH(A182)=1),1,0)</f>
        <v>0</v>
      </c>
      <c r="I182" s="5">
        <f>IF(AND(DAY(A182)=6, MONTH(A182)=1),1,0)</f>
        <v>0</v>
      </c>
      <c r="J182" s="5">
        <f>IF(AND(DAY(A182)=1, MONTH(A182)=5),1,0)</f>
        <v>0</v>
      </c>
      <c r="K182" s="5">
        <f>IF(AND(DAY(A182)=2, MONTH(A182)=5),1,0)</f>
        <v>0</v>
      </c>
      <c r="L182" s="5">
        <f>IF(AND(DAY(A182)=15, MONTH(A182)=5),1,0)</f>
        <v>0</v>
      </c>
      <c r="M182" s="5">
        <f>IF(AND(DAY(A182)=15, MONTH(A182)=8),1,0)</f>
        <v>0</v>
      </c>
      <c r="N182" s="5">
        <f>IF(AND(DAY(A182)=12, MONTH(A182)=10),1,0)</f>
        <v>0</v>
      </c>
      <c r="O182" s="5">
        <f t="shared" si="14"/>
        <v>0</v>
      </c>
      <c r="P182" s="5">
        <f t="shared" si="15"/>
        <v>0</v>
      </c>
      <c r="Q182" s="5">
        <f t="shared" si="16"/>
        <v>0</v>
      </c>
      <c r="R182" s="5">
        <f t="shared" si="17"/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f>_xlfn.ISOWEEKNUM(A182)</f>
        <v>26</v>
      </c>
    </row>
    <row r="183" spans="1:24" x14ac:dyDescent="0.2">
      <c r="A183" s="6">
        <v>45473</v>
      </c>
      <c r="B183" s="4">
        <f t="shared" si="12"/>
        <v>30</v>
      </c>
      <c r="C183" s="4">
        <f t="shared" si="13"/>
        <v>6</v>
      </c>
      <c r="D183" s="4">
        <f>WEEKDAY(A183,2)</f>
        <v>7</v>
      </c>
      <c r="E183" s="5">
        <f>IF(D183=7,0,IF(D183=6,0,1))-SUM(G183:V183)</f>
        <v>0</v>
      </c>
      <c r="F183" s="5">
        <v>0</v>
      </c>
      <c r="G183" s="5">
        <f>IF(AND(DAY(A183)=25, MONTH(A183)=12),1,0)</f>
        <v>0</v>
      </c>
      <c r="H183" s="5">
        <f>IF(AND(DAY(A183)=1, MONTH(A183)=1),1,0)</f>
        <v>0</v>
      </c>
      <c r="I183" s="5">
        <f>IF(AND(DAY(A183)=6, MONTH(A183)=1),1,0)</f>
        <v>0</v>
      </c>
      <c r="J183" s="5">
        <f>IF(AND(DAY(A183)=1, MONTH(A183)=5),1,0)</f>
        <v>0</v>
      </c>
      <c r="K183" s="5">
        <f>IF(AND(DAY(A183)=2, MONTH(A183)=5),1,0)</f>
        <v>0</v>
      </c>
      <c r="L183" s="5">
        <f>IF(AND(DAY(A183)=15, MONTH(A183)=5),1,0)</f>
        <v>0</v>
      </c>
      <c r="M183" s="5">
        <f>IF(AND(DAY(A183)=15, MONTH(A183)=8),1,0)</f>
        <v>0</v>
      </c>
      <c r="N183" s="5">
        <f>IF(AND(DAY(A183)=12, MONTH(A183)=10),1,0)</f>
        <v>0</v>
      </c>
      <c r="O183" s="5">
        <f t="shared" si="14"/>
        <v>0</v>
      </c>
      <c r="P183" s="5">
        <f t="shared" si="15"/>
        <v>0</v>
      </c>
      <c r="Q183" s="5">
        <f t="shared" si="16"/>
        <v>0</v>
      </c>
      <c r="R183" s="5">
        <f t="shared" si="17"/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f>_xlfn.ISOWEEKNUM(A183)</f>
        <v>26</v>
      </c>
    </row>
    <row r="184" spans="1:24" x14ac:dyDescent="0.2">
      <c r="A184" s="6">
        <v>45474</v>
      </c>
      <c r="B184" s="4">
        <f t="shared" si="12"/>
        <v>1</v>
      </c>
      <c r="C184" s="4">
        <f t="shared" si="13"/>
        <v>7</v>
      </c>
      <c r="D184" s="4">
        <f>WEEKDAY(A184,2)</f>
        <v>1</v>
      </c>
      <c r="E184" s="5">
        <f>IF(D184=7,0,IF(D184=6,0,1))-SUM(G184:V184)</f>
        <v>1</v>
      </c>
      <c r="F184" s="5">
        <v>0</v>
      </c>
      <c r="G184" s="5">
        <f>IF(AND(DAY(A184)=25, MONTH(A184)=12),1,0)</f>
        <v>0</v>
      </c>
      <c r="H184" s="5">
        <f>IF(AND(DAY(A184)=1, MONTH(A184)=1),1,0)</f>
        <v>0</v>
      </c>
      <c r="I184" s="5">
        <f>IF(AND(DAY(A184)=6, MONTH(A184)=1),1,0)</f>
        <v>0</v>
      </c>
      <c r="J184" s="5">
        <f>IF(AND(DAY(A184)=1, MONTH(A184)=5),1,0)</f>
        <v>0</v>
      </c>
      <c r="K184" s="5">
        <f>IF(AND(DAY(A184)=2, MONTH(A184)=5),1,0)</f>
        <v>0</v>
      </c>
      <c r="L184" s="5">
        <f>IF(AND(DAY(A184)=15, MONTH(A184)=5),1,0)</f>
        <v>0</v>
      </c>
      <c r="M184" s="5">
        <f>IF(AND(DAY(A184)=15, MONTH(A184)=8),1,0)</f>
        <v>0</v>
      </c>
      <c r="N184" s="5">
        <f>IF(AND(DAY(A184)=12, MONTH(A184)=10),1,0)</f>
        <v>0</v>
      </c>
      <c r="O184" s="5">
        <f t="shared" si="14"/>
        <v>0</v>
      </c>
      <c r="P184" s="5">
        <f t="shared" si="15"/>
        <v>0</v>
      </c>
      <c r="Q184" s="5">
        <f t="shared" si="16"/>
        <v>0</v>
      </c>
      <c r="R184" s="5">
        <f t="shared" si="17"/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f>_xlfn.ISOWEEKNUM(A184)</f>
        <v>27</v>
      </c>
    </row>
    <row r="185" spans="1:24" x14ac:dyDescent="0.2">
      <c r="A185" s="6">
        <v>45475</v>
      </c>
      <c r="B185" s="4">
        <f t="shared" si="12"/>
        <v>2</v>
      </c>
      <c r="C185" s="4">
        <f t="shared" si="13"/>
        <v>7</v>
      </c>
      <c r="D185" s="4">
        <f>WEEKDAY(A185,2)</f>
        <v>2</v>
      </c>
      <c r="E185" s="5">
        <f>IF(D185=7,0,IF(D185=6,0,1))-SUM(G185:V185)</f>
        <v>1</v>
      </c>
      <c r="F185" s="5">
        <v>0</v>
      </c>
      <c r="G185" s="5">
        <f>IF(AND(DAY(A185)=25, MONTH(A185)=12),1,0)</f>
        <v>0</v>
      </c>
      <c r="H185" s="5">
        <f>IF(AND(DAY(A185)=1, MONTH(A185)=1),1,0)</f>
        <v>0</v>
      </c>
      <c r="I185" s="5">
        <f>IF(AND(DAY(A185)=6, MONTH(A185)=1),1,0)</f>
        <v>0</v>
      </c>
      <c r="J185" s="5">
        <f>IF(AND(DAY(A185)=1, MONTH(A185)=5),1,0)</f>
        <v>0</v>
      </c>
      <c r="K185" s="5">
        <f>IF(AND(DAY(A185)=2, MONTH(A185)=5),1,0)</f>
        <v>0</v>
      </c>
      <c r="L185" s="5">
        <f>IF(AND(DAY(A185)=15, MONTH(A185)=5),1,0)</f>
        <v>0</v>
      </c>
      <c r="M185" s="5">
        <f>IF(AND(DAY(A185)=15, MONTH(A185)=8),1,0)</f>
        <v>0</v>
      </c>
      <c r="N185" s="5">
        <f>IF(AND(DAY(A185)=12, MONTH(A185)=10),1,0)</f>
        <v>0</v>
      </c>
      <c r="O185" s="5">
        <f t="shared" si="14"/>
        <v>0</v>
      </c>
      <c r="P185" s="5">
        <f t="shared" si="15"/>
        <v>0</v>
      </c>
      <c r="Q185" s="5">
        <f t="shared" si="16"/>
        <v>0</v>
      </c>
      <c r="R185" s="5">
        <f t="shared" si="17"/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f>_xlfn.ISOWEEKNUM(A185)</f>
        <v>27</v>
      </c>
    </row>
    <row r="186" spans="1:24" x14ac:dyDescent="0.2">
      <c r="A186" s="6">
        <v>45476</v>
      </c>
      <c r="B186" s="4">
        <f t="shared" si="12"/>
        <v>3</v>
      </c>
      <c r="C186" s="4">
        <f t="shared" si="13"/>
        <v>7</v>
      </c>
      <c r="D186" s="4">
        <f>WEEKDAY(A186,2)</f>
        <v>3</v>
      </c>
      <c r="E186" s="5">
        <f>IF(D186=7,0,IF(D186=6,0,1))-SUM(G186:V186)</f>
        <v>1</v>
      </c>
      <c r="F186" s="5">
        <v>0</v>
      </c>
      <c r="G186" s="5">
        <f>IF(AND(DAY(A186)=25, MONTH(A186)=12),1,0)</f>
        <v>0</v>
      </c>
      <c r="H186" s="5">
        <f>IF(AND(DAY(A186)=1, MONTH(A186)=1),1,0)</f>
        <v>0</v>
      </c>
      <c r="I186" s="5">
        <f>IF(AND(DAY(A186)=6, MONTH(A186)=1),1,0)</f>
        <v>0</v>
      </c>
      <c r="J186" s="5">
        <f>IF(AND(DAY(A186)=1, MONTH(A186)=5),1,0)</f>
        <v>0</v>
      </c>
      <c r="K186" s="5">
        <f>IF(AND(DAY(A186)=2, MONTH(A186)=5),1,0)</f>
        <v>0</v>
      </c>
      <c r="L186" s="5">
        <f>IF(AND(DAY(A186)=15, MONTH(A186)=5),1,0)</f>
        <v>0</v>
      </c>
      <c r="M186" s="5">
        <f>IF(AND(DAY(A186)=15, MONTH(A186)=8),1,0)</f>
        <v>0</v>
      </c>
      <c r="N186" s="5">
        <f>IF(AND(DAY(A186)=12, MONTH(A186)=10),1,0)</f>
        <v>0</v>
      </c>
      <c r="O186" s="5">
        <f t="shared" si="14"/>
        <v>0</v>
      </c>
      <c r="P186" s="5">
        <f t="shared" si="15"/>
        <v>0</v>
      </c>
      <c r="Q186" s="5">
        <f t="shared" si="16"/>
        <v>0</v>
      </c>
      <c r="R186" s="5">
        <f t="shared" si="17"/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f>_xlfn.ISOWEEKNUM(A186)</f>
        <v>27</v>
      </c>
    </row>
    <row r="187" spans="1:24" x14ac:dyDescent="0.2">
      <c r="A187" s="6">
        <v>45477</v>
      </c>
      <c r="B187" s="4">
        <f t="shared" si="12"/>
        <v>4</v>
      </c>
      <c r="C187" s="4">
        <f t="shared" si="13"/>
        <v>7</v>
      </c>
      <c r="D187" s="4">
        <f>WEEKDAY(A187,2)</f>
        <v>4</v>
      </c>
      <c r="E187" s="5">
        <f>IF(D187=7,0,IF(D187=6,0,1))-SUM(G187:V187)</f>
        <v>1</v>
      </c>
      <c r="F187" s="5">
        <v>0</v>
      </c>
      <c r="G187" s="5">
        <f>IF(AND(DAY(A187)=25, MONTH(A187)=12),1,0)</f>
        <v>0</v>
      </c>
      <c r="H187" s="5">
        <f>IF(AND(DAY(A187)=1, MONTH(A187)=1),1,0)</f>
        <v>0</v>
      </c>
      <c r="I187" s="5">
        <f>IF(AND(DAY(A187)=6, MONTH(A187)=1),1,0)</f>
        <v>0</v>
      </c>
      <c r="J187" s="5">
        <f>IF(AND(DAY(A187)=1, MONTH(A187)=5),1,0)</f>
        <v>0</v>
      </c>
      <c r="K187" s="5">
        <f>IF(AND(DAY(A187)=2, MONTH(A187)=5),1,0)</f>
        <v>0</v>
      </c>
      <c r="L187" s="5">
        <f>IF(AND(DAY(A187)=15, MONTH(A187)=5),1,0)</f>
        <v>0</v>
      </c>
      <c r="M187" s="5">
        <f>IF(AND(DAY(A187)=15, MONTH(A187)=8),1,0)</f>
        <v>0</v>
      </c>
      <c r="N187" s="5">
        <f>IF(AND(DAY(A187)=12, MONTH(A187)=10),1,0)</f>
        <v>0</v>
      </c>
      <c r="O187" s="5">
        <f t="shared" si="14"/>
        <v>0</v>
      </c>
      <c r="P187" s="5">
        <f t="shared" si="15"/>
        <v>0</v>
      </c>
      <c r="Q187" s="5">
        <f t="shared" si="16"/>
        <v>0</v>
      </c>
      <c r="R187" s="5">
        <f t="shared" si="17"/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f>_xlfn.ISOWEEKNUM(A187)</f>
        <v>27</v>
      </c>
    </row>
    <row r="188" spans="1:24" x14ac:dyDescent="0.2">
      <c r="A188" s="6">
        <v>45478</v>
      </c>
      <c r="B188" s="4">
        <f t="shared" si="12"/>
        <v>5</v>
      </c>
      <c r="C188" s="4">
        <f t="shared" si="13"/>
        <v>7</v>
      </c>
      <c r="D188" s="4">
        <f>WEEKDAY(A188,2)</f>
        <v>5</v>
      </c>
      <c r="E188" s="5">
        <f>IF(D188=7,0,IF(D188=6,0,1))-SUM(G188:V188)</f>
        <v>1</v>
      </c>
      <c r="F188" s="5">
        <v>0</v>
      </c>
      <c r="G188" s="5">
        <f>IF(AND(DAY(A188)=25, MONTH(A188)=12),1,0)</f>
        <v>0</v>
      </c>
      <c r="H188" s="5">
        <f>IF(AND(DAY(A188)=1, MONTH(A188)=1),1,0)</f>
        <v>0</v>
      </c>
      <c r="I188" s="5">
        <f>IF(AND(DAY(A188)=6, MONTH(A188)=1),1,0)</f>
        <v>0</v>
      </c>
      <c r="J188" s="5">
        <f>IF(AND(DAY(A188)=1, MONTH(A188)=5),1,0)</f>
        <v>0</v>
      </c>
      <c r="K188" s="5">
        <f>IF(AND(DAY(A188)=2, MONTH(A188)=5),1,0)</f>
        <v>0</v>
      </c>
      <c r="L188" s="5">
        <f>IF(AND(DAY(A188)=15, MONTH(A188)=5),1,0)</f>
        <v>0</v>
      </c>
      <c r="M188" s="5">
        <f>IF(AND(DAY(A188)=15, MONTH(A188)=8),1,0)</f>
        <v>0</v>
      </c>
      <c r="N188" s="5">
        <f>IF(AND(DAY(A188)=12, MONTH(A188)=10),1,0)</f>
        <v>0</v>
      </c>
      <c r="O188" s="5">
        <f t="shared" si="14"/>
        <v>0</v>
      </c>
      <c r="P188" s="5">
        <f t="shared" si="15"/>
        <v>0</v>
      </c>
      <c r="Q188" s="5">
        <f t="shared" si="16"/>
        <v>0</v>
      </c>
      <c r="R188" s="5">
        <f t="shared" si="17"/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f>_xlfn.ISOWEEKNUM(A188)</f>
        <v>27</v>
      </c>
    </row>
    <row r="189" spans="1:24" x14ac:dyDescent="0.2">
      <c r="A189" s="6">
        <v>45479</v>
      </c>
      <c r="B189" s="4">
        <f t="shared" si="12"/>
        <v>6</v>
      </c>
      <c r="C189" s="4">
        <f t="shared" si="13"/>
        <v>7</v>
      </c>
      <c r="D189" s="4">
        <f>WEEKDAY(A189,2)</f>
        <v>6</v>
      </c>
      <c r="E189" s="5">
        <f>IF(D189=7,0,IF(D189=6,0,1))-SUM(G189:V189)</f>
        <v>0</v>
      </c>
      <c r="F189" s="5">
        <v>0</v>
      </c>
      <c r="G189" s="5">
        <f>IF(AND(DAY(A189)=25, MONTH(A189)=12),1,0)</f>
        <v>0</v>
      </c>
      <c r="H189" s="5">
        <f>IF(AND(DAY(A189)=1, MONTH(A189)=1),1,0)</f>
        <v>0</v>
      </c>
      <c r="I189" s="5">
        <f>IF(AND(DAY(A189)=6, MONTH(A189)=1),1,0)</f>
        <v>0</v>
      </c>
      <c r="J189" s="5">
        <f>IF(AND(DAY(A189)=1, MONTH(A189)=5),1,0)</f>
        <v>0</v>
      </c>
      <c r="K189" s="5">
        <f>IF(AND(DAY(A189)=2, MONTH(A189)=5),1,0)</f>
        <v>0</v>
      </c>
      <c r="L189" s="5">
        <f>IF(AND(DAY(A189)=15, MONTH(A189)=5),1,0)</f>
        <v>0</v>
      </c>
      <c r="M189" s="5">
        <f>IF(AND(DAY(A189)=15, MONTH(A189)=8),1,0)</f>
        <v>0</v>
      </c>
      <c r="N189" s="5">
        <f>IF(AND(DAY(A189)=12, MONTH(A189)=10),1,0)</f>
        <v>0</v>
      </c>
      <c r="O189" s="5">
        <f t="shared" si="14"/>
        <v>0</v>
      </c>
      <c r="P189" s="5">
        <f t="shared" si="15"/>
        <v>0</v>
      </c>
      <c r="Q189" s="5">
        <f t="shared" si="16"/>
        <v>0</v>
      </c>
      <c r="R189" s="5">
        <f t="shared" si="17"/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f>_xlfn.ISOWEEKNUM(A189)</f>
        <v>27</v>
      </c>
    </row>
    <row r="190" spans="1:24" x14ac:dyDescent="0.2">
      <c r="A190" s="6">
        <v>45480</v>
      </c>
      <c r="B190" s="4">
        <f t="shared" si="12"/>
        <v>7</v>
      </c>
      <c r="C190" s="4">
        <f t="shared" si="13"/>
        <v>7</v>
      </c>
      <c r="D190" s="4">
        <f>WEEKDAY(A190,2)</f>
        <v>7</v>
      </c>
      <c r="E190" s="5">
        <f>IF(D190=7,0,IF(D190=6,0,1))-SUM(G190:V190)</f>
        <v>0</v>
      </c>
      <c r="F190" s="5">
        <v>0</v>
      </c>
      <c r="G190" s="5">
        <f>IF(AND(DAY(A190)=25, MONTH(A190)=12),1,0)</f>
        <v>0</v>
      </c>
      <c r="H190" s="5">
        <f>IF(AND(DAY(A190)=1, MONTH(A190)=1),1,0)</f>
        <v>0</v>
      </c>
      <c r="I190" s="5">
        <f>IF(AND(DAY(A190)=6, MONTH(A190)=1),1,0)</f>
        <v>0</v>
      </c>
      <c r="J190" s="5">
        <f>IF(AND(DAY(A190)=1, MONTH(A190)=5),1,0)</f>
        <v>0</v>
      </c>
      <c r="K190" s="5">
        <f>IF(AND(DAY(A190)=2, MONTH(A190)=5),1,0)</f>
        <v>0</v>
      </c>
      <c r="L190" s="5">
        <f>IF(AND(DAY(A190)=15, MONTH(A190)=5),1,0)</f>
        <v>0</v>
      </c>
      <c r="M190" s="5">
        <f>IF(AND(DAY(A190)=15, MONTH(A190)=8),1,0)</f>
        <v>0</v>
      </c>
      <c r="N190" s="5">
        <f>IF(AND(DAY(A190)=12, MONTH(A190)=10),1,0)</f>
        <v>0</v>
      </c>
      <c r="O190" s="5">
        <f t="shared" si="14"/>
        <v>0</v>
      </c>
      <c r="P190" s="5">
        <f t="shared" si="15"/>
        <v>0</v>
      </c>
      <c r="Q190" s="5">
        <f t="shared" si="16"/>
        <v>0</v>
      </c>
      <c r="R190" s="5">
        <f t="shared" si="17"/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f>_xlfn.ISOWEEKNUM(A190)</f>
        <v>27</v>
      </c>
    </row>
    <row r="191" spans="1:24" x14ac:dyDescent="0.2">
      <c r="A191" s="6">
        <v>45481</v>
      </c>
      <c r="B191" s="4">
        <f t="shared" si="12"/>
        <v>8</v>
      </c>
      <c r="C191" s="4">
        <f t="shared" si="13"/>
        <v>7</v>
      </c>
      <c r="D191" s="4">
        <f>WEEKDAY(A191,2)</f>
        <v>1</v>
      </c>
      <c r="E191" s="5">
        <f>IF(D191=7,0,IF(D191=6,0,1))-SUM(G191:V191)</f>
        <v>1</v>
      </c>
      <c r="F191" s="5">
        <v>0</v>
      </c>
      <c r="G191" s="5">
        <f>IF(AND(DAY(A191)=25, MONTH(A191)=12),1,0)</f>
        <v>0</v>
      </c>
      <c r="H191" s="5">
        <f>IF(AND(DAY(A191)=1, MONTH(A191)=1),1,0)</f>
        <v>0</v>
      </c>
      <c r="I191" s="5">
        <f>IF(AND(DAY(A191)=6, MONTH(A191)=1),1,0)</f>
        <v>0</v>
      </c>
      <c r="J191" s="5">
        <f>IF(AND(DAY(A191)=1, MONTH(A191)=5),1,0)</f>
        <v>0</v>
      </c>
      <c r="K191" s="5">
        <f>IF(AND(DAY(A191)=2, MONTH(A191)=5),1,0)</f>
        <v>0</v>
      </c>
      <c r="L191" s="5">
        <f>IF(AND(DAY(A191)=15, MONTH(A191)=5),1,0)</f>
        <v>0</v>
      </c>
      <c r="M191" s="5">
        <f>IF(AND(DAY(A191)=15, MONTH(A191)=8),1,0)</f>
        <v>0</v>
      </c>
      <c r="N191" s="5">
        <f>IF(AND(DAY(A191)=12, MONTH(A191)=10),1,0)</f>
        <v>0</v>
      </c>
      <c r="O191" s="5">
        <f t="shared" si="14"/>
        <v>0</v>
      </c>
      <c r="P191" s="5">
        <f t="shared" si="15"/>
        <v>0</v>
      </c>
      <c r="Q191" s="5">
        <f t="shared" si="16"/>
        <v>0</v>
      </c>
      <c r="R191" s="5">
        <f t="shared" si="17"/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f>_xlfn.ISOWEEKNUM(A191)</f>
        <v>28</v>
      </c>
    </row>
    <row r="192" spans="1:24" x14ac:dyDescent="0.2">
      <c r="A192" s="6">
        <v>45482</v>
      </c>
      <c r="B192" s="4">
        <f t="shared" si="12"/>
        <v>9</v>
      </c>
      <c r="C192" s="4">
        <f t="shared" si="13"/>
        <v>7</v>
      </c>
      <c r="D192" s="4">
        <f>WEEKDAY(A192,2)</f>
        <v>2</v>
      </c>
      <c r="E192" s="5">
        <f>IF(D192=7,0,IF(D192=6,0,1))-SUM(G192:V192)</f>
        <v>1</v>
      </c>
      <c r="F192" s="5">
        <v>0</v>
      </c>
      <c r="G192" s="5">
        <f>IF(AND(DAY(A192)=25, MONTH(A192)=12),1,0)</f>
        <v>0</v>
      </c>
      <c r="H192" s="5">
        <f>IF(AND(DAY(A192)=1, MONTH(A192)=1),1,0)</f>
        <v>0</v>
      </c>
      <c r="I192" s="5">
        <f>IF(AND(DAY(A192)=6, MONTH(A192)=1),1,0)</f>
        <v>0</v>
      </c>
      <c r="J192" s="5">
        <f>IF(AND(DAY(A192)=1, MONTH(A192)=5),1,0)</f>
        <v>0</v>
      </c>
      <c r="K192" s="5">
        <f>IF(AND(DAY(A192)=2, MONTH(A192)=5),1,0)</f>
        <v>0</v>
      </c>
      <c r="L192" s="5">
        <f>IF(AND(DAY(A192)=15, MONTH(A192)=5),1,0)</f>
        <v>0</v>
      </c>
      <c r="M192" s="5">
        <f>IF(AND(DAY(A192)=15, MONTH(A192)=8),1,0)</f>
        <v>0</v>
      </c>
      <c r="N192" s="5">
        <f>IF(AND(DAY(A192)=12, MONTH(A192)=10),1,0)</f>
        <v>0</v>
      </c>
      <c r="O192" s="5">
        <f t="shared" si="14"/>
        <v>0</v>
      </c>
      <c r="P192" s="5">
        <f t="shared" si="15"/>
        <v>0</v>
      </c>
      <c r="Q192" s="5">
        <f t="shared" si="16"/>
        <v>0</v>
      </c>
      <c r="R192" s="5">
        <f t="shared" si="17"/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f>_xlfn.ISOWEEKNUM(A192)</f>
        <v>28</v>
      </c>
    </row>
    <row r="193" spans="1:24" x14ac:dyDescent="0.2">
      <c r="A193" s="6">
        <v>45483</v>
      </c>
      <c r="B193" s="4">
        <f t="shared" si="12"/>
        <v>10</v>
      </c>
      <c r="C193" s="4">
        <f t="shared" si="13"/>
        <v>7</v>
      </c>
      <c r="D193" s="4">
        <f>WEEKDAY(A193,2)</f>
        <v>3</v>
      </c>
      <c r="E193" s="5">
        <f>IF(D193=7,0,IF(D193=6,0,1))-SUM(G193:V193)</f>
        <v>1</v>
      </c>
      <c r="F193" s="5">
        <v>0</v>
      </c>
      <c r="G193" s="5">
        <f>IF(AND(DAY(A193)=25, MONTH(A193)=12),1,0)</f>
        <v>0</v>
      </c>
      <c r="H193" s="5">
        <f>IF(AND(DAY(A193)=1, MONTH(A193)=1),1,0)</f>
        <v>0</v>
      </c>
      <c r="I193" s="5">
        <f>IF(AND(DAY(A193)=6, MONTH(A193)=1),1,0)</f>
        <v>0</v>
      </c>
      <c r="J193" s="5">
        <f>IF(AND(DAY(A193)=1, MONTH(A193)=5),1,0)</f>
        <v>0</v>
      </c>
      <c r="K193" s="5">
        <f>IF(AND(DAY(A193)=2, MONTH(A193)=5),1,0)</f>
        <v>0</v>
      </c>
      <c r="L193" s="5">
        <f>IF(AND(DAY(A193)=15, MONTH(A193)=5),1,0)</f>
        <v>0</v>
      </c>
      <c r="M193" s="5">
        <f>IF(AND(DAY(A193)=15, MONTH(A193)=8),1,0)</f>
        <v>0</v>
      </c>
      <c r="N193" s="5">
        <f>IF(AND(DAY(A193)=12, MONTH(A193)=10),1,0)</f>
        <v>0</v>
      </c>
      <c r="O193" s="5">
        <f t="shared" si="14"/>
        <v>0</v>
      </c>
      <c r="P193" s="5">
        <f t="shared" si="15"/>
        <v>0</v>
      </c>
      <c r="Q193" s="5">
        <f t="shared" si="16"/>
        <v>0</v>
      </c>
      <c r="R193" s="5">
        <f t="shared" si="17"/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f>_xlfn.ISOWEEKNUM(A193)</f>
        <v>28</v>
      </c>
    </row>
    <row r="194" spans="1:24" x14ac:dyDescent="0.2">
      <c r="A194" s="6">
        <v>45484</v>
      </c>
      <c r="B194" s="4">
        <f t="shared" ref="B194:B257" si="18">DAY(A194)</f>
        <v>11</v>
      </c>
      <c r="C194" s="4">
        <f t="shared" ref="C194:C257" si="19">MONTH(A194)</f>
        <v>7</v>
      </c>
      <c r="D194" s="4">
        <f>WEEKDAY(A194,2)</f>
        <v>4</v>
      </c>
      <c r="E194" s="5">
        <f>IF(D194=7,0,IF(D194=6,0,1))-SUM(G194:V194)</f>
        <v>1</v>
      </c>
      <c r="F194" s="5">
        <v>0</v>
      </c>
      <c r="G194" s="5">
        <f>IF(AND(DAY(A194)=25, MONTH(A194)=12),1,0)</f>
        <v>0</v>
      </c>
      <c r="H194" s="5">
        <f>IF(AND(DAY(A194)=1, MONTH(A194)=1),1,0)</f>
        <v>0</v>
      </c>
      <c r="I194" s="5">
        <f>IF(AND(DAY(A194)=6, MONTH(A194)=1),1,0)</f>
        <v>0</v>
      </c>
      <c r="J194" s="5">
        <f>IF(AND(DAY(A194)=1, MONTH(A194)=5),1,0)</f>
        <v>0</v>
      </c>
      <c r="K194" s="5">
        <f>IF(AND(DAY(A194)=2, MONTH(A194)=5),1,0)</f>
        <v>0</v>
      </c>
      <c r="L194" s="5">
        <f>IF(AND(DAY(A194)=15, MONTH(A194)=5),1,0)</f>
        <v>0</v>
      </c>
      <c r="M194" s="5">
        <f>IF(AND(DAY(A194)=15, MONTH(A194)=8),1,0)</f>
        <v>0</v>
      </c>
      <c r="N194" s="5">
        <f>IF(AND(DAY(A194)=12, MONTH(A194)=10),1,0)</f>
        <v>0</v>
      </c>
      <c r="O194" s="5">
        <f t="shared" ref="O194:O257" si="20">IF(AND(DAY($A194)=1, MONTH($A194)=11),1,0)</f>
        <v>0</v>
      </c>
      <c r="P194" s="5">
        <f t="shared" ref="P194:P257" si="21">IF(AND(DAY($A194)=9, MONTH($A194)=11),1,0)</f>
        <v>0</v>
      </c>
      <c r="Q194" s="5">
        <f t="shared" ref="Q194:Q257" si="22">IF(AND(DAY($A194)=6, MONTH($A194)=12),1,0)</f>
        <v>0</v>
      </c>
      <c r="R194" s="5">
        <f t="shared" ref="R194:R257" si="23">IF(AND(DAY($A194)=8, MONTH($A194)=12),1,0)</f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f>_xlfn.ISOWEEKNUM(A194)</f>
        <v>28</v>
      </c>
    </row>
    <row r="195" spans="1:24" x14ac:dyDescent="0.2">
      <c r="A195" s="6">
        <v>45485</v>
      </c>
      <c r="B195" s="4">
        <f t="shared" si="18"/>
        <v>12</v>
      </c>
      <c r="C195" s="4">
        <f t="shared" si="19"/>
        <v>7</v>
      </c>
      <c r="D195" s="4">
        <f>WEEKDAY(A195,2)</f>
        <v>5</v>
      </c>
      <c r="E195" s="5">
        <f>IF(D195=7,0,IF(D195=6,0,1))-SUM(G195:V195)</f>
        <v>1</v>
      </c>
      <c r="F195" s="5">
        <v>0</v>
      </c>
      <c r="G195" s="5">
        <f>IF(AND(DAY(A195)=25, MONTH(A195)=12),1,0)</f>
        <v>0</v>
      </c>
      <c r="H195" s="5">
        <f>IF(AND(DAY(A195)=1, MONTH(A195)=1),1,0)</f>
        <v>0</v>
      </c>
      <c r="I195" s="5">
        <f>IF(AND(DAY(A195)=6, MONTH(A195)=1),1,0)</f>
        <v>0</v>
      </c>
      <c r="J195" s="5">
        <f>IF(AND(DAY(A195)=1, MONTH(A195)=5),1,0)</f>
        <v>0</v>
      </c>
      <c r="K195" s="5">
        <f>IF(AND(DAY(A195)=2, MONTH(A195)=5),1,0)</f>
        <v>0</v>
      </c>
      <c r="L195" s="5">
        <f>IF(AND(DAY(A195)=15, MONTH(A195)=5),1,0)</f>
        <v>0</v>
      </c>
      <c r="M195" s="5">
        <f>IF(AND(DAY(A195)=15, MONTH(A195)=8),1,0)</f>
        <v>0</v>
      </c>
      <c r="N195" s="5">
        <f>IF(AND(DAY(A195)=12, MONTH(A195)=10),1,0)</f>
        <v>0</v>
      </c>
      <c r="O195" s="5">
        <f t="shared" si="20"/>
        <v>0</v>
      </c>
      <c r="P195" s="5">
        <f t="shared" si="21"/>
        <v>0</v>
      </c>
      <c r="Q195" s="5">
        <f t="shared" si="22"/>
        <v>0</v>
      </c>
      <c r="R195" s="5">
        <f t="shared" si="23"/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f>_xlfn.ISOWEEKNUM(A195)</f>
        <v>28</v>
      </c>
    </row>
    <row r="196" spans="1:24" x14ac:dyDescent="0.2">
      <c r="A196" s="6">
        <v>45486</v>
      </c>
      <c r="B196" s="4">
        <f t="shared" si="18"/>
        <v>13</v>
      </c>
      <c r="C196" s="4">
        <f t="shared" si="19"/>
        <v>7</v>
      </c>
      <c r="D196" s="4">
        <f>WEEKDAY(A196,2)</f>
        <v>6</v>
      </c>
      <c r="E196" s="5">
        <f>IF(D196=7,0,IF(D196=6,0,1))-SUM(G196:V196)</f>
        <v>0</v>
      </c>
      <c r="F196" s="5">
        <v>0</v>
      </c>
      <c r="G196" s="5">
        <f>IF(AND(DAY(A196)=25, MONTH(A196)=12),1,0)</f>
        <v>0</v>
      </c>
      <c r="H196" s="5">
        <f>IF(AND(DAY(A196)=1, MONTH(A196)=1),1,0)</f>
        <v>0</v>
      </c>
      <c r="I196" s="5">
        <f>IF(AND(DAY(A196)=6, MONTH(A196)=1),1,0)</f>
        <v>0</v>
      </c>
      <c r="J196" s="5">
        <f>IF(AND(DAY(A196)=1, MONTH(A196)=5),1,0)</f>
        <v>0</v>
      </c>
      <c r="K196" s="5">
        <f>IF(AND(DAY(A196)=2, MONTH(A196)=5),1,0)</f>
        <v>0</v>
      </c>
      <c r="L196" s="5">
        <f>IF(AND(DAY(A196)=15, MONTH(A196)=5),1,0)</f>
        <v>0</v>
      </c>
      <c r="M196" s="5">
        <f>IF(AND(DAY(A196)=15, MONTH(A196)=8),1,0)</f>
        <v>0</v>
      </c>
      <c r="N196" s="5">
        <f>IF(AND(DAY(A196)=12, MONTH(A196)=10),1,0)</f>
        <v>0</v>
      </c>
      <c r="O196" s="5">
        <f t="shared" si="20"/>
        <v>0</v>
      </c>
      <c r="P196" s="5">
        <f t="shared" si="21"/>
        <v>0</v>
      </c>
      <c r="Q196" s="5">
        <f t="shared" si="22"/>
        <v>0</v>
      </c>
      <c r="R196" s="5">
        <f t="shared" si="23"/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f>_xlfn.ISOWEEKNUM(A196)</f>
        <v>28</v>
      </c>
    </row>
    <row r="197" spans="1:24" x14ac:dyDescent="0.2">
      <c r="A197" s="6">
        <v>45487</v>
      </c>
      <c r="B197" s="4">
        <f t="shared" si="18"/>
        <v>14</v>
      </c>
      <c r="C197" s="4">
        <f t="shared" si="19"/>
        <v>7</v>
      </c>
      <c r="D197" s="4">
        <f>WEEKDAY(A197,2)</f>
        <v>7</v>
      </c>
      <c r="E197" s="5">
        <f>IF(D197=7,0,IF(D197=6,0,1))-SUM(G197:V197)</f>
        <v>0</v>
      </c>
      <c r="F197" s="5">
        <v>0</v>
      </c>
      <c r="G197" s="5">
        <f>IF(AND(DAY(A197)=25, MONTH(A197)=12),1,0)</f>
        <v>0</v>
      </c>
      <c r="H197" s="5">
        <f>IF(AND(DAY(A197)=1, MONTH(A197)=1),1,0)</f>
        <v>0</v>
      </c>
      <c r="I197" s="5">
        <f>IF(AND(DAY(A197)=6, MONTH(A197)=1),1,0)</f>
        <v>0</v>
      </c>
      <c r="J197" s="5">
        <f>IF(AND(DAY(A197)=1, MONTH(A197)=5),1,0)</f>
        <v>0</v>
      </c>
      <c r="K197" s="5">
        <f>IF(AND(DAY(A197)=2, MONTH(A197)=5),1,0)</f>
        <v>0</v>
      </c>
      <c r="L197" s="5">
        <f>IF(AND(DAY(A197)=15, MONTH(A197)=5),1,0)</f>
        <v>0</v>
      </c>
      <c r="M197" s="5">
        <f>IF(AND(DAY(A197)=15, MONTH(A197)=8),1,0)</f>
        <v>0</v>
      </c>
      <c r="N197" s="5">
        <f>IF(AND(DAY(A197)=12, MONTH(A197)=10),1,0)</f>
        <v>0</v>
      </c>
      <c r="O197" s="5">
        <f t="shared" si="20"/>
        <v>0</v>
      </c>
      <c r="P197" s="5">
        <f t="shared" si="21"/>
        <v>0</v>
      </c>
      <c r="Q197" s="5">
        <f t="shared" si="22"/>
        <v>0</v>
      </c>
      <c r="R197" s="5">
        <f t="shared" si="23"/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f>_xlfn.ISOWEEKNUM(A197)</f>
        <v>28</v>
      </c>
    </row>
    <row r="198" spans="1:24" x14ac:dyDescent="0.2">
      <c r="A198" s="6">
        <v>45488</v>
      </c>
      <c r="B198" s="4">
        <f t="shared" si="18"/>
        <v>15</v>
      </c>
      <c r="C198" s="4">
        <f t="shared" si="19"/>
        <v>7</v>
      </c>
      <c r="D198" s="4">
        <f>WEEKDAY(A198,2)</f>
        <v>1</v>
      </c>
      <c r="E198" s="5">
        <f>IF(D198=7,0,IF(D198=6,0,1))-SUM(G198:V198)</f>
        <v>1</v>
      </c>
      <c r="F198" s="5">
        <v>0</v>
      </c>
      <c r="G198" s="5">
        <f>IF(AND(DAY(A198)=25, MONTH(A198)=12),1,0)</f>
        <v>0</v>
      </c>
      <c r="H198" s="5">
        <f>IF(AND(DAY(A198)=1, MONTH(A198)=1),1,0)</f>
        <v>0</v>
      </c>
      <c r="I198" s="5">
        <f>IF(AND(DAY(A198)=6, MONTH(A198)=1),1,0)</f>
        <v>0</v>
      </c>
      <c r="J198" s="5">
        <f>IF(AND(DAY(A198)=1, MONTH(A198)=5),1,0)</f>
        <v>0</v>
      </c>
      <c r="K198" s="5">
        <f>IF(AND(DAY(A198)=2, MONTH(A198)=5),1,0)</f>
        <v>0</v>
      </c>
      <c r="L198" s="5">
        <f>IF(AND(DAY(A198)=15, MONTH(A198)=5),1,0)</f>
        <v>0</v>
      </c>
      <c r="M198" s="5">
        <f>IF(AND(DAY(A198)=15, MONTH(A198)=8),1,0)</f>
        <v>0</v>
      </c>
      <c r="N198" s="5">
        <f>IF(AND(DAY(A198)=12, MONTH(A198)=10),1,0)</f>
        <v>0</v>
      </c>
      <c r="O198" s="5">
        <f t="shared" si="20"/>
        <v>0</v>
      </c>
      <c r="P198" s="5">
        <f t="shared" si="21"/>
        <v>0</v>
      </c>
      <c r="Q198" s="5">
        <f t="shared" si="22"/>
        <v>0</v>
      </c>
      <c r="R198" s="5">
        <f t="shared" si="23"/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f>_xlfn.ISOWEEKNUM(A198)</f>
        <v>29</v>
      </c>
    </row>
    <row r="199" spans="1:24" x14ac:dyDescent="0.2">
      <c r="A199" s="6">
        <v>45489</v>
      </c>
      <c r="B199" s="4">
        <f t="shared" si="18"/>
        <v>16</v>
      </c>
      <c r="C199" s="4">
        <f t="shared" si="19"/>
        <v>7</v>
      </c>
      <c r="D199" s="4">
        <f>WEEKDAY(A199,2)</f>
        <v>2</v>
      </c>
      <c r="E199" s="5">
        <f>IF(D199=7,0,IF(D199=6,0,1))-SUM(G199:V199)</f>
        <v>1</v>
      </c>
      <c r="F199" s="5">
        <v>0</v>
      </c>
      <c r="G199" s="5">
        <f>IF(AND(DAY(A199)=25, MONTH(A199)=12),1,0)</f>
        <v>0</v>
      </c>
      <c r="H199" s="5">
        <f>IF(AND(DAY(A199)=1, MONTH(A199)=1),1,0)</f>
        <v>0</v>
      </c>
      <c r="I199" s="5">
        <f>IF(AND(DAY(A199)=6, MONTH(A199)=1),1,0)</f>
        <v>0</v>
      </c>
      <c r="J199" s="5">
        <f>IF(AND(DAY(A199)=1, MONTH(A199)=5),1,0)</f>
        <v>0</v>
      </c>
      <c r="K199" s="5">
        <f>IF(AND(DAY(A199)=2, MONTH(A199)=5),1,0)</f>
        <v>0</v>
      </c>
      <c r="L199" s="5">
        <f>IF(AND(DAY(A199)=15, MONTH(A199)=5),1,0)</f>
        <v>0</v>
      </c>
      <c r="M199" s="5">
        <f>IF(AND(DAY(A199)=15, MONTH(A199)=8),1,0)</f>
        <v>0</v>
      </c>
      <c r="N199" s="5">
        <f>IF(AND(DAY(A199)=12, MONTH(A199)=10),1,0)</f>
        <v>0</v>
      </c>
      <c r="O199" s="5">
        <f t="shared" si="20"/>
        <v>0</v>
      </c>
      <c r="P199" s="5">
        <f t="shared" si="21"/>
        <v>0</v>
      </c>
      <c r="Q199" s="5">
        <f t="shared" si="22"/>
        <v>0</v>
      </c>
      <c r="R199" s="5">
        <f t="shared" si="23"/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f>_xlfn.ISOWEEKNUM(A199)</f>
        <v>29</v>
      </c>
    </row>
    <row r="200" spans="1:24" x14ac:dyDescent="0.2">
      <c r="A200" s="6">
        <v>45490</v>
      </c>
      <c r="B200" s="4">
        <f t="shared" si="18"/>
        <v>17</v>
      </c>
      <c r="C200" s="4">
        <f t="shared" si="19"/>
        <v>7</v>
      </c>
      <c r="D200" s="4">
        <f>WEEKDAY(A200,2)</f>
        <v>3</v>
      </c>
      <c r="E200" s="5">
        <f>IF(D200=7,0,IF(D200=6,0,1))-SUM(G200:V200)</f>
        <v>1</v>
      </c>
      <c r="F200" s="5">
        <v>0</v>
      </c>
      <c r="G200" s="5">
        <f>IF(AND(DAY(A200)=25, MONTH(A200)=12),1,0)</f>
        <v>0</v>
      </c>
      <c r="H200" s="5">
        <f>IF(AND(DAY(A200)=1, MONTH(A200)=1),1,0)</f>
        <v>0</v>
      </c>
      <c r="I200" s="5">
        <f>IF(AND(DAY(A200)=6, MONTH(A200)=1),1,0)</f>
        <v>0</v>
      </c>
      <c r="J200" s="5">
        <f>IF(AND(DAY(A200)=1, MONTH(A200)=5),1,0)</f>
        <v>0</v>
      </c>
      <c r="K200" s="5">
        <f>IF(AND(DAY(A200)=2, MONTH(A200)=5),1,0)</f>
        <v>0</v>
      </c>
      <c r="L200" s="5">
        <f>IF(AND(DAY(A200)=15, MONTH(A200)=5),1,0)</f>
        <v>0</v>
      </c>
      <c r="M200" s="5">
        <f>IF(AND(DAY(A200)=15, MONTH(A200)=8),1,0)</f>
        <v>0</v>
      </c>
      <c r="N200" s="5">
        <f>IF(AND(DAY(A200)=12, MONTH(A200)=10),1,0)</f>
        <v>0</v>
      </c>
      <c r="O200" s="5">
        <f t="shared" si="20"/>
        <v>0</v>
      </c>
      <c r="P200" s="5">
        <f t="shared" si="21"/>
        <v>0</v>
      </c>
      <c r="Q200" s="5">
        <f t="shared" si="22"/>
        <v>0</v>
      </c>
      <c r="R200" s="5">
        <f t="shared" si="23"/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f>_xlfn.ISOWEEKNUM(A200)</f>
        <v>29</v>
      </c>
    </row>
    <row r="201" spans="1:24" x14ac:dyDescent="0.2">
      <c r="A201" s="6">
        <v>45491</v>
      </c>
      <c r="B201" s="4">
        <f t="shared" si="18"/>
        <v>18</v>
      </c>
      <c r="C201" s="4">
        <f t="shared" si="19"/>
        <v>7</v>
      </c>
      <c r="D201" s="4">
        <f>WEEKDAY(A201,2)</f>
        <v>4</v>
      </c>
      <c r="E201" s="5">
        <f>IF(D201=7,0,IF(D201=6,0,1))-SUM(G201:V201)</f>
        <v>1</v>
      </c>
      <c r="F201" s="5">
        <v>0</v>
      </c>
      <c r="G201" s="5">
        <f>IF(AND(DAY(A201)=25, MONTH(A201)=12),1,0)</f>
        <v>0</v>
      </c>
      <c r="H201" s="5">
        <f>IF(AND(DAY(A201)=1, MONTH(A201)=1),1,0)</f>
        <v>0</v>
      </c>
      <c r="I201" s="5">
        <f>IF(AND(DAY(A201)=6, MONTH(A201)=1),1,0)</f>
        <v>0</v>
      </c>
      <c r="J201" s="5">
        <f>IF(AND(DAY(A201)=1, MONTH(A201)=5),1,0)</f>
        <v>0</v>
      </c>
      <c r="K201" s="5">
        <f>IF(AND(DAY(A201)=2, MONTH(A201)=5),1,0)</f>
        <v>0</v>
      </c>
      <c r="L201" s="5">
        <f>IF(AND(DAY(A201)=15, MONTH(A201)=5),1,0)</f>
        <v>0</v>
      </c>
      <c r="M201" s="5">
        <f>IF(AND(DAY(A201)=15, MONTH(A201)=8),1,0)</f>
        <v>0</v>
      </c>
      <c r="N201" s="5">
        <f>IF(AND(DAY(A201)=12, MONTH(A201)=10),1,0)</f>
        <v>0</v>
      </c>
      <c r="O201" s="5">
        <f t="shared" si="20"/>
        <v>0</v>
      </c>
      <c r="P201" s="5">
        <f t="shared" si="21"/>
        <v>0</v>
      </c>
      <c r="Q201" s="5">
        <f t="shared" si="22"/>
        <v>0</v>
      </c>
      <c r="R201" s="5">
        <f t="shared" si="23"/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f>_xlfn.ISOWEEKNUM(A201)</f>
        <v>29</v>
      </c>
    </row>
    <row r="202" spans="1:24" x14ac:dyDescent="0.2">
      <c r="A202" s="6">
        <v>45492</v>
      </c>
      <c r="B202" s="4">
        <f t="shared" si="18"/>
        <v>19</v>
      </c>
      <c r="C202" s="4">
        <f t="shared" si="19"/>
        <v>7</v>
      </c>
      <c r="D202" s="4">
        <f>WEEKDAY(A202,2)</f>
        <v>5</v>
      </c>
      <c r="E202" s="5">
        <f>IF(D202=7,0,IF(D202=6,0,1))-SUM(G202:V202)</f>
        <v>1</v>
      </c>
      <c r="F202" s="5">
        <v>0</v>
      </c>
      <c r="G202" s="5">
        <f>IF(AND(DAY(A202)=25, MONTH(A202)=12),1,0)</f>
        <v>0</v>
      </c>
      <c r="H202" s="5">
        <f>IF(AND(DAY(A202)=1, MONTH(A202)=1),1,0)</f>
        <v>0</v>
      </c>
      <c r="I202" s="5">
        <f>IF(AND(DAY(A202)=6, MONTH(A202)=1),1,0)</f>
        <v>0</v>
      </c>
      <c r="J202" s="5">
        <f>IF(AND(DAY(A202)=1, MONTH(A202)=5),1,0)</f>
        <v>0</v>
      </c>
      <c r="K202" s="5">
        <f>IF(AND(DAY(A202)=2, MONTH(A202)=5),1,0)</f>
        <v>0</v>
      </c>
      <c r="L202" s="5">
        <f>IF(AND(DAY(A202)=15, MONTH(A202)=5),1,0)</f>
        <v>0</v>
      </c>
      <c r="M202" s="5">
        <f>IF(AND(DAY(A202)=15, MONTH(A202)=8),1,0)</f>
        <v>0</v>
      </c>
      <c r="N202" s="5">
        <f>IF(AND(DAY(A202)=12, MONTH(A202)=10),1,0)</f>
        <v>0</v>
      </c>
      <c r="O202" s="5">
        <f t="shared" si="20"/>
        <v>0</v>
      </c>
      <c r="P202" s="5">
        <f t="shared" si="21"/>
        <v>0</v>
      </c>
      <c r="Q202" s="5">
        <f t="shared" si="22"/>
        <v>0</v>
      </c>
      <c r="R202" s="5">
        <f t="shared" si="23"/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f>_xlfn.ISOWEEKNUM(A202)</f>
        <v>29</v>
      </c>
    </row>
    <row r="203" spans="1:24" x14ac:dyDescent="0.2">
      <c r="A203" s="6">
        <v>45493</v>
      </c>
      <c r="B203" s="4">
        <f t="shared" si="18"/>
        <v>20</v>
      </c>
      <c r="C203" s="4">
        <f t="shared" si="19"/>
        <v>7</v>
      </c>
      <c r="D203" s="4">
        <f>WEEKDAY(A203,2)</f>
        <v>6</v>
      </c>
      <c r="E203" s="5">
        <f>IF(D203=7,0,IF(D203=6,0,1))-SUM(G203:V203)</f>
        <v>0</v>
      </c>
      <c r="F203" s="5">
        <v>0</v>
      </c>
      <c r="G203" s="5">
        <f>IF(AND(DAY(A203)=25, MONTH(A203)=12),1,0)</f>
        <v>0</v>
      </c>
      <c r="H203" s="5">
        <f>IF(AND(DAY(A203)=1, MONTH(A203)=1),1,0)</f>
        <v>0</v>
      </c>
      <c r="I203" s="5">
        <f>IF(AND(DAY(A203)=6, MONTH(A203)=1),1,0)</f>
        <v>0</v>
      </c>
      <c r="J203" s="5">
        <f>IF(AND(DAY(A203)=1, MONTH(A203)=5),1,0)</f>
        <v>0</v>
      </c>
      <c r="K203" s="5">
        <f>IF(AND(DAY(A203)=2, MONTH(A203)=5),1,0)</f>
        <v>0</v>
      </c>
      <c r="L203" s="5">
        <f>IF(AND(DAY(A203)=15, MONTH(A203)=5),1,0)</f>
        <v>0</v>
      </c>
      <c r="M203" s="5">
        <f>IF(AND(DAY(A203)=15, MONTH(A203)=8),1,0)</f>
        <v>0</v>
      </c>
      <c r="N203" s="5">
        <f>IF(AND(DAY(A203)=12, MONTH(A203)=10),1,0)</f>
        <v>0</v>
      </c>
      <c r="O203" s="5">
        <f t="shared" si="20"/>
        <v>0</v>
      </c>
      <c r="P203" s="5">
        <f t="shared" si="21"/>
        <v>0</v>
      </c>
      <c r="Q203" s="5">
        <f t="shared" si="22"/>
        <v>0</v>
      </c>
      <c r="R203" s="5">
        <f t="shared" si="23"/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f>_xlfn.ISOWEEKNUM(A203)</f>
        <v>29</v>
      </c>
    </row>
    <row r="204" spans="1:24" x14ac:dyDescent="0.2">
      <c r="A204" s="6">
        <v>45494</v>
      </c>
      <c r="B204" s="4">
        <f t="shared" si="18"/>
        <v>21</v>
      </c>
      <c r="C204" s="4">
        <f t="shared" si="19"/>
        <v>7</v>
      </c>
      <c r="D204" s="4">
        <f>WEEKDAY(A204,2)</f>
        <v>7</v>
      </c>
      <c r="E204" s="5">
        <f>IF(D204=7,0,IF(D204=6,0,1))-SUM(G204:V204)</f>
        <v>0</v>
      </c>
      <c r="F204" s="5">
        <v>0</v>
      </c>
      <c r="G204" s="5">
        <f>IF(AND(DAY(A204)=25, MONTH(A204)=12),1,0)</f>
        <v>0</v>
      </c>
      <c r="H204" s="5">
        <f>IF(AND(DAY(A204)=1, MONTH(A204)=1),1,0)</f>
        <v>0</v>
      </c>
      <c r="I204" s="5">
        <f>IF(AND(DAY(A204)=6, MONTH(A204)=1),1,0)</f>
        <v>0</v>
      </c>
      <c r="J204" s="5">
        <f>IF(AND(DAY(A204)=1, MONTH(A204)=5),1,0)</f>
        <v>0</v>
      </c>
      <c r="K204" s="5">
        <f>IF(AND(DAY(A204)=2, MONTH(A204)=5),1,0)</f>
        <v>0</v>
      </c>
      <c r="L204" s="5">
        <f>IF(AND(DAY(A204)=15, MONTH(A204)=5),1,0)</f>
        <v>0</v>
      </c>
      <c r="M204" s="5">
        <f>IF(AND(DAY(A204)=15, MONTH(A204)=8),1,0)</f>
        <v>0</v>
      </c>
      <c r="N204" s="5">
        <f>IF(AND(DAY(A204)=12, MONTH(A204)=10),1,0)</f>
        <v>0</v>
      </c>
      <c r="O204" s="5">
        <f t="shared" si="20"/>
        <v>0</v>
      </c>
      <c r="P204" s="5">
        <f t="shared" si="21"/>
        <v>0</v>
      </c>
      <c r="Q204" s="5">
        <f t="shared" si="22"/>
        <v>0</v>
      </c>
      <c r="R204" s="5">
        <f t="shared" si="23"/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f>_xlfn.ISOWEEKNUM(A204)</f>
        <v>29</v>
      </c>
    </row>
    <row r="205" spans="1:24" x14ac:dyDescent="0.2">
      <c r="A205" s="6">
        <v>45495</v>
      </c>
      <c r="B205" s="4">
        <f t="shared" si="18"/>
        <v>22</v>
      </c>
      <c r="C205" s="4">
        <f t="shared" si="19"/>
        <v>7</v>
      </c>
      <c r="D205" s="4">
        <f>WEEKDAY(A205,2)</f>
        <v>1</v>
      </c>
      <c r="E205" s="5">
        <f>IF(D205=7,0,IF(D205=6,0,1))-SUM(G205:V205)</f>
        <v>1</v>
      </c>
      <c r="F205" s="5">
        <v>0</v>
      </c>
      <c r="G205" s="5">
        <f>IF(AND(DAY(A205)=25, MONTH(A205)=12),1,0)</f>
        <v>0</v>
      </c>
      <c r="H205" s="5">
        <f>IF(AND(DAY(A205)=1, MONTH(A205)=1),1,0)</f>
        <v>0</v>
      </c>
      <c r="I205" s="5">
        <f>IF(AND(DAY(A205)=6, MONTH(A205)=1),1,0)</f>
        <v>0</v>
      </c>
      <c r="J205" s="5">
        <f>IF(AND(DAY(A205)=1, MONTH(A205)=5),1,0)</f>
        <v>0</v>
      </c>
      <c r="K205" s="5">
        <f>IF(AND(DAY(A205)=2, MONTH(A205)=5),1,0)</f>
        <v>0</v>
      </c>
      <c r="L205" s="5">
        <f>IF(AND(DAY(A205)=15, MONTH(A205)=5),1,0)</f>
        <v>0</v>
      </c>
      <c r="M205" s="5">
        <f>IF(AND(DAY(A205)=15, MONTH(A205)=8),1,0)</f>
        <v>0</v>
      </c>
      <c r="N205" s="5">
        <f>IF(AND(DAY(A205)=12, MONTH(A205)=10),1,0)</f>
        <v>0</v>
      </c>
      <c r="O205" s="5">
        <f t="shared" si="20"/>
        <v>0</v>
      </c>
      <c r="P205" s="5">
        <f t="shared" si="21"/>
        <v>0</v>
      </c>
      <c r="Q205" s="5">
        <f t="shared" si="22"/>
        <v>0</v>
      </c>
      <c r="R205" s="5">
        <f t="shared" si="23"/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f>_xlfn.ISOWEEKNUM(A205)</f>
        <v>30</v>
      </c>
    </row>
    <row r="206" spans="1:24" x14ac:dyDescent="0.2">
      <c r="A206" s="6">
        <v>45496</v>
      </c>
      <c r="B206" s="4">
        <f t="shared" si="18"/>
        <v>23</v>
      </c>
      <c r="C206" s="4">
        <f t="shared" si="19"/>
        <v>7</v>
      </c>
      <c r="D206" s="4">
        <f>WEEKDAY(A206,2)</f>
        <v>2</v>
      </c>
      <c r="E206" s="5">
        <f>IF(D206=7,0,IF(D206=6,0,1))-SUM(G206:V206)</f>
        <v>1</v>
      </c>
      <c r="F206" s="5">
        <v>0</v>
      </c>
      <c r="G206" s="5">
        <f>IF(AND(DAY(A206)=25, MONTH(A206)=12),1,0)</f>
        <v>0</v>
      </c>
      <c r="H206" s="5">
        <f>IF(AND(DAY(A206)=1, MONTH(A206)=1),1,0)</f>
        <v>0</v>
      </c>
      <c r="I206" s="5">
        <f>IF(AND(DAY(A206)=6, MONTH(A206)=1),1,0)</f>
        <v>0</v>
      </c>
      <c r="J206" s="5">
        <f>IF(AND(DAY(A206)=1, MONTH(A206)=5),1,0)</f>
        <v>0</v>
      </c>
      <c r="K206" s="5">
        <f>IF(AND(DAY(A206)=2, MONTH(A206)=5),1,0)</f>
        <v>0</v>
      </c>
      <c r="L206" s="5">
        <f>IF(AND(DAY(A206)=15, MONTH(A206)=5),1,0)</f>
        <v>0</v>
      </c>
      <c r="M206" s="5">
        <f>IF(AND(DAY(A206)=15, MONTH(A206)=8),1,0)</f>
        <v>0</v>
      </c>
      <c r="N206" s="5">
        <f>IF(AND(DAY(A206)=12, MONTH(A206)=10),1,0)</f>
        <v>0</v>
      </c>
      <c r="O206" s="5">
        <f t="shared" si="20"/>
        <v>0</v>
      </c>
      <c r="P206" s="5">
        <f t="shared" si="21"/>
        <v>0</v>
      </c>
      <c r="Q206" s="5">
        <f t="shared" si="22"/>
        <v>0</v>
      </c>
      <c r="R206" s="5">
        <f t="shared" si="23"/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f>_xlfn.ISOWEEKNUM(A206)</f>
        <v>30</v>
      </c>
    </row>
    <row r="207" spans="1:24" x14ac:dyDescent="0.2">
      <c r="A207" s="6">
        <v>45497</v>
      </c>
      <c r="B207" s="4">
        <f t="shared" si="18"/>
        <v>24</v>
      </c>
      <c r="C207" s="4">
        <f t="shared" si="19"/>
        <v>7</v>
      </c>
      <c r="D207" s="4">
        <f>WEEKDAY(A207,2)</f>
        <v>3</v>
      </c>
      <c r="E207" s="5">
        <f>IF(D207=7,0,IF(D207=6,0,1))-SUM(G207:V207)</f>
        <v>1</v>
      </c>
      <c r="F207" s="5">
        <v>0</v>
      </c>
      <c r="G207" s="5">
        <f>IF(AND(DAY(A207)=25, MONTH(A207)=12),1,0)</f>
        <v>0</v>
      </c>
      <c r="H207" s="5">
        <f>IF(AND(DAY(A207)=1, MONTH(A207)=1),1,0)</f>
        <v>0</v>
      </c>
      <c r="I207" s="5">
        <f>IF(AND(DAY(A207)=6, MONTH(A207)=1),1,0)</f>
        <v>0</v>
      </c>
      <c r="J207" s="5">
        <f>IF(AND(DAY(A207)=1, MONTH(A207)=5),1,0)</f>
        <v>0</v>
      </c>
      <c r="K207" s="5">
        <f>IF(AND(DAY(A207)=2, MONTH(A207)=5),1,0)</f>
        <v>0</v>
      </c>
      <c r="L207" s="5">
        <f>IF(AND(DAY(A207)=15, MONTH(A207)=5),1,0)</f>
        <v>0</v>
      </c>
      <c r="M207" s="5">
        <f>IF(AND(DAY(A207)=15, MONTH(A207)=8),1,0)</f>
        <v>0</v>
      </c>
      <c r="N207" s="5">
        <f>IF(AND(DAY(A207)=12, MONTH(A207)=10),1,0)</f>
        <v>0</v>
      </c>
      <c r="O207" s="5">
        <f t="shared" si="20"/>
        <v>0</v>
      </c>
      <c r="P207" s="5">
        <f t="shared" si="21"/>
        <v>0</v>
      </c>
      <c r="Q207" s="5">
        <f t="shared" si="22"/>
        <v>0</v>
      </c>
      <c r="R207" s="5">
        <f t="shared" si="23"/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f>_xlfn.ISOWEEKNUM(A207)</f>
        <v>30</v>
      </c>
    </row>
    <row r="208" spans="1:24" x14ac:dyDescent="0.2">
      <c r="A208" s="6">
        <v>45498</v>
      </c>
      <c r="B208" s="4">
        <f t="shared" si="18"/>
        <v>25</v>
      </c>
      <c r="C208" s="4">
        <f t="shared" si="19"/>
        <v>7</v>
      </c>
      <c r="D208" s="4">
        <f>WEEKDAY(A208,2)</f>
        <v>4</v>
      </c>
      <c r="E208" s="5">
        <f>IF(D208=7,0,IF(D208=6,0,1))-SUM(G208:V208)</f>
        <v>0</v>
      </c>
      <c r="F208" s="5">
        <v>0</v>
      </c>
      <c r="G208" s="5">
        <f>IF(AND(DAY(A208)=25, MONTH(A208)=12),1,0)</f>
        <v>0</v>
      </c>
      <c r="H208" s="5">
        <f>IF(AND(DAY(A208)=1, MONTH(A208)=1),1,0)</f>
        <v>0</v>
      </c>
      <c r="I208" s="5">
        <f>IF(AND(DAY(A208)=6, MONTH(A208)=1),1,0)</f>
        <v>0</v>
      </c>
      <c r="J208" s="5">
        <f>IF(AND(DAY(A208)=1, MONTH(A208)=5),1,0)</f>
        <v>0</v>
      </c>
      <c r="K208" s="5">
        <f>IF(AND(DAY(A208)=2, MONTH(A208)=5),1,0)</f>
        <v>0</v>
      </c>
      <c r="L208" s="5">
        <f>IF(AND(DAY(A208)=15, MONTH(A208)=5),1,0)</f>
        <v>0</v>
      </c>
      <c r="M208" s="5">
        <f>IF(AND(DAY(A208)=15, MONTH(A208)=8),1,0)</f>
        <v>0</v>
      </c>
      <c r="N208" s="5">
        <f>IF(AND(DAY(A208)=12, MONTH(A208)=10),1,0)</f>
        <v>0</v>
      </c>
      <c r="O208" s="5">
        <f t="shared" si="20"/>
        <v>0</v>
      </c>
      <c r="P208" s="5">
        <f t="shared" si="21"/>
        <v>0</v>
      </c>
      <c r="Q208" s="5">
        <f t="shared" si="22"/>
        <v>0</v>
      </c>
      <c r="R208" s="5">
        <f t="shared" si="23"/>
        <v>0</v>
      </c>
      <c r="S208" s="5">
        <v>0</v>
      </c>
      <c r="T208" s="5">
        <v>0</v>
      </c>
      <c r="U208" s="5">
        <v>1</v>
      </c>
      <c r="V208" s="5">
        <v>0</v>
      </c>
      <c r="W208" s="5">
        <v>0</v>
      </c>
      <c r="X208" s="5">
        <f>_xlfn.ISOWEEKNUM(A208)</f>
        <v>30</v>
      </c>
    </row>
    <row r="209" spans="1:24" x14ac:dyDescent="0.2">
      <c r="A209" s="6">
        <v>45499</v>
      </c>
      <c r="B209" s="4">
        <f t="shared" si="18"/>
        <v>26</v>
      </c>
      <c r="C209" s="4">
        <f t="shared" si="19"/>
        <v>7</v>
      </c>
      <c r="D209" s="4">
        <f>WEEKDAY(A209,2)</f>
        <v>5</v>
      </c>
      <c r="E209" s="5">
        <f>IF(D209=7,0,IF(D209=6,0,1))-SUM(G209:V209)</f>
        <v>1</v>
      </c>
      <c r="F209" s="5">
        <v>0</v>
      </c>
      <c r="G209" s="5">
        <f>IF(AND(DAY(A209)=25, MONTH(A209)=12),1,0)</f>
        <v>0</v>
      </c>
      <c r="H209" s="5">
        <f>IF(AND(DAY(A209)=1, MONTH(A209)=1),1,0)</f>
        <v>0</v>
      </c>
      <c r="I209" s="5">
        <f>IF(AND(DAY(A209)=6, MONTH(A209)=1),1,0)</f>
        <v>0</v>
      </c>
      <c r="J209" s="5">
        <f>IF(AND(DAY(A209)=1, MONTH(A209)=5),1,0)</f>
        <v>0</v>
      </c>
      <c r="K209" s="5">
        <f>IF(AND(DAY(A209)=2, MONTH(A209)=5),1,0)</f>
        <v>0</v>
      </c>
      <c r="L209" s="5">
        <f>IF(AND(DAY(A209)=15, MONTH(A209)=5),1,0)</f>
        <v>0</v>
      </c>
      <c r="M209" s="5">
        <f>IF(AND(DAY(A209)=15, MONTH(A209)=8),1,0)</f>
        <v>0</v>
      </c>
      <c r="N209" s="5">
        <f>IF(AND(DAY(A209)=12, MONTH(A209)=10),1,0)</f>
        <v>0</v>
      </c>
      <c r="O209" s="5">
        <f t="shared" si="20"/>
        <v>0</v>
      </c>
      <c r="P209" s="5">
        <f t="shared" si="21"/>
        <v>0</v>
      </c>
      <c r="Q209" s="5">
        <f t="shared" si="22"/>
        <v>0</v>
      </c>
      <c r="R209" s="5">
        <f t="shared" si="23"/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f>_xlfn.ISOWEEKNUM(A209)</f>
        <v>30</v>
      </c>
    </row>
    <row r="210" spans="1:24" x14ac:dyDescent="0.2">
      <c r="A210" s="6">
        <v>45500</v>
      </c>
      <c r="B210" s="4">
        <f t="shared" si="18"/>
        <v>27</v>
      </c>
      <c r="C210" s="4">
        <f t="shared" si="19"/>
        <v>7</v>
      </c>
      <c r="D210" s="4">
        <f>WEEKDAY(A210,2)</f>
        <v>6</v>
      </c>
      <c r="E210" s="5">
        <f>IF(D210=7,0,IF(D210=6,0,1))-SUM(G210:V210)</f>
        <v>0</v>
      </c>
      <c r="F210" s="5">
        <v>0</v>
      </c>
      <c r="G210" s="5">
        <f>IF(AND(DAY(A210)=25, MONTH(A210)=12),1,0)</f>
        <v>0</v>
      </c>
      <c r="H210" s="5">
        <f>IF(AND(DAY(A210)=1, MONTH(A210)=1),1,0)</f>
        <v>0</v>
      </c>
      <c r="I210" s="5">
        <f>IF(AND(DAY(A210)=6, MONTH(A210)=1),1,0)</f>
        <v>0</v>
      </c>
      <c r="J210" s="5">
        <f>IF(AND(DAY(A210)=1, MONTH(A210)=5),1,0)</f>
        <v>0</v>
      </c>
      <c r="K210" s="5">
        <f>IF(AND(DAY(A210)=2, MONTH(A210)=5),1,0)</f>
        <v>0</v>
      </c>
      <c r="L210" s="5">
        <f>IF(AND(DAY(A210)=15, MONTH(A210)=5),1,0)</f>
        <v>0</v>
      </c>
      <c r="M210" s="5">
        <f>IF(AND(DAY(A210)=15, MONTH(A210)=8),1,0)</f>
        <v>0</v>
      </c>
      <c r="N210" s="5">
        <f>IF(AND(DAY(A210)=12, MONTH(A210)=10),1,0)</f>
        <v>0</v>
      </c>
      <c r="O210" s="5">
        <f t="shared" si="20"/>
        <v>0</v>
      </c>
      <c r="P210" s="5">
        <f t="shared" si="21"/>
        <v>0</v>
      </c>
      <c r="Q210" s="5">
        <f t="shared" si="22"/>
        <v>0</v>
      </c>
      <c r="R210" s="5">
        <f t="shared" si="23"/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f>_xlfn.ISOWEEKNUM(A210)</f>
        <v>30</v>
      </c>
    </row>
    <row r="211" spans="1:24" x14ac:dyDescent="0.2">
      <c r="A211" s="6">
        <v>45501</v>
      </c>
      <c r="B211" s="4">
        <f t="shared" si="18"/>
        <v>28</v>
      </c>
      <c r="C211" s="4">
        <f t="shared" si="19"/>
        <v>7</v>
      </c>
      <c r="D211" s="4">
        <f>WEEKDAY(A211,2)</f>
        <v>7</v>
      </c>
      <c r="E211" s="5">
        <f>IF(D211=7,0,IF(D211=6,0,1))-SUM(G211:V211)</f>
        <v>0</v>
      </c>
      <c r="F211" s="5">
        <v>0</v>
      </c>
      <c r="G211" s="5">
        <f>IF(AND(DAY(A211)=25, MONTH(A211)=12),1,0)</f>
        <v>0</v>
      </c>
      <c r="H211" s="5">
        <f>IF(AND(DAY(A211)=1, MONTH(A211)=1),1,0)</f>
        <v>0</v>
      </c>
      <c r="I211" s="5">
        <f>IF(AND(DAY(A211)=6, MONTH(A211)=1),1,0)</f>
        <v>0</v>
      </c>
      <c r="J211" s="5">
        <f>IF(AND(DAY(A211)=1, MONTH(A211)=5),1,0)</f>
        <v>0</v>
      </c>
      <c r="K211" s="5">
        <f>IF(AND(DAY(A211)=2, MONTH(A211)=5),1,0)</f>
        <v>0</v>
      </c>
      <c r="L211" s="5">
        <f>IF(AND(DAY(A211)=15, MONTH(A211)=5),1,0)</f>
        <v>0</v>
      </c>
      <c r="M211" s="5">
        <f>IF(AND(DAY(A211)=15, MONTH(A211)=8),1,0)</f>
        <v>0</v>
      </c>
      <c r="N211" s="5">
        <f>IF(AND(DAY(A211)=12, MONTH(A211)=10),1,0)</f>
        <v>0</v>
      </c>
      <c r="O211" s="5">
        <f t="shared" si="20"/>
        <v>0</v>
      </c>
      <c r="P211" s="5">
        <f t="shared" si="21"/>
        <v>0</v>
      </c>
      <c r="Q211" s="5">
        <f t="shared" si="22"/>
        <v>0</v>
      </c>
      <c r="R211" s="5">
        <f t="shared" si="23"/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f>_xlfn.ISOWEEKNUM(A211)</f>
        <v>30</v>
      </c>
    </row>
    <row r="212" spans="1:24" x14ac:dyDescent="0.2">
      <c r="A212" s="6">
        <v>45502</v>
      </c>
      <c r="B212" s="4">
        <f t="shared" si="18"/>
        <v>29</v>
      </c>
      <c r="C212" s="4">
        <f t="shared" si="19"/>
        <v>7</v>
      </c>
      <c r="D212" s="4">
        <f>WEEKDAY(A212,2)</f>
        <v>1</v>
      </c>
      <c r="E212" s="5">
        <f>IF(D212=7,0,IF(D212=6,0,1))-SUM(G212:V212)</f>
        <v>1</v>
      </c>
      <c r="F212" s="5">
        <v>0</v>
      </c>
      <c r="G212" s="5">
        <f>IF(AND(DAY(A212)=25, MONTH(A212)=12),1,0)</f>
        <v>0</v>
      </c>
      <c r="H212" s="5">
        <f>IF(AND(DAY(A212)=1, MONTH(A212)=1),1,0)</f>
        <v>0</v>
      </c>
      <c r="I212" s="5">
        <f>IF(AND(DAY(A212)=6, MONTH(A212)=1),1,0)</f>
        <v>0</v>
      </c>
      <c r="J212" s="5">
        <f>IF(AND(DAY(A212)=1, MONTH(A212)=5),1,0)</f>
        <v>0</v>
      </c>
      <c r="K212" s="5">
        <f>IF(AND(DAY(A212)=2, MONTH(A212)=5),1,0)</f>
        <v>0</v>
      </c>
      <c r="L212" s="5">
        <f>IF(AND(DAY(A212)=15, MONTH(A212)=5),1,0)</f>
        <v>0</v>
      </c>
      <c r="M212" s="5">
        <f>IF(AND(DAY(A212)=15, MONTH(A212)=8),1,0)</f>
        <v>0</v>
      </c>
      <c r="N212" s="5">
        <f>IF(AND(DAY(A212)=12, MONTH(A212)=10),1,0)</f>
        <v>0</v>
      </c>
      <c r="O212" s="5">
        <f t="shared" si="20"/>
        <v>0</v>
      </c>
      <c r="P212" s="5">
        <f t="shared" si="21"/>
        <v>0</v>
      </c>
      <c r="Q212" s="5">
        <f t="shared" si="22"/>
        <v>0</v>
      </c>
      <c r="R212" s="5">
        <f t="shared" si="23"/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f>_xlfn.ISOWEEKNUM(A212)</f>
        <v>31</v>
      </c>
    </row>
    <row r="213" spans="1:24" x14ac:dyDescent="0.2">
      <c r="A213" s="6">
        <v>45503</v>
      </c>
      <c r="B213" s="4">
        <f t="shared" si="18"/>
        <v>30</v>
      </c>
      <c r="C213" s="4">
        <f t="shared" si="19"/>
        <v>7</v>
      </c>
      <c r="D213" s="4">
        <f>WEEKDAY(A213,2)</f>
        <v>2</v>
      </c>
      <c r="E213" s="5">
        <f>IF(D213=7,0,IF(D213=6,0,1))-SUM(G213:V213)</f>
        <v>1</v>
      </c>
      <c r="F213" s="5">
        <v>0</v>
      </c>
      <c r="G213" s="5">
        <f>IF(AND(DAY(A213)=25, MONTH(A213)=12),1,0)</f>
        <v>0</v>
      </c>
      <c r="H213" s="5">
        <f>IF(AND(DAY(A213)=1, MONTH(A213)=1),1,0)</f>
        <v>0</v>
      </c>
      <c r="I213" s="5">
        <f>IF(AND(DAY(A213)=6, MONTH(A213)=1),1,0)</f>
        <v>0</v>
      </c>
      <c r="J213" s="5">
        <f>IF(AND(DAY(A213)=1, MONTH(A213)=5),1,0)</f>
        <v>0</v>
      </c>
      <c r="K213" s="5">
        <f>IF(AND(DAY(A213)=2, MONTH(A213)=5),1,0)</f>
        <v>0</v>
      </c>
      <c r="L213" s="5">
        <f>IF(AND(DAY(A213)=15, MONTH(A213)=5),1,0)</f>
        <v>0</v>
      </c>
      <c r="M213" s="5">
        <f>IF(AND(DAY(A213)=15, MONTH(A213)=8),1,0)</f>
        <v>0</v>
      </c>
      <c r="N213" s="5">
        <f>IF(AND(DAY(A213)=12, MONTH(A213)=10),1,0)</f>
        <v>0</v>
      </c>
      <c r="O213" s="5">
        <f t="shared" si="20"/>
        <v>0</v>
      </c>
      <c r="P213" s="5">
        <f t="shared" si="21"/>
        <v>0</v>
      </c>
      <c r="Q213" s="5">
        <f t="shared" si="22"/>
        <v>0</v>
      </c>
      <c r="R213" s="5">
        <f t="shared" si="23"/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f>_xlfn.ISOWEEKNUM(A213)</f>
        <v>31</v>
      </c>
    </row>
    <row r="214" spans="1:24" x14ac:dyDescent="0.2">
      <c r="A214" s="6">
        <v>45504</v>
      </c>
      <c r="B214" s="4">
        <f t="shared" si="18"/>
        <v>31</v>
      </c>
      <c r="C214" s="4">
        <f t="shared" si="19"/>
        <v>7</v>
      </c>
      <c r="D214" s="4">
        <f>WEEKDAY(A214,2)</f>
        <v>3</v>
      </c>
      <c r="E214" s="5">
        <f>IF(D214=7,0,IF(D214=6,0,1))-SUM(G214:V214)</f>
        <v>1</v>
      </c>
      <c r="F214" s="5">
        <v>0</v>
      </c>
      <c r="G214" s="5">
        <f>IF(AND(DAY(A214)=25, MONTH(A214)=12),1,0)</f>
        <v>0</v>
      </c>
      <c r="H214" s="5">
        <f>IF(AND(DAY(A214)=1, MONTH(A214)=1),1,0)</f>
        <v>0</v>
      </c>
      <c r="I214" s="5">
        <f>IF(AND(DAY(A214)=6, MONTH(A214)=1),1,0)</f>
        <v>0</v>
      </c>
      <c r="J214" s="5">
        <f>IF(AND(DAY(A214)=1, MONTH(A214)=5),1,0)</f>
        <v>0</v>
      </c>
      <c r="K214" s="5">
        <f>IF(AND(DAY(A214)=2, MONTH(A214)=5),1,0)</f>
        <v>0</v>
      </c>
      <c r="L214" s="5">
        <f>IF(AND(DAY(A214)=15, MONTH(A214)=5),1,0)</f>
        <v>0</v>
      </c>
      <c r="M214" s="5">
        <f>IF(AND(DAY(A214)=15, MONTH(A214)=8),1,0)</f>
        <v>0</v>
      </c>
      <c r="N214" s="5">
        <f>IF(AND(DAY(A214)=12, MONTH(A214)=10),1,0)</f>
        <v>0</v>
      </c>
      <c r="O214" s="5">
        <f t="shared" si="20"/>
        <v>0</v>
      </c>
      <c r="P214" s="5">
        <f t="shared" si="21"/>
        <v>0</v>
      </c>
      <c r="Q214" s="5">
        <f t="shared" si="22"/>
        <v>0</v>
      </c>
      <c r="R214" s="5">
        <f t="shared" si="23"/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f>_xlfn.ISOWEEKNUM(A214)</f>
        <v>31</v>
      </c>
    </row>
    <row r="215" spans="1:24" x14ac:dyDescent="0.2">
      <c r="A215" s="6">
        <v>45505</v>
      </c>
      <c r="B215" s="4">
        <f t="shared" si="18"/>
        <v>1</v>
      </c>
      <c r="C215" s="4">
        <f t="shared" si="19"/>
        <v>8</v>
      </c>
      <c r="D215" s="4">
        <f>WEEKDAY(A215,2)</f>
        <v>4</v>
      </c>
      <c r="E215" s="5">
        <f>IF(D215=7,0,IF(D215=6,0,1))-SUM(G215:V215)</f>
        <v>1</v>
      </c>
      <c r="F215" s="5">
        <v>0</v>
      </c>
      <c r="G215" s="5">
        <f>IF(AND(DAY(A215)=25, MONTH(A215)=12),1,0)</f>
        <v>0</v>
      </c>
      <c r="H215" s="5">
        <f>IF(AND(DAY(A215)=1, MONTH(A215)=1),1,0)</f>
        <v>0</v>
      </c>
      <c r="I215" s="5">
        <f>IF(AND(DAY(A215)=6, MONTH(A215)=1),1,0)</f>
        <v>0</v>
      </c>
      <c r="J215" s="5">
        <f>IF(AND(DAY(A215)=1, MONTH(A215)=5),1,0)</f>
        <v>0</v>
      </c>
      <c r="K215" s="5">
        <f>IF(AND(DAY(A215)=2, MONTH(A215)=5),1,0)</f>
        <v>0</v>
      </c>
      <c r="L215" s="5">
        <f>IF(AND(DAY(A215)=15, MONTH(A215)=5),1,0)</f>
        <v>0</v>
      </c>
      <c r="M215" s="5">
        <f>IF(AND(DAY(A215)=15, MONTH(A215)=8),1,0)</f>
        <v>0</v>
      </c>
      <c r="N215" s="5">
        <f>IF(AND(DAY(A215)=12, MONTH(A215)=10),1,0)</f>
        <v>0</v>
      </c>
      <c r="O215" s="5">
        <f t="shared" si="20"/>
        <v>0</v>
      </c>
      <c r="P215" s="5">
        <f t="shared" si="21"/>
        <v>0</v>
      </c>
      <c r="Q215" s="5">
        <f t="shared" si="22"/>
        <v>0</v>
      </c>
      <c r="R215" s="5">
        <f t="shared" si="23"/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f>_xlfn.ISOWEEKNUM(A215)</f>
        <v>31</v>
      </c>
    </row>
    <row r="216" spans="1:24" x14ac:dyDescent="0.2">
      <c r="A216" s="6">
        <v>45506</v>
      </c>
      <c r="B216" s="4">
        <f t="shared" si="18"/>
        <v>2</v>
      </c>
      <c r="C216" s="4">
        <f t="shared" si="19"/>
        <v>8</v>
      </c>
      <c r="D216" s="4">
        <f>WEEKDAY(A216,2)</f>
        <v>5</v>
      </c>
      <c r="E216" s="5">
        <f>IF(D216=7,0,IF(D216=6,0,1))-SUM(G216:V216)</f>
        <v>1</v>
      </c>
      <c r="F216" s="5">
        <v>0</v>
      </c>
      <c r="G216" s="5">
        <f>IF(AND(DAY(A216)=25, MONTH(A216)=12),1,0)</f>
        <v>0</v>
      </c>
      <c r="H216" s="5">
        <f>IF(AND(DAY(A216)=1, MONTH(A216)=1),1,0)</f>
        <v>0</v>
      </c>
      <c r="I216" s="5">
        <f>IF(AND(DAY(A216)=6, MONTH(A216)=1),1,0)</f>
        <v>0</v>
      </c>
      <c r="J216" s="5">
        <f>IF(AND(DAY(A216)=1, MONTH(A216)=5),1,0)</f>
        <v>0</v>
      </c>
      <c r="K216" s="5">
        <f>IF(AND(DAY(A216)=2, MONTH(A216)=5),1,0)</f>
        <v>0</v>
      </c>
      <c r="L216" s="5">
        <f>IF(AND(DAY(A216)=15, MONTH(A216)=5),1,0)</f>
        <v>0</v>
      </c>
      <c r="M216" s="5">
        <f>IF(AND(DAY(A216)=15, MONTH(A216)=8),1,0)</f>
        <v>0</v>
      </c>
      <c r="N216" s="5">
        <f>IF(AND(DAY(A216)=12, MONTH(A216)=10),1,0)</f>
        <v>0</v>
      </c>
      <c r="O216" s="5">
        <f t="shared" si="20"/>
        <v>0</v>
      </c>
      <c r="P216" s="5">
        <f t="shared" si="21"/>
        <v>0</v>
      </c>
      <c r="Q216" s="5">
        <f t="shared" si="22"/>
        <v>0</v>
      </c>
      <c r="R216" s="5">
        <f t="shared" si="23"/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f>_xlfn.ISOWEEKNUM(A216)</f>
        <v>31</v>
      </c>
    </row>
    <row r="217" spans="1:24" x14ac:dyDescent="0.2">
      <c r="A217" s="6">
        <v>45507</v>
      </c>
      <c r="B217" s="4">
        <f t="shared" si="18"/>
        <v>3</v>
      </c>
      <c r="C217" s="4">
        <f t="shared" si="19"/>
        <v>8</v>
      </c>
      <c r="D217" s="4">
        <f>WEEKDAY(A217,2)</f>
        <v>6</v>
      </c>
      <c r="E217" s="5">
        <f>IF(D217=7,0,IF(D217=6,0,1))-SUM(G217:V217)</f>
        <v>0</v>
      </c>
      <c r="F217" s="5">
        <v>0</v>
      </c>
      <c r="G217" s="5">
        <f>IF(AND(DAY(A217)=25, MONTH(A217)=12),1,0)</f>
        <v>0</v>
      </c>
      <c r="H217" s="5">
        <f>IF(AND(DAY(A217)=1, MONTH(A217)=1),1,0)</f>
        <v>0</v>
      </c>
      <c r="I217" s="5">
        <f>IF(AND(DAY(A217)=6, MONTH(A217)=1),1,0)</f>
        <v>0</v>
      </c>
      <c r="J217" s="5">
        <f>IF(AND(DAY(A217)=1, MONTH(A217)=5),1,0)</f>
        <v>0</v>
      </c>
      <c r="K217" s="5">
        <f>IF(AND(DAY(A217)=2, MONTH(A217)=5),1,0)</f>
        <v>0</v>
      </c>
      <c r="L217" s="5">
        <f>IF(AND(DAY(A217)=15, MONTH(A217)=5),1,0)</f>
        <v>0</v>
      </c>
      <c r="M217" s="5">
        <f>IF(AND(DAY(A217)=15, MONTH(A217)=8),1,0)</f>
        <v>0</v>
      </c>
      <c r="N217" s="5">
        <f>IF(AND(DAY(A217)=12, MONTH(A217)=10),1,0)</f>
        <v>0</v>
      </c>
      <c r="O217" s="5">
        <f t="shared" si="20"/>
        <v>0</v>
      </c>
      <c r="P217" s="5">
        <f t="shared" si="21"/>
        <v>0</v>
      </c>
      <c r="Q217" s="5">
        <f t="shared" si="22"/>
        <v>0</v>
      </c>
      <c r="R217" s="5">
        <f t="shared" si="23"/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f>_xlfn.ISOWEEKNUM(A217)</f>
        <v>31</v>
      </c>
    </row>
    <row r="218" spans="1:24" x14ac:dyDescent="0.2">
      <c r="A218" s="6">
        <v>45508</v>
      </c>
      <c r="B218" s="4">
        <f t="shared" si="18"/>
        <v>4</v>
      </c>
      <c r="C218" s="4">
        <f t="shared" si="19"/>
        <v>8</v>
      </c>
      <c r="D218" s="4">
        <f>WEEKDAY(A218,2)</f>
        <v>7</v>
      </c>
      <c r="E218" s="5">
        <f>IF(D218=7,0,IF(D218=6,0,1))-SUM(G218:V218)</f>
        <v>0</v>
      </c>
      <c r="F218" s="5">
        <v>0</v>
      </c>
      <c r="G218" s="5">
        <f>IF(AND(DAY(A218)=25, MONTH(A218)=12),1,0)</f>
        <v>0</v>
      </c>
      <c r="H218" s="5">
        <f>IF(AND(DAY(A218)=1, MONTH(A218)=1),1,0)</f>
        <v>0</v>
      </c>
      <c r="I218" s="5">
        <f>IF(AND(DAY(A218)=6, MONTH(A218)=1),1,0)</f>
        <v>0</v>
      </c>
      <c r="J218" s="5">
        <f>IF(AND(DAY(A218)=1, MONTH(A218)=5),1,0)</f>
        <v>0</v>
      </c>
      <c r="K218" s="5">
        <f>IF(AND(DAY(A218)=2, MONTH(A218)=5),1,0)</f>
        <v>0</v>
      </c>
      <c r="L218" s="5">
        <f>IF(AND(DAY(A218)=15, MONTH(A218)=5),1,0)</f>
        <v>0</v>
      </c>
      <c r="M218" s="5">
        <f>IF(AND(DAY(A218)=15, MONTH(A218)=8),1,0)</f>
        <v>0</v>
      </c>
      <c r="N218" s="5">
        <f>IF(AND(DAY(A218)=12, MONTH(A218)=10),1,0)</f>
        <v>0</v>
      </c>
      <c r="O218" s="5">
        <f t="shared" si="20"/>
        <v>0</v>
      </c>
      <c r="P218" s="5">
        <f t="shared" si="21"/>
        <v>0</v>
      </c>
      <c r="Q218" s="5">
        <f t="shared" si="22"/>
        <v>0</v>
      </c>
      <c r="R218" s="5">
        <f t="shared" si="23"/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f>_xlfn.ISOWEEKNUM(A218)</f>
        <v>31</v>
      </c>
    </row>
    <row r="219" spans="1:24" x14ac:dyDescent="0.2">
      <c r="A219" s="6">
        <v>45509</v>
      </c>
      <c r="B219" s="4">
        <f t="shared" si="18"/>
        <v>5</v>
      </c>
      <c r="C219" s="4">
        <f t="shared" si="19"/>
        <v>8</v>
      </c>
      <c r="D219" s="4">
        <f>WEEKDAY(A219,2)</f>
        <v>1</v>
      </c>
      <c r="E219" s="5">
        <f>IF(D219=7,0,IF(D219=6,0,1))-SUM(G219:V219)</f>
        <v>1</v>
      </c>
      <c r="F219" s="5">
        <v>0</v>
      </c>
      <c r="G219" s="5">
        <f>IF(AND(DAY(A219)=25, MONTH(A219)=12),1,0)</f>
        <v>0</v>
      </c>
      <c r="H219" s="5">
        <f>IF(AND(DAY(A219)=1, MONTH(A219)=1),1,0)</f>
        <v>0</v>
      </c>
      <c r="I219" s="5">
        <f>IF(AND(DAY(A219)=6, MONTH(A219)=1),1,0)</f>
        <v>0</v>
      </c>
      <c r="J219" s="5">
        <f>IF(AND(DAY(A219)=1, MONTH(A219)=5),1,0)</f>
        <v>0</v>
      </c>
      <c r="K219" s="5">
        <f>IF(AND(DAY(A219)=2, MONTH(A219)=5),1,0)</f>
        <v>0</v>
      </c>
      <c r="L219" s="5">
        <f>IF(AND(DAY(A219)=15, MONTH(A219)=5),1,0)</f>
        <v>0</v>
      </c>
      <c r="M219" s="5">
        <f>IF(AND(DAY(A219)=15, MONTH(A219)=8),1,0)</f>
        <v>0</v>
      </c>
      <c r="N219" s="5">
        <f>IF(AND(DAY(A219)=12, MONTH(A219)=10),1,0)</f>
        <v>0</v>
      </c>
      <c r="O219" s="5">
        <f t="shared" si="20"/>
        <v>0</v>
      </c>
      <c r="P219" s="5">
        <f t="shared" si="21"/>
        <v>0</v>
      </c>
      <c r="Q219" s="5">
        <f t="shared" si="22"/>
        <v>0</v>
      </c>
      <c r="R219" s="5">
        <f t="shared" si="23"/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f>_xlfn.ISOWEEKNUM(A219)</f>
        <v>32</v>
      </c>
    </row>
    <row r="220" spans="1:24" x14ac:dyDescent="0.2">
      <c r="A220" s="6">
        <v>45510</v>
      </c>
      <c r="B220" s="4">
        <f t="shared" si="18"/>
        <v>6</v>
      </c>
      <c r="C220" s="4">
        <f t="shared" si="19"/>
        <v>8</v>
      </c>
      <c r="D220" s="4">
        <f>WEEKDAY(A220,2)</f>
        <v>2</v>
      </c>
      <c r="E220" s="5">
        <f>IF(D220=7,0,IF(D220=6,0,1))-SUM(G220:V220)</f>
        <v>1</v>
      </c>
      <c r="F220" s="5">
        <v>0</v>
      </c>
      <c r="G220" s="5">
        <f>IF(AND(DAY(A220)=25, MONTH(A220)=12),1,0)</f>
        <v>0</v>
      </c>
      <c r="H220" s="5">
        <f>IF(AND(DAY(A220)=1, MONTH(A220)=1),1,0)</f>
        <v>0</v>
      </c>
      <c r="I220" s="5">
        <f>IF(AND(DAY(A220)=6, MONTH(A220)=1),1,0)</f>
        <v>0</v>
      </c>
      <c r="J220" s="5">
        <f>IF(AND(DAY(A220)=1, MONTH(A220)=5),1,0)</f>
        <v>0</v>
      </c>
      <c r="K220" s="5">
        <f>IF(AND(DAY(A220)=2, MONTH(A220)=5),1,0)</f>
        <v>0</v>
      </c>
      <c r="L220" s="5">
        <f>IF(AND(DAY(A220)=15, MONTH(A220)=5),1,0)</f>
        <v>0</v>
      </c>
      <c r="M220" s="5">
        <f>IF(AND(DAY(A220)=15, MONTH(A220)=8),1,0)</f>
        <v>0</v>
      </c>
      <c r="N220" s="5">
        <f>IF(AND(DAY(A220)=12, MONTH(A220)=10),1,0)</f>
        <v>0</v>
      </c>
      <c r="O220" s="5">
        <f t="shared" si="20"/>
        <v>0</v>
      </c>
      <c r="P220" s="5">
        <f t="shared" si="21"/>
        <v>0</v>
      </c>
      <c r="Q220" s="5">
        <f t="shared" si="22"/>
        <v>0</v>
      </c>
      <c r="R220" s="5">
        <f t="shared" si="23"/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f>_xlfn.ISOWEEKNUM(A220)</f>
        <v>32</v>
      </c>
    </row>
    <row r="221" spans="1:24" x14ac:dyDescent="0.2">
      <c r="A221" s="6">
        <v>45511</v>
      </c>
      <c r="B221" s="4">
        <f t="shared" si="18"/>
        <v>7</v>
      </c>
      <c r="C221" s="4">
        <f t="shared" si="19"/>
        <v>8</v>
      </c>
      <c r="D221" s="4">
        <f>WEEKDAY(A221,2)</f>
        <v>3</v>
      </c>
      <c r="E221" s="5">
        <f>IF(D221=7,0,IF(D221=6,0,1))-SUM(G221:V221)</f>
        <v>1</v>
      </c>
      <c r="F221" s="5">
        <v>0</v>
      </c>
      <c r="G221" s="5">
        <f>IF(AND(DAY(A221)=25, MONTH(A221)=12),1,0)</f>
        <v>0</v>
      </c>
      <c r="H221" s="5">
        <f>IF(AND(DAY(A221)=1, MONTH(A221)=1),1,0)</f>
        <v>0</v>
      </c>
      <c r="I221" s="5">
        <f>IF(AND(DAY(A221)=6, MONTH(A221)=1),1,0)</f>
        <v>0</v>
      </c>
      <c r="J221" s="5">
        <f>IF(AND(DAY(A221)=1, MONTH(A221)=5),1,0)</f>
        <v>0</v>
      </c>
      <c r="K221" s="5">
        <f>IF(AND(DAY(A221)=2, MONTH(A221)=5),1,0)</f>
        <v>0</v>
      </c>
      <c r="L221" s="5">
        <f>IF(AND(DAY(A221)=15, MONTH(A221)=5),1,0)</f>
        <v>0</v>
      </c>
      <c r="M221" s="5">
        <f>IF(AND(DAY(A221)=15, MONTH(A221)=8),1,0)</f>
        <v>0</v>
      </c>
      <c r="N221" s="5">
        <f>IF(AND(DAY(A221)=12, MONTH(A221)=10),1,0)</f>
        <v>0</v>
      </c>
      <c r="O221" s="5">
        <f t="shared" si="20"/>
        <v>0</v>
      </c>
      <c r="P221" s="5">
        <f t="shared" si="21"/>
        <v>0</v>
      </c>
      <c r="Q221" s="5">
        <f t="shared" si="22"/>
        <v>0</v>
      </c>
      <c r="R221" s="5">
        <f t="shared" si="23"/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f>_xlfn.ISOWEEKNUM(A221)</f>
        <v>32</v>
      </c>
    </row>
    <row r="222" spans="1:24" x14ac:dyDescent="0.2">
      <c r="A222" s="6">
        <v>45512</v>
      </c>
      <c r="B222" s="4">
        <f t="shared" si="18"/>
        <v>8</v>
      </c>
      <c r="C222" s="4">
        <f t="shared" si="19"/>
        <v>8</v>
      </c>
      <c r="D222" s="4">
        <f>WEEKDAY(A222,2)</f>
        <v>4</v>
      </c>
      <c r="E222" s="5">
        <f>IF(D222=7,0,IF(D222=6,0,1))-SUM(G222:V222)</f>
        <v>1</v>
      </c>
      <c r="F222" s="5">
        <v>0</v>
      </c>
      <c r="G222" s="5">
        <f>IF(AND(DAY(A222)=25, MONTH(A222)=12),1,0)</f>
        <v>0</v>
      </c>
      <c r="H222" s="5">
        <f>IF(AND(DAY(A222)=1, MONTH(A222)=1),1,0)</f>
        <v>0</v>
      </c>
      <c r="I222" s="5">
        <f>IF(AND(DAY(A222)=6, MONTH(A222)=1),1,0)</f>
        <v>0</v>
      </c>
      <c r="J222" s="5">
        <f>IF(AND(DAY(A222)=1, MONTH(A222)=5),1,0)</f>
        <v>0</v>
      </c>
      <c r="K222" s="5">
        <f>IF(AND(DAY(A222)=2, MONTH(A222)=5),1,0)</f>
        <v>0</v>
      </c>
      <c r="L222" s="5">
        <f>IF(AND(DAY(A222)=15, MONTH(A222)=5),1,0)</f>
        <v>0</v>
      </c>
      <c r="M222" s="5">
        <f>IF(AND(DAY(A222)=15, MONTH(A222)=8),1,0)</f>
        <v>0</v>
      </c>
      <c r="N222" s="5">
        <f>IF(AND(DAY(A222)=12, MONTH(A222)=10),1,0)</f>
        <v>0</v>
      </c>
      <c r="O222" s="5">
        <f t="shared" si="20"/>
        <v>0</v>
      </c>
      <c r="P222" s="5">
        <f t="shared" si="21"/>
        <v>0</v>
      </c>
      <c r="Q222" s="5">
        <f t="shared" si="22"/>
        <v>0</v>
      </c>
      <c r="R222" s="5">
        <f t="shared" si="23"/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f>_xlfn.ISOWEEKNUM(A222)</f>
        <v>32</v>
      </c>
    </row>
    <row r="223" spans="1:24" x14ac:dyDescent="0.2">
      <c r="A223" s="6">
        <v>45513</v>
      </c>
      <c r="B223" s="4">
        <f t="shared" si="18"/>
        <v>9</v>
      </c>
      <c r="C223" s="4">
        <f t="shared" si="19"/>
        <v>8</v>
      </c>
      <c r="D223" s="4">
        <f>WEEKDAY(A223,2)</f>
        <v>5</v>
      </c>
      <c r="E223" s="5">
        <f>IF(D223=7,0,IF(D223=6,0,1))-SUM(G223:V223)</f>
        <v>1</v>
      </c>
      <c r="F223" s="5">
        <v>0</v>
      </c>
      <c r="G223" s="5">
        <f>IF(AND(DAY(A223)=25, MONTH(A223)=12),1,0)</f>
        <v>0</v>
      </c>
      <c r="H223" s="5">
        <f>IF(AND(DAY(A223)=1, MONTH(A223)=1),1,0)</f>
        <v>0</v>
      </c>
      <c r="I223" s="5">
        <f>IF(AND(DAY(A223)=6, MONTH(A223)=1),1,0)</f>
        <v>0</v>
      </c>
      <c r="J223" s="5">
        <f>IF(AND(DAY(A223)=1, MONTH(A223)=5),1,0)</f>
        <v>0</v>
      </c>
      <c r="K223" s="5">
        <f>IF(AND(DAY(A223)=2, MONTH(A223)=5),1,0)</f>
        <v>0</v>
      </c>
      <c r="L223" s="5">
        <f>IF(AND(DAY(A223)=15, MONTH(A223)=5),1,0)</f>
        <v>0</v>
      </c>
      <c r="M223" s="5">
        <f>IF(AND(DAY(A223)=15, MONTH(A223)=8),1,0)</f>
        <v>0</v>
      </c>
      <c r="N223" s="5">
        <f>IF(AND(DAY(A223)=12, MONTH(A223)=10),1,0)</f>
        <v>0</v>
      </c>
      <c r="O223" s="5">
        <f t="shared" si="20"/>
        <v>0</v>
      </c>
      <c r="P223" s="5">
        <f t="shared" si="21"/>
        <v>0</v>
      </c>
      <c r="Q223" s="5">
        <f t="shared" si="22"/>
        <v>0</v>
      </c>
      <c r="R223" s="5">
        <f t="shared" si="23"/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f>_xlfn.ISOWEEKNUM(A223)</f>
        <v>32</v>
      </c>
    </row>
    <row r="224" spans="1:24" x14ac:dyDescent="0.2">
      <c r="A224" s="6">
        <v>45514</v>
      </c>
      <c r="B224" s="4">
        <f t="shared" si="18"/>
        <v>10</v>
      </c>
      <c r="C224" s="4">
        <f t="shared" si="19"/>
        <v>8</v>
      </c>
      <c r="D224" s="4">
        <f>WEEKDAY(A224,2)</f>
        <v>6</v>
      </c>
      <c r="E224" s="5">
        <f>IF(D224=7,0,IF(D224=6,0,1))-SUM(G224:V224)</f>
        <v>0</v>
      </c>
      <c r="F224" s="5">
        <v>0</v>
      </c>
      <c r="G224" s="5">
        <f>IF(AND(DAY(A224)=25, MONTH(A224)=12),1,0)</f>
        <v>0</v>
      </c>
      <c r="H224" s="5">
        <f>IF(AND(DAY(A224)=1, MONTH(A224)=1),1,0)</f>
        <v>0</v>
      </c>
      <c r="I224" s="5">
        <f>IF(AND(DAY(A224)=6, MONTH(A224)=1),1,0)</f>
        <v>0</v>
      </c>
      <c r="J224" s="5">
        <f>IF(AND(DAY(A224)=1, MONTH(A224)=5),1,0)</f>
        <v>0</v>
      </c>
      <c r="K224" s="5">
        <f>IF(AND(DAY(A224)=2, MONTH(A224)=5),1,0)</f>
        <v>0</v>
      </c>
      <c r="L224" s="5">
        <f>IF(AND(DAY(A224)=15, MONTH(A224)=5),1,0)</f>
        <v>0</v>
      </c>
      <c r="M224" s="5">
        <f>IF(AND(DAY(A224)=15, MONTH(A224)=8),1,0)</f>
        <v>0</v>
      </c>
      <c r="N224" s="5">
        <f>IF(AND(DAY(A224)=12, MONTH(A224)=10),1,0)</f>
        <v>0</v>
      </c>
      <c r="O224" s="5">
        <f t="shared" si="20"/>
        <v>0</v>
      </c>
      <c r="P224" s="5">
        <f t="shared" si="21"/>
        <v>0</v>
      </c>
      <c r="Q224" s="5">
        <f t="shared" si="22"/>
        <v>0</v>
      </c>
      <c r="R224" s="5">
        <f t="shared" si="23"/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f>_xlfn.ISOWEEKNUM(A224)</f>
        <v>32</v>
      </c>
    </row>
    <row r="225" spans="1:24" x14ac:dyDescent="0.2">
      <c r="A225" s="6">
        <v>45515</v>
      </c>
      <c r="B225" s="4">
        <f t="shared" si="18"/>
        <v>11</v>
      </c>
      <c r="C225" s="4">
        <f t="shared" si="19"/>
        <v>8</v>
      </c>
      <c r="D225" s="4">
        <f>WEEKDAY(A225,2)</f>
        <v>7</v>
      </c>
      <c r="E225" s="5">
        <f>IF(D225=7,0,IF(D225=6,0,1))-SUM(G225:V225)</f>
        <v>0</v>
      </c>
      <c r="F225" s="5">
        <v>0</v>
      </c>
      <c r="G225" s="5">
        <f>IF(AND(DAY(A225)=25, MONTH(A225)=12),1,0)</f>
        <v>0</v>
      </c>
      <c r="H225" s="5">
        <f>IF(AND(DAY(A225)=1, MONTH(A225)=1),1,0)</f>
        <v>0</v>
      </c>
      <c r="I225" s="5">
        <f>IF(AND(DAY(A225)=6, MONTH(A225)=1),1,0)</f>
        <v>0</v>
      </c>
      <c r="J225" s="5">
        <f>IF(AND(DAY(A225)=1, MONTH(A225)=5),1,0)</f>
        <v>0</v>
      </c>
      <c r="K225" s="5">
        <f>IF(AND(DAY(A225)=2, MONTH(A225)=5),1,0)</f>
        <v>0</v>
      </c>
      <c r="L225" s="5">
        <f>IF(AND(DAY(A225)=15, MONTH(A225)=5),1,0)</f>
        <v>0</v>
      </c>
      <c r="M225" s="5">
        <f>IF(AND(DAY(A225)=15, MONTH(A225)=8),1,0)</f>
        <v>0</v>
      </c>
      <c r="N225" s="5">
        <f>IF(AND(DAY(A225)=12, MONTH(A225)=10),1,0)</f>
        <v>0</v>
      </c>
      <c r="O225" s="5">
        <f t="shared" si="20"/>
        <v>0</v>
      </c>
      <c r="P225" s="5">
        <f t="shared" si="21"/>
        <v>0</v>
      </c>
      <c r="Q225" s="5">
        <f t="shared" si="22"/>
        <v>0</v>
      </c>
      <c r="R225" s="5">
        <f t="shared" si="23"/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f>_xlfn.ISOWEEKNUM(A225)</f>
        <v>32</v>
      </c>
    </row>
    <row r="226" spans="1:24" x14ac:dyDescent="0.2">
      <c r="A226" s="6">
        <v>45516</v>
      </c>
      <c r="B226" s="4">
        <f t="shared" si="18"/>
        <v>12</v>
      </c>
      <c r="C226" s="4">
        <f t="shared" si="19"/>
        <v>8</v>
      </c>
      <c r="D226" s="4">
        <f>WEEKDAY(A226,2)</f>
        <v>1</v>
      </c>
      <c r="E226" s="5">
        <f>IF(D226=7,0,IF(D226=6,0,1))-SUM(G226:V226)</f>
        <v>1</v>
      </c>
      <c r="F226" s="5">
        <v>0</v>
      </c>
      <c r="G226" s="5">
        <f>IF(AND(DAY(A226)=25, MONTH(A226)=12),1,0)</f>
        <v>0</v>
      </c>
      <c r="H226" s="5">
        <f>IF(AND(DAY(A226)=1, MONTH(A226)=1),1,0)</f>
        <v>0</v>
      </c>
      <c r="I226" s="5">
        <f>IF(AND(DAY(A226)=6, MONTH(A226)=1),1,0)</f>
        <v>0</v>
      </c>
      <c r="J226" s="5">
        <f>IF(AND(DAY(A226)=1, MONTH(A226)=5),1,0)</f>
        <v>0</v>
      </c>
      <c r="K226" s="5">
        <f>IF(AND(DAY(A226)=2, MONTH(A226)=5),1,0)</f>
        <v>0</v>
      </c>
      <c r="L226" s="5">
        <f>IF(AND(DAY(A226)=15, MONTH(A226)=5),1,0)</f>
        <v>0</v>
      </c>
      <c r="M226" s="5">
        <f>IF(AND(DAY(A226)=15, MONTH(A226)=8),1,0)</f>
        <v>0</v>
      </c>
      <c r="N226" s="5">
        <f>IF(AND(DAY(A226)=12, MONTH(A226)=10),1,0)</f>
        <v>0</v>
      </c>
      <c r="O226" s="5">
        <f t="shared" si="20"/>
        <v>0</v>
      </c>
      <c r="P226" s="5">
        <f t="shared" si="21"/>
        <v>0</v>
      </c>
      <c r="Q226" s="5">
        <f t="shared" si="22"/>
        <v>0</v>
      </c>
      <c r="R226" s="5">
        <f t="shared" si="23"/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f>_xlfn.ISOWEEKNUM(A226)</f>
        <v>33</v>
      </c>
    </row>
    <row r="227" spans="1:24" x14ac:dyDescent="0.2">
      <c r="A227" s="6">
        <v>45517</v>
      </c>
      <c r="B227" s="4">
        <f t="shared" si="18"/>
        <v>13</v>
      </c>
      <c r="C227" s="4">
        <f t="shared" si="19"/>
        <v>8</v>
      </c>
      <c r="D227" s="4">
        <f>WEEKDAY(A227,2)</f>
        <v>2</v>
      </c>
      <c r="E227" s="5">
        <f>IF(D227=7,0,IF(D227=6,0,1))-SUM(G227:V227)</f>
        <v>1</v>
      </c>
      <c r="F227" s="5">
        <v>0</v>
      </c>
      <c r="G227" s="5">
        <f>IF(AND(DAY(A227)=25, MONTH(A227)=12),1,0)</f>
        <v>0</v>
      </c>
      <c r="H227" s="5">
        <f>IF(AND(DAY(A227)=1, MONTH(A227)=1),1,0)</f>
        <v>0</v>
      </c>
      <c r="I227" s="5">
        <f>IF(AND(DAY(A227)=6, MONTH(A227)=1),1,0)</f>
        <v>0</v>
      </c>
      <c r="J227" s="5">
        <f>IF(AND(DAY(A227)=1, MONTH(A227)=5),1,0)</f>
        <v>0</v>
      </c>
      <c r="K227" s="5">
        <f>IF(AND(DAY(A227)=2, MONTH(A227)=5),1,0)</f>
        <v>0</v>
      </c>
      <c r="L227" s="5">
        <f>IF(AND(DAY(A227)=15, MONTH(A227)=5),1,0)</f>
        <v>0</v>
      </c>
      <c r="M227" s="5">
        <f>IF(AND(DAY(A227)=15, MONTH(A227)=8),1,0)</f>
        <v>0</v>
      </c>
      <c r="N227" s="5">
        <f>IF(AND(DAY(A227)=12, MONTH(A227)=10),1,0)</f>
        <v>0</v>
      </c>
      <c r="O227" s="5">
        <f t="shared" si="20"/>
        <v>0</v>
      </c>
      <c r="P227" s="5">
        <f t="shared" si="21"/>
        <v>0</v>
      </c>
      <c r="Q227" s="5">
        <f t="shared" si="22"/>
        <v>0</v>
      </c>
      <c r="R227" s="5">
        <f t="shared" si="23"/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f>_xlfn.ISOWEEKNUM(A227)</f>
        <v>33</v>
      </c>
    </row>
    <row r="228" spans="1:24" x14ac:dyDescent="0.2">
      <c r="A228" s="6">
        <v>45518</v>
      </c>
      <c r="B228" s="4">
        <f t="shared" si="18"/>
        <v>14</v>
      </c>
      <c r="C228" s="4">
        <f t="shared" si="19"/>
        <v>8</v>
      </c>
      <c r="D228" s="4">
        <f>WEEKDAY(A228,2)</f>
        <v>3</v>
      </c>
      <c r="E228" s="5">
        <f>IF(D228=7,0,IF(D228=6,0,1))-SUM(G228:V228)</f>
        <v>1</v>
      </c>
      <c r="F228" s="5">
        <v>0</v>
      </c>
      <c r="G228" s="5">
        <f>IF(AND(DAY(A228)=25, MONTH(A228)=12),1,0)</f>
        <v>0</v>
      </c>
      <c r="H228" s="5">
        <f>IF(AND(DAY(A228)=1, MONTH(A228)=1),1,0)</f>
        <v>0</v>
      </c>
      <c r="I228" s="5">
        <f>IF(AND(DAY(A228)=6, MONTH(A228)=1),1,0)</f>
        <v>0</v>
      </c>
      <c r="J228" s="5">
        <f>IF(AND(DAY(A228)=1, MONTH(A228)=5),1,0)</f>
        <v>0</v>
      </c>
      <c r="K228" s="5">
        <f>IF(AND(DAY(A228)=2, MONTH(A228)=5),1,0)</f>
        <v>0</v>
      </c>
      <c r="L228" s="5">
        <f>IF(AND(DAY(A228)=15, MONTH(A228)=5),1,0)</f>
        <v>0</v>
      </c>
      <c r="M228" s="5">
        <f>IF(AND(DAY(A228)=15, MONTH(A228)=8),1,0)</f>
        <v>0</v>
      </c>
      <c r="N228" s="5">
        <f>IF(AND(DAY(A228)=12, MONTH(A228)=10),1,0)</f>
        <v>0</v>
      </c>
      <c r="O228" s="5">
        <f t="shared" si="20"/>
        <v>0</v>
      </c>
      <c r="P228" s="5">
        <f t="shared" si="21"/>
        <v>0</v>
      </c>
      <c r="Q228" s="5">
        <f t="shared" si="22"/>
        <v>0</v>
      </c>
      <c r="R228" s="5">
        <f t="shared" si="23"/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f>_xlfn.ISOWEEKNUM(A228)</f>
        <v>33</v>
      </c>
    </row>
    <row r="229" spans="1:24" x14ac:dyDescent="0.2">
      <c r="A229" s="6">
        <v>45519</v>
      </c>
      <c r="B229" s="4">
        <f t="shared" si="18"/>
        <v>15</v>
      </c>
      <c r="C229" s="4">
        <f t="shared" si="19"/>
        <v>8</v>
      </c>
      <c r="D229" s="4">
        <f>WEEKDAY(A229,2)</f>
        <v>4</v>
      </c>
      <c r="E229" s="5">
        <f>IF(D229=7,0,IF(D229=6,0,1))-SUM(G229:V229)</f>
        <v>0</v>
      </c>
      <c r="F229" s="5">
        <v>0</v>
      </c>
      <c r="G229" s="5">
        <f>IF(AND(DAY(A229)=25, MONTH(A229)=12),1,0)</f>
        <v>0</v>
      </c>
      <c r="H229" s="5">
        <f>IF(AND(DAY(A229)=1, MONTH(A229)=1),1,0)</f>
        <v>0</v>
      </c>
      <c r="I229" s="5">
        <f>IF(AND(DAY(A229)=6, MONTH(A229)=1),1,0)</f>
        <v>0</v>
      </c>
      <c r="J229" s="5">
        <f>IF(AND(DAY(A229)=1, MONTH(A229)=5),1,0)</f>
        <v>0</v>
      </c>
      <c r="K229" s="5">
        <f>IF(AND(DAY(A229)=2, MONTH(A229)=5),1,0)</f>
        <v>0</v>
      </c>
      <c r="L229" s="5">
        <f>IF(AND(DAY(A229)=15, MONTH(A229)=5),1,0)</f>
        <v>0</v>
      </c>
      <c r="M229" s="5">
        <f>IF(AND(DAY(A229)=15, MONTH(A229)=8),1,0)</f>
        <v>1</v>
      </c>
      <c r="N229" s="5">
        <f>IF(AND(DAY(A229)=12, MONTH(A229)=10),1,0)</f>
        <v>0</v>
      </c>
      <c r="O229" s="5">
        <f t="shared" si="20"/>
        <v>0</v>
      </c>
      <c r="P229" s="5">
        <f t="shared" si="21"/>
        <v>0</v>
      </c>
      <c r="Q229" s="5">
        <f t="shared" si="22"/>
        <v>0</v>
      </c>
      <c r="R229" s="5">
        <f t="shared" si="23"/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f>_xlfn.ISOWEEKNUM(A229)</f>
        <v>33</v>
      </c>
    </row>
    <row r="230" spans="1:24" x14ac:dyDescent="0.2">
      <c r="A230" s="6">
        <v>45520</v>
      </c>
      <c r="B230" s="4">
        <f t="shared" si="18"/>
        <v>16</v>
      </c>
      <c r="C230" s="4">
        <f t="shared" si="19"/>
        <v>8</v>
      </c>
      <c r="D230" s="4">
        <f>WEEKDAY(A230,2)</f>
        <v>5</v>
      </c>
      <c r="E230" s="5">
        <f>IF(D230=7,0,IF(D230=6,0,1))-SUM(G230:V230)</f>
        <v>1</v>
      </c>
      <c r="F230" s="5">
        <v>0</v>
      </c>
      <c r="G230" s="5">
        <f>IF(AND(DAY(A230)=25, MONTH(A230)=12),1,0)</f>
        <v>0</v>
      </c>
      <c r="H230" s="5">
        <f>IF(AND(DAY(A230)=1, MONTH(A230)=1),1,0)</f>
        <v>0</v>
      </c>
      <c r="I230" s="5">
        <f>IF(AND(DAY(A230)=6, MONTH(A230)=1),1,0)</f>
        <v>0</v>
      </c>
      <c r="J230" s="5">
        <f>IF(AND(DAY(A230)=1, MONTH(A230)=5),1,0)</f>
        <v>0</v>
      </c>
      <c r="K230" s="5">
        <f>IF(AND(DAY(A230)=2, MONTH(A230)=5),1,0)</f>
        <v>0</v>
      </c>
      <c r="L230" s="5">
        <f>IF(AND(DAY(A230)=15, MONTH(A230)=5),1,0)</f>
        <v>0</v>
      </c>
      <c r="M230" s="5">
        <f>IF(AND(DAY(A230)=15, MONTH(A230)=8),1,0)</f>
        <v>0</v>
      </c>
      <c r="N230" s="5">
        <f>IF(AND(DAY(A230)=12, MONTH(A230)=10),1,0)</f>
        <v>0</v>
      </c>
      <c r="O230" s="5">
        <f t="shared" si="20"/>
        <v>0</v>
      </c>
      <c r="P230" s="5">
        <f t="shared" si="21"/>
        <v>0</v>
      </c>
      <c r="Q230" s="5">
        <f t="shared" si="22"/>
        <v>0</v>
      </c>
      <c r="R230" s="5">
        <f t="shared" si="23"/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f>_xlfn.ISOWEEKNUM(A230)</f>
        <v>33</v>
      </c>
    </row>
    <row r="231" spans="1:24" x14ac:dyDescent="0.2">
      <c r="A231" s="6">
        <v>45521</v>
      </c>
      <c r="B231" s="4">
        <f t="shared" si="18"/>
        <v>17</v>
      </c>
      <c r="C231" s="4">
        <f t="shared" si="19"/>
        <v>8</v>
      </c>
      <c r="D231" s="4">
        <f>WEEKDAY(A231,2)</f>
        <v>6</v>
      </c>
      <c r="E231" s="5">
        <f>IF(D231=7,0,IF(D231=6,0,1))-SUM(G231:V231)</f>
        <v>0</v>
      </c>
      <c r="F231" s="5">
        <v>0</v>
      </c>
      <c r="G231" s="5">
        <f>IF(AND(DAY(A231)=25, MONTH(A231)=12),1,0)</f>
        <v>0</v>
      </c>
      <c r="H231" s="5">
        <f>IF(AND(DAY(A231)=1, MONTH(A231)=1),1,0)</f>
        <v>0</v>
      </c>
      <c r="I231" s="5">
        <f>IF(AND(DAY(A231)=6, MONTH(A231)=1),1,0)</f>
        <v>0</v>
      </c>
      <c r="J231" s="5">
        <f>IF(AND(DAY(A231)=1, MONTH(A231)=5),1,0)</f>
        <v>0</v>
      </c>
      <c r="K231" s="5">
        <f>IF(AND(DAY(A231)=2, MONTH(A231)=5),1,0)</f>
        <v>0</v>
      </c>
      <c r="L231" s="5">
        <f>IF(AND(DAY(A231)=15, MONTH(A231)=5),1,0)</f>
        <v>0</v>
      </c>
      <c r="M231" s="5">
        <f>IF(AND(DAY(A231)=15, MONTH(A231)=8),1,0)</f>
        <v>0</v>
      </c>
      <c r="N231" s="5">
        <f>IF(AND(DAY(A231)=12, MONTH(A231)=10),1,0)</f>
        <v>0</v>
      </c>
      <c r="O231" s="5">
        <f t="shared" si="20"/>
        <v>0</v>
      </c>
      <c r="P231" s="5">
        <f t="shared" si="21"/>
        <v>0</v>
      </c>
      <c r="Q231" s="5">
        <f t="shared" si="22"/>
        <v>0</v>
      </c>
      <c r="R231" s="5">
        <f t="shared" si="23"/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f>_xlfn.ISOWEEKNUM(A231)</f>
        <v>33</v>
      </c>
    </row>
    <row r="232" spans="1:24" x14ac:dyDescent="0.2">
      <c r="A232" s="6">
        <v>45522</v>
      </c>
      <c r="B232" s="4">
        <f t="shared" si="18"/>
        <v>18</v>
      </c>
      <c r="C232" s="4">
        <f t="shared" si="19"/>
        <v>8</v>
      </c>
      <c r="D232" s="4">
        <f>WEEKDAY(A232,2)</f>
        <v>7</v>
      </c>
      <c r="E232" s="5">
        <f>IF(D232=7,0,IF(D232=6,0,1))-SUM(G232:V232)</f>
        <v>0</v>
      </c>
      <c r="F232" s="5">
        <v>0</v>
      </c>
      <c r="G232" s="5">
        <f>IF(AND(DAY(A232)=25, MONTH(A232)=12),1,0)</f>
        <v>0</v>
      </c>
      <c r="H232" s="5">
        <f>IF(AND(DAY(A232)=1, MONTH(A232)=1),1,0)</f>
        <v>0</v>
      </c>
      <c r="I232" s="5">
        <f>IF(AND(DAY(A232)=6, MONTH(A232)=1),1,0)</f>
        <v>0</v>
      </c>
      <c r="J232" s="5">
        <f>IF(AND(DAY(A232)=1, MONTH(A232)=5),1,0)</f>
        <v>0</v>
      </c>
      <c r="K232" s="5">
        <f>IF(AND(DAY(A232)=2, MONTH(A232)=5),1,0)</f>
        <v>0</v>
      </c>
      <c r="L232" s="5">
        <f>IF(AND(DAY(A232)=15, MONTH(A232)=5),1,0)</f>
        <v>0</v>
      </c>
      <c r="M232" s="5">
        <f>IF(AND(DAY(A232)=15, MONTH(A232)=8),1,0)</f>
        <v>0</v>
      </c>
      <c r="N232" s="5">
        <f>IF(AND(DAY(A232)=12, MONTH(A232)=10),1,0)</f>
        <v>0</v>
      </c>
      <c r="O232" s="5">
        <f t="shared" si="20"/>
        <v>0</v>
      </c>
      <c r="P232" s="5">
        <f t="shared" si="21"/>
        <v>0</v>
      </c>
      <c r="Q232" s="5">
        <f t="shared" si="22"/>
        <v>0</v>
      </c>
      <c r="R232" s="5">
        <f t="shared" si="23"/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f>_xlfn.ISOWEEKNUM(A232)</f>
        <v>33</v>
      </c>
    </row>
    <row r="233" spans="1:24" x14ac:dyDescent="0.2">
      <c r="A233" s="6">
        <v>45523</v>
      </c>
      <c r="B233" s="4">
        <f t="shared" si="18"/>
        <v>19</v>
      </c>
      <c r="C233" s="4">
        <f t="shared" si="19"/>
        <v>8</v>
      </c>
      <c r="D233" s="4">
        <f>WEEKDAY(A233,2)</f>
        <v>1</v>
      </c>
      <c r="E233" s="5">
        <f>IF(D233=7,0,IF(D233=6,0,1))-SUM(G233:V233)</f>
        <v>1</v>
      </c>
      <c r="F233" s="5">
        <v>0</v>
      </c>
      <c r="G233" s="5">
        <f>IF(AND(DAY(A233)=25, MONTH(A233)=12),1,0)</f>
        <v>0</v>
      </c>
      <c r="H233" s="5">
        <f>IF(AND(DAY(A233)=1, MONTH(A233)=1),1,0)</f>
        <v>0</v>
      </c>
      <c r="I233" s="5">
        <f>IF(AND(DAY(A233)=6, MONTH(A233)=1),1,0)</f>
        <v>0</v>
      </c>
      <c r="J233" s="5">
        <f>IF(AND(DAY(A233)=1, MONTH(A233)=5),1,0)</f>
        <v>0</v>
      </c>
      <c r="K233" s="5">
        <f>IF(AND(DAY(A233)=2, MONTH(A233)=5),1,0)</f>
        <v>0</v>
      </c>
      <c r="L233" s="5">
        <f>IF(AND(DAY(A233)=15, MONTH(A233)=5),1,0)</f>
        <v>0</v>
      </c>
      <c r="M233" s="5">
        <f>IF(AND(DAY(A233)=15, MONTH(A233)=8),1,0)</f>
        <v>0</v>
      </c>
      <c r="N233" s="5">
        <f>IF(AND(DAY(A233)=12, MONTH(A233)=10),1,0)</f>
        <v>0</v>
      </c>
      <c r="O233" s="5">
        <f t="shared" si="20"/>
        <v>0</v>
      </c>
      <c r="P233" s="5">
        <f t="shared" si="21"/>
        <v>0</v>
      </c>
      <c r="Q233" s="5">
        <f t="shared" si="22"/>
        <v>0</v>
      </c>
      <c r="R233" s="5">
        <f t="shared" si="23"/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f>_xlfn.ISOWEEKNUM(A233)</f>
        <v>34</v>
      </c>
    </row>
    <row r="234" spans="1:24" x14ac:dyDescent="0.2">
      <c r="A234" s="6">
        <v>45524</v>
      </c>
      <c r="B234" s="4">
        <f t="shared" si="18"/>
        <v>20</v>
      </c>
      <c r="C234" s="4">
        <f t="shared" si="19"/>
        <v>8</v>
      </c>
      <c r="D234" s="4">
        <f>WEEKDAY(A234,2)</f>
        <v>2</v>
      </c>
      <c r="E234" s="5">
        <f>IF(D234=7,0,IF(D234=6,0,1))-SUM(G234:V234)</f>
        <v>1</v>
      </c>
      <c r="F234" s="5">
        <v>0</v>
      </c>
      <c r="G234" s="5">
        <f>IF(AND(DAY(A234)=25, MONTH(A234)=12),1,0)</f>
        <v>0</v>
      </c>
      <c r="H234" s="5">
        <f>IF(AND(DAY(A234)=1, MONTH(A234)=1),1,0)</f>
        <v>0</v>
      </c>
      <c r="I234" s="5">
        <f>IF(AND(DAY(A234)=6, MONTH(A234)=1),1,0)</f>
        <v>0</v>
      </c>
      <c r="J234" s="5">
        <f>IF(AND(DAY(A234)=1, MONTH(A234)=5),1,0)</f>
        <v>0</v>
      </c>
      <c r="K234" s="5">
        <f>IF(AND(DAY(A234)=2, MONTH(A234)=5),1,0)</f>
        <v>0</v>
      </c>
      <c r="L234" s="5">
        <f>IF(AND(DAY(A234)=15, MONTH(A234)=5),1,0)</f>
        <v>0</v>
      </c>
      <c r="M234" s="5">
        <f>IF(AND(DAY(A234)=15, MONTH(A234)=8),1,0)</f>
        <v>0</v>
      </c>
      <c r="N234" s="5">
        <f>IF(AND(DAY(A234)=12, MONTH(A234)=10),1,0)</f>
        <v>0</v>
      </c>
      <c r="O234" s="5">
        <f t="shared" si="20"/>
        <v>0</v>
      </c>
      <c r="P234" s="5">
        <f t="shared" si="21"/>
        <v>0</v>
      </c>
      <c r="Q234" s="5">
        <f t="shared" si="22"/>
        <v>0</v>
      </c>
      <c r="R234" s="5">
        <f t="shared" si="23"/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f>_xlfn.ISOWEEKNUM(A234)</f>
        <v>34</v>
      </c>
    </row>
    <row r="235" spans="1:24" x14ac:dyDescent="0.2">
      <c r="A235" s="6">
        <v>45525</v>
      </c>
      <c r="B235" s="4">
        <f t="shared" si="18"/>
        <v>21</v>
      </c>
      <c r="C235" s="4">
        <f t="shared" si="19"/>
        <v>8</v>
      </c>
      <c r="D235" s="4">
        <f>WEEKDAY(A235,2)</f>
        <v>3</v>
      </c>
      <c r="E235" s="5">
        <f>IF(D235=7,0,IF(D235=6,0,1))-SUM(G235:V235)</f>
        <v>1</v>
      </c>
      <c r="F235" s="5">
        <v>0</v>
      </c>
      <c r="G235" s="5">
        <f>IF(AND(DAY(A235)=25, MONTH(A235)=12),1,0)</f>
        <v>0</v>
      </c>
      <c r="H235" s="5">
        <f>IF(AND(DAY(A235)=1, MONTH(A235)=1),1,0)</f>
        <v>0</v>
      </c>
      <c r="I235" s="5">
        <f>IF(AND(DAY(A235)=6, MONTH(A235)=1),1,0)</f>
        <v>0</v>
      </c>
      <c r="J235" s="5">
        <f>IF(AND(DAY(A235)=1, MONTH(A235)=5),1,0)</f>
        <v>0</v>
      </c>
      <c r="K235" s="5">
        <f>IF(AND(DAY(A235)=2, MONTH(A235)=5),1,0)</f>
        <v>0</v>
      </c>
      <c r="L235" s="5">
        <f>IF(AND(DAY(A235)=15, MONTH(A235)=5),1,0)</f>
        <v>0</v>
      </c>
      <c r="M235" s="5">
        <f>IF(AND(DAY(A235)=15, MONTH(A235)=8),1,0)</f>
        <v>0</v>
      </c>
      <c r="N235" s="5">
        <f>IF(AND(DAY(A235)=12, MONTH(A235)=10),1,0)</f>
        <v>0</v>
      </c>
      <c r="O235" s="5">
        <f t="shared" si="20"/>
        <v>0</v>
      </c>
      <c r="P235" s="5">
        <f t="shared" si="21"/>
        <v>0</v>
      </c>
      <c r="Q235" s="5">
        <f t="shared" si="22"/>
        <v>0</v>
      </c>
      <c r="R235" s="5">
        <f t="shared" si="23"/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f>_xlfn.ISOWEEKNUM(A235)</f>
        <v>34</v>
      </c>
    </row>
    <row r="236" spans="1:24" x14ac:dyDescent="0.2">
      <c r="A236" s="6">
        <v>45526</v>
      </c>
      <c r="B236" s="4">
        <f t="shared" si="18"/>
        <v>22</v>
      </c>
      <c r="C236" s="4">
        <f t="shared" si="19"/>
        <v>8</v>
      </c>
      <c r="D236" s="4">
        <f>WEEKDAY(A236,2)</f>
        <v>4</v>
      </c>
      <c r="E236" s="5">
        <f>IF(D236=7,0,IF(D236=6,0,1))-SUM(G236:V236)</f>
        <v>1</v>
      </c>
      <c r="F236" s="5">
        <v>0</v>
      </c>
      <c r="G236" s="5">
        <f>IF(AND(DAY(A236)=25, MONTH(A236)=12),1,0)</f>
        <v>0</v>
      </c>
      <c r="H236" s="5">
        <f>IF(AND(DAY(A236)=1, MONTH(A236)=1),1,0)</f>
        <v>0</v>
      </c>
      <c r="I236" s="5">
        <f>IF(AND(DAY(A236)=6, MONTH(A236)=1),1,0)</f>
        <v>0</v>
      </c>
      <c r="J236" s="5">
        <f>IF(AND(DAY(A236)=1, MONTH(A236)=5),1,0)</f>
        <v>0</v>
      </c>
      <c r="K236" s="5">
        <f>IF(AND(DAY(A236)=2, MONTH(A236)=5),1,0)</f>
        <v>0</v>
      </c>
      <c r="L236" s="5">
        <f>IF(AND(DAY(A236)=15, MONTH(A236)=5),1,0)</f>
        <v>0</v>
      </c>
      <c r="M236" s="5">
        <f>IF(AND(DAY(A236)=15, MONTH(A236)=8),1,0)</f>
        <v>0</v>
      </c>
      <c r="N236" s="5">
        <f>IF(AND(DAY(A236)=12, MONTH(A236)=10),1,0)</f>
        <v>0</v>
      </c>
      <c r="O236" s="5">
        <f t="shared" si="20"/>
        <v>0</v>
      </c>
      <c r="P236" s="5">
        <f t="shared" si="21"/>
        <v>0</v>
      </c>
      <c r="Q236" s="5">
        <f t="shared" si="22"/>
        <v>0</v>
      </c>
      <c r="R236" s="5">
        <f t="shared" si="23"/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f>_xlfn.ISOWEEKNUM(A236)</f>
        <v>34</v>
      </c>
    </row>
    <row r="237" spans="1:24" x14ac:dyDescent="0.2">
      <c r="A237" s="6">
        <v>45527</v>
      </c>
      <c r="B237" s="4">
        <f t="shared" si="18"/>
        <v>23</v>
      </c>
      <c r="C237" s="4">
        <f t="shared" si="19"/>
        <v>8</v>
      </c>
      <c r="D237" s="4">
        <f>WEEKDAY(A237,2)</f>
        <v>5</v>
      </c>
      <c r="E237" s="5">
        <f>IF(D237=7,0,IF(D237=6,0,1))-SUM(G237:V237)</f>
        <v>1</v>
      </c>
      <c r="F237" s="5">
        <v>0</v>
      </c>
      <c r="G237" s="5">
        <f>IF(AND(DAY(A237)=25, MONTH(A237)=12),1,0)</f>
        <v>0</v>
      </c>
      <c r="H237" s="5">
        <f>IF(AND(DAY(A237)=1, MONTH(A237)=1),1,0)</f>
        <v>0</v>
      </c>
      <c r="I237" s="5">
        <f>IF(AND(DAY(A237)=6, MONTH(A237)=1),1,0)</f>
        <v>0</v>
      </c>
      <c r="J237" s="5">
        <f>IF(AND(DAY(A237)=1, MONTH(A237)=5),1,0)</f>
        <v>0</v>
      </c>
      <c r="K237" s="5">
        <f>IF(AND(DAY(A237)=2, MONTH(A237)=5),1,0)</f>
        <v>0</v>
      </c>
      <c r="L237" s="5">
        <f>IF(AND(DAY(A237)=15, MONTH(A237)=5),1,0)</f>
        <v>0</v>
      </c>
      <c r="M237" s="5">
        <f>IF(AND(DAY(A237)=15, MONTH(A237)=8),1,0)</f>
        <v>0</v>
      </c>
      <c r="N237" s="5">
        <f>IF(AND(DAY(A237)=12, MONTH(A237)=10),1,0)</f>
        <v>0</v>
      </c>
      <c r="O237" s="5">
        <f t="shared" si="20"/>
        <v>0</v>
      </c>
      <c r="P237" s="5">
        <f t="shared" si="21"/>
        <v>0</v>
      </c>
      <c r="Q237" s="5">
        <f t="shared" si="22"/>
        <v>0</v>
      </c>
      <c r="R237" s="5">
        <f t="shared" si="23"/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f>_xlfn.ISOWEEKNUM(A237)</f>
        <v>34</v>
      </c>
    </row>
    <row r="238" spans="1:24" x14ac:dyDescent="0.2">
      <c r="A238" s="6">
        <v>45528</v>
      </c>
      <c r="B238" s="4">
        <f t="shared" si="18"/>
        <v>24</v>
      </c>
      <c r="C238" s="4">
        <f t="shared" si="19"/>
        <v>8</v>
      </c>
      <c r="D238" s="4">
        <f>WEEKDAY(A238,2)</f>
        <v>6</v>
      </c>
      <c r="E238" s="5">
        <f>IF(D238=7,0,IF(D238=6,0,1))-SUM(G238:V238)</f>
        <v>0</v>
      </c>
      <c r="F238" s="5">
        <v>0</v>
      </c>
      <c r="G238" s="5">
        <f>IF(AND(DAY(A238)=25, MONTH(A238)=12),1,0)</f>
        <v>0</v>
      </c>
      <c r="H238" s="5">
        <f>IF(AND(DAY(A238)=1, MONTH(A238)=1),1,0)</f>
        <v>0</v>
      </c>
      <c r="I238" s="5">
        <f>IF(AND(DAY(A238)=6, MONTH(A238)=1),1,0)</f>
        <v>0</v>
      </c>
      <c r="J238" s="5">
        <f>IF(AND(DAY(A238)=1, MONTH(A238)=5),1,0)</f>
        <v>0</v>
      </c>
      <c r="K238" s="5">
        <f>IF(AND(DAY(A238)=2, MONTH(A238)=5),1,0)</f>
        <v>0</v>
      </c>
      <c r="L238" s="5">
        <f>IF(AND(DAY(A238)=15, MONTH(A238)=5),1,0)</f>
        <v>0</v>
      </c>
      <c r="M238" s="5">
        <f>IF(AND(DAY(A238)=15, MONTH(A238)=8),1,0)</f>
        <v>0</v>
      </c>
      <c r="N238" s="5">
        <f>IF(AND(DAY(A238)=12, MONTH(A238)=10),1,0)</f>
        <v>0</v>
      </c>
      <c r="O238" s="5">
        <f t="shared" si="20"/>
        <v>0</v>
      </c>
      <c r="P238" s="5">
        <f t="shared" si="21"/>
        <v>0</v>
      </c>
      <c r="Q238" s="5">
        <f t="shared" si="22"/>
        <v>0</v>
      </c>
      <c r="R238" s="5">
        <f t="shared" si="23"/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f>_xlfn.ISOWEEKNUM(A238)</f>
        <v>34</v>
      </c>
    </row>
    <row r="239" spans="1:24" x14ac:dyDescent="0.2">
      <c r="A239" s="6">
        <v>45529</v>
      </c>
      <c r="B239" s="4">
        <f t="shared" si="18"/>
        <v>25</v>
      </c>
      <c r="C239" s="4">
        <f t="shared" si="19"/>
        <v>8</v>
      </c>
      <c r="D239" s="4">
        <f>WEEKDAY(A239,2)</f>
        <v>7</v>
      </c>
      <c r="E239" s="5">
        <f>IF(D239=7,0,IF(D239=6,0,1))-SUM(G239:V239)</f>
        <v>0</v>
      </c>
      <c r="F239" s="5">
        <v>0</v>
      </c>
      <c r="G239" s="5">
        <f>IF(AND(DAY(A239)=25, MONTH(A239)=12),1,0)</f>
        <v>0</v>
      </c>
      <c r="H239" s="5">
        <f>IF(AND(DAY(A239)=1, MONTH(A239)=1),1,0)</f>
        <v>0</v>
      </c>
      <c r="I239" s="5">
        <f>IF(AND(DAY(A239)=6, MONTH(A239)=1),1,0)</f>
        <v>0</v>
      </c>
      <c r="J239" s="5">
        <f>IF(AND(DAY(A239)=1, MONTH(A239)=5),1,0)</f>
        <v>0</v>
      </c>
      <c r="K239" s="5">
        <f>IF(AND(DAY(A239)=2, MONTH(A239)=5),1,0)</f>
        <v>0</v>
      </c>
      <c r="L239" s="5">
        <f>IF(AND(DAY(A239)=15, MONTH(A239)=5),1,0)</f>
        <v>0</v>
      </c>
      <c r="M239" s="5">
        <f>IF(AND(DAY(A239)=15, MONTH(A239)=8),1,0)</f>
        <v>0</v>
      </c>
      <c r="N239" s="5">
        <f>IF(AND(DAY(A239)=12, MONTH(A239)=10),1,0)</f>
        <v>0</v>
      </c>
      <c r="O239" s="5">
        <f t="shared" si="20"/>
        <v>0</v>
      </c>
      <c r="P239" s="5">
        <f t="shared" si="21"/>
        <v>0</v>
      </c>
      <c r="Q239" s="5">
        <f t="shared" si="22"/>
        <v>0</v>
      </c>
      <c r="R239" s="5">
        <f t="shared" si="23"/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f>_xlfn.ISOWEEKNUM(A239)</f>
        <v>34</v>
      </c>
    </row>
    <row r="240" spans="1:24" x14ac:dyDescent="0.2">
      <c r="A240" s="6">
        <v>45530</v>
      </c>
      <c r="B240" s="4">
        <f t="shared" si="18"/>
        <v>26</v>
      </c>
      <c r="C240" s="4">
        <f t="shared" si="19"/>
        <v>8</v>
      </c>
      <c r="D240" s="4">
        <f>WEEKDAY(A240,2)</f>
        <v>1</v>
      </c>
      <c r="E240" s="5">
        <f>IF(D240=7,0,IF(D240=6,0,1))-SUM(G240:V240)</f>
        <v>1</v>
      </c>
      <c r="F240" s="5">
        <v>0</v>
      </c>
      <c r="G240" s="5">
        <f>IF(AND(DAY(A240)=25, MONTH(A240)=12),1,0)</f>
        <v>0</v>
      </c>
      <c r="H240" s="5">
        <f>IF(AND(DAY(A240)=1, MONTH(A240)=1),1,0)</f>
        <v>0</v>
      </c>
      <c r="I240" s="5">
        <f>IF(AND(DAY(A240)=6, MONTH(A240)=1),1,0)</f>
        <v>0</v>
      </c>
      <c r="J240" s="5">
        <f>IF(AND(DAY(A240)=1, MONTH(A240)=5),1,0)</f>
        <v>0</v>
      </c>
      <c r="K240" s="5">
        <f>IF(AND(DAY(A240)=2, MONTH(A240)=5),1,0)</f>
        <v>0</v>
      </c>
      <c r="L240" s="5">
        <f>IF(AND(DAY(A240)=15, MONTH(A240)=5),1,0)</f>
        <v>0</v>
      </c>
      <c r="M240" s="5">
        <f>IF(AND(DAY(A240)=15, MONTH(A240)=8),1,0)</f>
        <v>0</v>
      </c>
      <c r="N240" s="5">
        <f>IF(AND(DAY(A240)=12, MONTH(A240)=10),1,0)</f>
        <v>0</v>
      </c>
      <c r="O240" s="5">
        <f t="shared" si="20"/>
        <v>0</v>
      </c>
      <c r="P240" s="5">
        <f t="shared" si="21"/>
        <v>0</v>
      </c>
      <c r="Q240" s="5">
        <f t="shared" si="22"/>
        <v>0</v>
      </c>
      <c r="R240" s="5">
        <f t="shared" si="23"/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f>_xlfn.ISOWEEKNUM(A240)</f>
        <v>35</v>
      </c>
    </row>
    <row r="241" spans="1:24" x14ac:dyDescent="0.2">
      <c r="A241" s="6">
        <v>45531</v>
      </c>
      <c r="B241" s="4">
        <f t="shared" si="18"/>
        <v>27</v>
      </c>
      <c r="C241" s="4">
        <f t="shared" si="19"/>
        <v>8</v>
      </c>
      <c r="D241" s="4">
        <f>WEEKDAY(A241,2)</f>
        <v>2</v>
      </c>
      <c r="E241" s="5">
        <f>IF(D241=7,0,IF(D241=6,0,1))-SUM(G241:V241)</f>
        <v>1</v>
      </c>
      <c r="F241" s="5">
        <v>0</v>
      </c>
      <c r="G241" s="5">
        <f>IF(AND(DAY(A241)=25, MONTH(A241)=12),1,0)</f>
        <v>0</v>
      </c>
      <c r="H241" s="5">
        <f>IF(AND(DAY(A241)=1, MONTH(A241)=1),1,0)</f>
        <v>0</v>
      </c>
      <c r="I241" s="5">
        <f>IF(AND(DAY(A241)=6, MONTH(A241)=1),1,0)</f>
        <v>0</v>
      </c>
      <c r="J241" s="5">
        <f>IF(AND(DAY(A241)=1, MONTH(A241)=5),1,0)</f>
        <v>0</v>
      </c>
      <c r="K241" s="5">
        <f>IF(AND(DAY(A241)=2, MONTH(A241)=5),1,0)</f>
        <v>0</v>
      </c>
      <c r="L241" s="5">
        <f>IF(AND(DAY(A241)=15, MONTH(A241)=5),1,0)</f>
        <v>0</v>
      </c>
      <c r="M241" s="5">
        <f>IF(AND(DAY(A241)=15, MONTH(A241)=8),1,0)</f>
        <v>0</v>
      </c>
      <c r="N241" s="5">
        <f>IF(AND(DAY(A241)=12, MONTH(A241)=10),1,0)</f>
        <v>0</v>
      </c>
      <c r="O241" s="5">
        <f t="shared" si="20"/>
        <v>0</v>
      </c>
      <c r="P241" s="5">
        <f t="shared" si="21"/>
        <v>0</v>
      </c>
      <c r="Q241" s="5">
        <f t="shared" si="22"/>
        <v>0</v>
      </c>
      <c r="R241" s="5">
        <f t="shared" si="23"/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f>_xlfn.ISOWEEKNUM(A241)</f>
        <v>35</v>
      </c>
    </row>
    <row r="242" spans="1:24" x14ac:dyDescent="0.2">
      <c r="A242" s="6">
        <v>45532</v>
      </c>
      <c r="B242" s="4">
        <f t="shared" si="18"/>
        <v>28</v>
      </c>
      <c r="C242" s="4">
        <f t="shared" si="19"/>
        <v>8</v>
      </c>
      <c r="D242" s="4">
        <f>WEEKDAY(A242,2)</f>
        <v>3</v>
      </c>
      <c r="E242" s="5">
        <f>IF(D242=7,0,IF(D242=6,0,1))-SUM(G242:V242)</f>
        <v>1</v>
      </c>
      <c r="F242" s="5">
        <v>0</v>
      </c>
      <c r="G242" s="5">
        <f>IF(AND(DAY(A242)=25, MONTH(A242)=12),1,0)</f>
        <v>0</v>
      </c>
      <c r="H242" s="5">
        <f>IF(AND(DAY(A242)=1, MONTH(A242)=1),1,0)</f>
        <v>0</v>
      </c>
      <c r="I242" s="5">
        <f>IF(AND(DAY(A242)=6, MONTH(A242)=1),1,0)</f>
        <v>0</v>
      </c>
      <c r="J242" s="5">
        <f>IF(AND(DAY(A242)=1, MONTH(A242)=5),1,0)</f>
        <v>0</v>
      </c>
      <c r="K242" s="5">
        <f>IF(AND(DAY(A242)=2, MONTH(A242)=5),1,0)</f>
        <v>0</v>
      </c>
      <c r="L242" s="5">
        <f>IF(AND(DAY(A242)=15, MONTH(A242)=5),1,0)</f>
        <v>0</v>
      </c>
      <c r="M242" s="5">
        <f>IF(AND(DAY(A242)=15, MONTH(A242)=8),1,0)</f>
        <v>0</v>
      </c>
      <c r="N242" s="5">
        <f>IF(AND(DAY(A242)=12, MONTH(A242)=10),1,0)</f>
        <v>0</v>
      </c>
      <c r="O242" s="5">
        <f t="shared" si="20"/>
        <v>0</v>
      </c>
      <c r="P242" s="5">
        <f t="shared" si="21"/>
        <v>0</v>
      </c>
      <c r="Q242" s="5">
        <f t="shared" si="22"/>
        <v>0</v>
      </c>
      <c r="R242" s="5">
        <f t="shared" si="23"/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f>_xlfn.ISOWEEKNUM(A242)</f>
        <v>35</v>
      </c>
    </row>
    <row r="243" spans="1:24" x14ac:dyDescent="0.2">
      <c r="A243" s="6">
        <v>45533</v>
      </c>
      <c r="B243" s="4">
        <f t="shared" si="18"/>
        <v>29</v>
      </c>
      <c r="C243" s="4">
        <f t="shared" si="19"/>
        <v>8</v>
      </c>
      <c r="D243" s="4">
        <f>WEEKDAY(A243,2)</f>
        <v>4</v>
      </c>
      <c r="E243" s="5">
        <f>IF(D243=7,0,IF(D243=6,0,1))-SUM(G243:V243)</f>
        <v>1</v>
      </c>
      <c r="F243" s="5">
        <v>0</v>
      </c>
      <c r="G243" s="5">
        <f>IF(AND(DAY(A243)=25, MONTH(A243)=12),1,0)</f>
        <v>0</v>
      </c>
      <c r="H243" s="5">
        <f>IF(AND(DAY(A243)=1, MONTH(A243)=1),1,0)</f>
        <v>0</v>
      </c>
      <c r="I243" s="5">
        <f>IF(AND(DAY(A243)=6, MONTH(A243)=1),1,0)</f>
        <v>0</v>
      </c>
      <c r="J243" s="5">
        <f>IF(AND(DAY(A243)=1, MONTH(A243)=5),1,0)</f>
        <v>0</v>
      </c>
      <c r="K243" s="5">
        <f>IF(AND(DAY(A243)=2, MONTH(A243)=5),1,0)</f>
        <v>0</v>
      </c>
      <c r="L243" s="5">
        <f>IF(AND(DAY(A243)=15, MONTH(A243)=5),1,0)</f>
        <v>0</v>
      </c>
      <c r="M243" s="5">
        <f>IF(AND(DAY(A243)=15, MONTH(A243)=8),1,0)</f>
        <v>0</v>
      </c>
      <c r="N243" s="5">
        <f>IF(AND(DAY(A243)=12, MONTH(A243)=10),1,0)</f>
        <v>0</v>
      </c>
      <c r="O243" s="5">
        <f t="shared" si="20"/>
        <v>0</v>
      </c>
      <c r="P243" s="5">
        <f t="shared" si="21"/>
        <v>0</v>
      </c>
      <c r="Q243" s="5">
        <f t="shared" si="22"/>
        <v>0</v>
      </c>
      <c r="R243" s="5">
        <f t="shared" si="23"/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f>_xlfn.ISOWEEKNUM(A243)</f>
        <v>35</v>
      </c>
    </row>
    <row r="244" spans="1:24" x14ac:dyDescent="0.2">
      <c r="A244" s="6">
        <v>45534</v>
      </c>
      <c r="B244" s="4">
        <f t="shared" si="18"/>
        <v>30</v>
      </c>
      <c r="C244" s="4">
        <f t="shared" si="19"/>
        <v>8</v>
      </c>
      <c r="D244" s="4">
        <f>WEEKDAY(A244,2)</f>
        <v>5</v>
      </c>
      <c r="E244" s="5">
        <f>IF(D244=7,0,IF(D244=6,0,1))-SUM(G244:V244)</f>
        <v>1</v>
      </c>
      <c r="F244" s="5">
        <v>0</v>
      </c>
      <c r="G244" s="5">
        <f>IF(AND(DAY(A244)=25, MONTH(A244)=12),1,0)</f>
        <v>0</v>
      </c>
      <c r="H244" s="5">
        <f>IF(AND(DAY(A244)=1, MONTH(A244)=1),1,0)</f>
        <v>0</v>
      </c>
      <c r="I244" s="5">
        <f>IF(AND(DAY(A244)=6, MONTH(A244)=1),1,0)</f>
        <v>0</v>
      </c>
      <c r="J244" s="5">
        <f>IF(AND(DAY(A244)=1, MONTH(A244)=5),1,0)</f>
        <v>0</v>
      </c>
      <c r="K244" s="5">
        <f>IF(AND(DAY(A244)=2, MONTH(A244)=5),1,0)</f>
        <v>0</v>
      </c>
      <c r="L244" s="5">
        <f>IF(AND(DAY(A244)=15, MONTH(A244)=5),1,0)</f>
        <v>0</v>
      </c>
      <c r="M244" s="5">
        <f>IF(AND(DAY(A244)=15, MONTH(A244)=8),1,0)</f>
        <v>0</v>
      </c>
      <c r="N244" s="5">
        <f>IF(AND(DAY(A244)=12, MONTH(A244)=10),1,0)</f>
        <v>0</v>
      </c>
      <c r="O244" s="5">
        <f t="shared" si="20"/>
        <v>0</v>
      </c>
      <c r="P244" s="5">
        <f t="shared" si="21"/>
        <v>0</v>
      </c>
      <c r="Q244" s="5">
        <f t="shared" si="22"/>
        <v>0</v>
      </c>
      <c r="R244" s="5">
        <f t="shared" si="23"/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f>_xlfn.ISOWEEKNUM(A244)</f>
        <v>35</v>
      </c>
    </row>
    <row r="245" spans="1:24" x14ac:dyDescent="0.2">
      <c r="A245" s="6">
        <v>45535</v>
      </c>
      <c r="B245" s="4">
        <f t="shared" si="18"/>
        <v>31</v>
      </c>
      <c r="C245" s="4">
        <f t="shared" si="19"/>
        <v>8</v>
      </c>
      <c r="D245" s="4">
        <f>WEEKDAY(A245,2)</f>
        <v>6</v>
      </c>
      <c r="E245" s="5">
        <f>IF(D245=7,0,IF(D245=6,0,1))-SUM(G245:V245)</f>
        <v>0</v>
      </c>
      <c r="F245" s="5">
        <v>0</v>
      </c>
      <c r="G245" s="5">
        <f>IF(AND(DAY(A245)=25, MONTH(A245)=12),1,0)</f>
        <v>0</v>
      </c>
      <c r="H245" s="5">
        <f>IF(AND(DAY(A245)=1, MONTH(A245)=1),1,0)</f>
        <v>0</v>
      </c>
      <c r="I245" s="5">
        <f>IF(AND(DAY(A245)=6, MONTH(A245)=1),1,0)</f>
        <v>0</v>
      </c>
      <c r="J245" s="5">
        <f>IF(AND(DAY(A245)=1, MONTH(A245)=5),1,0)</f>
        <v>0</v>
      </c>
      <c r="K245" s="5">
        <f>IF(AND(DAY(A245)=2, MONTH(A245)=5),1,0)</f>
        <v>0</v>
      </c>
      <c r="L245" s="5">
        <f>IF(AND(DAY(A245)=15, MONTH(A245)=5),1,0)</f>
        <v>0</v>
      </c>
      <c r="M245" s="5">
        <f>IF(AND(DAY(A245)=15, MONTH(A245)=8),1,0)</f>
        <v>0</v>
      </c>
      <c r="N245" s="5">
        <f>IF(AND(DAY(A245)=12, MONTH(A245)=10),1,0)</f>
        <v>0</v>
      </c>
      <c r="O245" s="5">
        <f t="shared" si="20"/>
        <v>0</v>
      </c>
      <c r="P245" s="5">
        <f t="shared" si="21"/>
        <v>0</v>
      </c>
      <c r="Q245" s="5">
        <f t="shared" si="22"/>
        <v>0</v>
      </c>
      <c r="R245" s="5">
        <f t="shared" si="23"/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f>_xlfn.ISOWEEKNUM(A245)</f>
        <v>35</v>
      </c>
    </row>
    <row r="246" spans="1:24" x14ac:dyDescent="0.2">
      <c r="A246" s="6">
        <v>45536</v>
      </c>
      <c r="B246" s="4">
        <f t="shared" si="18"/>
        <v>1</v>
      </c>
      <c r="C246" s="4">
        <f t="shared" si="19"/>
        <v>9</v>
      </c>
      <c r="D246" s="4">
        <f>WEEKDAY(A246,2)</f>
        <v>7</v>
      </c>
      <c r="E246" s="5">
        <f>IF(D246=7,0,IF(D246=6,0,1))-SUM(G246:V246)</f>
        <v>0</v>
      </c>
      <c r="F246" s="5">
        <v>0</v>
      </c>
      <c r="G246" s="5">
        <f>IF(AND(DAY(A246)=25, MONTH(A246)=12),1,0)</f>
        <v>0</v>
      </c>
      <c r="H246" s="5">
        <f>IF(AND(DAY(A246)=1, MONTH(A246)=1),1,0)</f>
        <v>0</v>
      </c>
      <c r="I246" s="5">
        <f>IF(AND(DAY(A246)=6, MONTH(A246)=1),1,0)</f>
        <v>0</v>
      </c>
      <c r="J246" s="5">
        <f>IF(AND(DAY(A246)=1, MONTH(A246)=5),1,0)</f>
        <v>0</v>
      </c>
      <c r="K246" s="5">
        <f>IF(AND(DAY(A246)=2, MONTH(A246)=5),1,0)</f>
        <v>0</v>
      </c>
      <c r="L246" s="5">
        <f>IF(AND(DAY(A246)=15, MONTH(A246)=5),1,0)</f>
        <v>0</v>
      </c>
      <c r="M246" s="5">
        <f>IF(AND(DAY(A246)=15, MONTH(A246)=8),1,0)</f>
        <v>0</v>
      </c>
      <c r="N246" s="5">
        <f>IF(AND(DAY(A246)=12, MONTH(A246)=10),1,0)</f>
        <v>0</v>
      </c>
      <c r="O246" s="5">
        <f t="shared" si="20"/>
        <v>0</v>
      </c>
      <c r="P246" s="5">
        <f t="shared" si="21"/>
        <v>0</v>
      </c>
      <c r="Q246" s="5">
        <f t="shared" si="22"/>
        <v>0</v>
      </c>
      <c r="R246" s="5">
        <f t="shared" si="23"/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f>_xlfn.ISOWEEKNUM(A246)</f>
        <v>35</v>
      </c>
    </row>
    <row r="247" spans="1:24" x14ac:dyDescent="0.2">
      <c r="A247" s="6">
        <v>45537</v>
      </c>
      <c r="B247" s="4">
        <f t="shared" si="18"/>
        <v>2</v>
      </c>
      <c r="C247" s="4">
        <f t="shared" si="19"/>
        <v>9</v>
      </c>
      <c r="D247" s="4">
        <f>WEEKDAY(A247,2)</f>
        <v>1</v>
      </c>
      <c r="E247" s="5">
        <f>IF(D247=7,0,IF(D247=6,0,1))-SUM(G247:V247)</f>
        <v>1</v>
      </c>
      <c r="F247" s="5">
        <v>0</v>
      </c>
      <c r="G247" s="5">
        <f>IF(AND(DAY(A247)=25, MONTH(A247)=12),1,0)</f>
        <v>0</v>
      </c>
      <c r="H247" s="5">
        <f>IF(AND(DAY(A247)=1, MONTH(A247)=1),1,0)</f>
        <v>0</v>
      </c>
      <c r="I247" s="5">
        <f>IF(AND(DAY(A247)=6, MONTH(A247)=1),1,0)</f>
        <v>0</v>
      </c>
      <c r="J247" s="5">
        <f>IF(AND(DAY(A247)=1, MONTH(A247)=5),1,0)</f>
        <v>0</v>
      </c>
      <c r="K247" s="5">
        <f>IF(AND(DAY(A247)=2, MONTH(A247)=5),1,0)</f>
        <v>0</v>
      </c>
      <c r="L247" s="5">
        <f>IF(AND(DAY(A247)=15, MONTH(A247)=5),1,0)</f>
        <v>0</v>
      </c>
      <c r="M247" s="5">
        <f>IF(AND(DAY(A247)=15, MONTH(A247)=8),1,0)</f>
        <v>0</v>
      </c>
      <c r="N247" s="5">
        <f>IF(AND(DAY(A247)=12, MONTH(A247)=10),1,0)</f>
        <v>0</v>
      </c>
      <c r="O247" s="5">
        <f t="shared" si="20"/>
        <v>0</v>
      </c>
      <c r="P247" s="5">
        <f t="shared" si="21"/>
        <v>0</v>
      </c>
      <c r="Q247" s="5">
        <f t="shared" si="22"/>
        <v>0</v>
      </c>
      <c r="R247" s="5">
        <f t="shared" si="23"/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f>_xlfn.ISOWEEKNUM(A247)</f>
        <v>36</v>
      </c>
    </row>
    <row r="248" spans="1:24" x14ac:dyDescent="0.2">
      <c r="A248" s="6">
        <v>45538</v>
      </c>
      <c r="B248" s="4">
        <f t="shared" si="18"/>
        <v>3</v>
      </c>
      <c r="C248" s="4">
        <f t="shared" si="19"/>
        <v>9</v>
      </c>
      <c r="D248" s="4">
        <f>WEEKDAY(A248,2)</f>
        <v>2</v>
      </c>
      <c r="E248" s="5">
        <f>IF(D248=7,0,IF(D248=6,0,1))-SUM(G248:V248)</f>
        <v>1</v>
      </c>
      <c r="F248" s="5">
        <v>0</v>
      </c>
      <c r="G248" s="5">
        <f>IF(AND(DAY(A248)=25, MONTH(A248)=12),1,0)</f>
        <v>0</v>
      </c>
      <c r="H248" s="5">
        <f>IF(AND(DAY(A248)=1, MONTH(A248)=1),1,0)</f>
        <v>0</v>
      </c>
      <c r="I248" s="5">
        <f>IF(AND(DAY(A248)=6, MONTH(A248)=1),1,0)</f>
        <v>0</v>
      </c>
      <c r="J248" s="5">
        <f>IF(AND(DAY(A248)=1, MONTH(A248)=5),1,0)</f>
        <v>0</v>
      </c>
      <c r="K248" s="5">
        <f>IF(AND(DAY(A248)=2, MONTH(A248)=5),1,0)</f>
        <v>0</v>
      </c>
      <c r="L248" s="5">
        <f>IF(AND(DAY(A248)=15, MONTH(A248)=5),1,0)</f>
        <v>0</v>
      </c>
      <c r="M248" s="5">
        <f>IF(AND(DAY(A248)=15, MONTH(A248)=8),1,0)</f>
        <v>0</v>
      </c>
      <c r="N248" s="5">
        <f>IF(AND(DAY(A248)=12, MONTH(A248)=10),1,0)</f>
        <v>0</v>
      </c>
      <c r="O248" s="5">
        <f t="shared" si="20"/>
        <v>0</v>
      </c>
      <c r="P248" s="5">
        <f t="shared" si="21"/>
        <v>0</v>
      </c>
      <c r="Q248" s="5">
        <f t="shared" si="22"/>
        <v>0</v>
      </c>
      <c r="R248" s="5">
        <f t="shared" si="23"/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f>_xlfn.ISOWEEKNUM(A248)</f>
        <v>36</v>
      </c>
    </row>
    <row r="249" spans="1:24" x14ac:dyDescent="0.2">
      <c r="A249" s="6">
        <v>45539</v>
      </c>
      <c r="B249" s="4">
        <f t="shared" si="18"/>
        <v>4</v>
      </c>
      <c r="C249" s="4">
        <f t="shared" si="19"/>
        <v>9</v>
      </c>
      <c r="D249" s="4">
        <f>WEEKDAY(A249,2)</f>
        <v>3</v>
      </c>
      <c r="E249" s="5">
        <f>IF(D249=7,0,IF(D249=6,0,1))-SUM(G249:V249)</f>
        <v>1</v>
      </c>
      <c r="F249" s="5">
        <v>0</v>
      </c>
      <c r="G249" s="5">
        <f>IF(AND(DAY(A249)=25, MONTH(A249)=12),1,0)</f>
        <v>0</v>
      </c>
      <c r="H249" s="5">
        <f>IF(AND(DAY(A249)=1, MONTH(A249)=1),1,0)</f>
        <v>0</v>
      </c>
      <c r="I249" s="5">
        <f>IF(AND(DAY(A249)=6, MONTH(A249)=1),1,0)</f>
        <v>0</v>
      </c>
      <c r="J249" s="5">
        <f>IF(AND(DAY(A249)=1, MONTH(A249)=5),1,0)</f>
        <v>0</v>
      </c>
      <c r="K249" s="5">
        <f>IF(AND(DAY(A249)=2, MONTH(A249)=5),1,0)</f>
        <v>0</v>
      </c>
      <c r="L249" s="5">
        <f>IF(AND(DAY(A249)=15, MONTH(A249)=5),1,0)</f>
        <v>0</v>
      </c>
      <c r="M249" s="5">
        <f>IF(AND(DAY(A249)=15, MONTH(A249)=8),1,0)</f>
        <v>0</v>
      </c>
      <c r="N249" s="5">
        <f>IF(AND(DAY(A249)=12, MONTH(A249)=10),1,0)</f>
        <v>0</v>
      </c>
      <c r="O249" s="5">
        <f t="shared" si="20"/>
        <v>0</v>
      </c>
      <c r="P249" s="5">
        <f t="shared" si="21"/>
        <v>0</v>
      </c>
      <c r="Q249" s="5">
        <f t="shared" si="22"/>
        <v>0</v>
      </c>
      <c r="R249" s="5">
        <f t="shared" si="23"/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f>_xlfn.ISOWEEKNUM(A249)</f>
        <v>36</v>
      </c>
    </row>
    <row r="250" spans="1:24" x14ac:dyDescent="0.2">
      <c r="A250" s="6">
        <v>45540</v>
      </c>
      <c r="B250" s="4">
        <f t="shared" si="18"/>
        <v>5</v>
      </c>
      <c r="C250" s="4">
        <f t="shared" si="19"/>
        <v>9</v>
      </c>
      <c r="D250" s="4">
        <f>WEEKDAY(A250,2)</f>
        <v>4</v>
      </c>
      <c r="E250" s="5">
        <f>IF(D250=7,0,IF(D250=6,0,1))-SUM(G250:V250)</f>
        <v>1</v>
      </c>
      <c r="F250" s="5">
        <v>0</v>
      </c>
      <c r="G250" s="5">
        <f>IF(AND(DAY(A250)=25, MONTH(A250)=12),1,0)</f>
        <v>0</v>
      </c>
      <c r="H250" s="5">
        <f>IF(AND(DAY(A250)=1, MONTH(A250)=1),1,0)</f>
        <v>0</v>
      </c>
      <c r="I250" s="5">
        <f>IF(AND(DAY(A250)=6, MONTH(A250)=1),1,0)</f>
        <v>0</v>
      </c>
      <c r="J250" s="5">
        <f>IF(AND(DAY(A250)=1, MONTH(A250)=5),1,0)</f>
        <v>0</v>
      </c>
      <c r="K250" s="5">
        <f>IF(AND(DAY(A250)=2, MONTH(A250)=5),1,0)</f>
        <v>0</v>
      </c>
      <c r="L250" s="5">
        <f>IF(AND(DAY(A250)=15, MONTH(A250)=5),1,0)</f>
        <v>0</v>
      </c>
      <c r="M250" s="5">
        <f>IF(AND(DAY(A250)=15, MONTH(A250)=8),1,0)</f>
        <v>0</v>
      </c>
      <c r="N250" s="5">
        <f>IF(AND(DAY(A250)=12, MONTH(A250)=10),1,0)</f>
        <v>0</v>
      </c>
      <c r="O250" s="5">
        <f t="shared" si="20"/>
        <v>0</v>
      </c>
      <c r="P250" s="5">
        <f t="shared" si="21"/>
        <v>0</v>
      </c>
      <c r="Q250" s="5">
        <f t="shared" si="22"/>
        <v>0</v>
      </c>
      <c r="R250" s="5">
        <f t="shared" si="23"/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f>_xlfn.ISOWEEKNUM(A250)</f>
        <v>36</v>
      </c>
    </row>
    <row r="251" spans="1:24" x14ac:dyDescent="0.2">
      <c r="A251" s="6">
        <v>45541</v>
      </c>
      <c r="B251" s="4">
        <f t="shared" si="18"/>
        <v>6</v>
      </c>
      <c r="C251" s="4">
        <f t="shared" si="19"/>
        <v>9</v>
      </c>
      <c r="D251" s="4">
        <f>WEEKDAY(A251,2)</f>
        <v>5</v>
      </c>
      <c r="E251" s="5">
        <f>IF(D251=7,0,IF(D251=6,0,1))-SUM(G251:V251)</f>
        <v>1</v>
      </c>
      <c r="F251" s="5">
        <v>0</v>
      </c>
      <c r="G251" s="5">
        <f>IF(AND(DAY(A251)=25, MONTH(A251)=12),1,0)</f>
        <v>0</v>
      </c>
      <c r="H251" s="5">
        <f>IF(AND(DAY(A251)=1, MONTH(A251)=1),1,0)</f>
        <v>0</v>
      </c>
      <c r="I251" s="5">
        <f>IF(AND(DAY(A251)=6, MONTH(A251)=1),1,0)</f>
        <v>0</v>
      </c>
      <c r="J251" s="5">
        <f>IF(AND(DAY(A251)=1, MONTH(A251)=5),1,0)</f>
        <v>0</v>
      </c>
      <c r="K251" s="5">
        <f>IF(AND(DAY(A251)=2, MONTH(A251)=5),1,0)</f>
        <v>0</v>
      </c>
      <c r="L251" s="5">
        <f>IF(AND(DAY(A251)=15, MONTH(A251)=5),1,0)</f>
        <v>0</v>
      </c>
      <c r="M251" s="5">
        <f>IF(AND(DAY(A251)=15, MONTH(A251)=8),1,0)</f>
        <v>0</v>
      </c>
      <c r="N251" s="5">
        <f>IF(AND(DAY(A251)=12, MONTH(A251)=10),1,0)</f>
        <v>0</v>
      </c>
      <c r="O251" s="5">
        <f t="shared" si="20"/>
        <v>0</v>
      </c>
      <c r="P251" s="5">
        <f t="shared" si="21"/>
        <v>0</v>
      </c>
      <c r="Q251" s="5">
        <f t="shared" si="22"/>
        <v>0</v>
      </c>
      <c r="R251" s="5">
        <f t="shared" si="23"/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f>_xlfn.ISOWEEKNUM(A251)</f>
        <v>36</v>
      </c>
    </row>
    <row r="252" spans="1:24" x14ac:dyDescent="0.2">
      <c r="A252" s="6">
        <v>45542</v>
      </c>
      <c r="B252" s="4">
        <f t="shared" si="18"/>
        <v>7</v>
      </c>
      <c r="C252" s="4">
        <f t="shared" si="19"/>
        <v>9</v>
      </c>
      <c r="D252" s="4">
        <f>WEEKDAY(A252,2)</f>
        <v>6</v>
      </c>
      <c r="E252" s="5">
        <f>IF(D252=7,0,IF(D252=6,0,1))-SUM(G252:V252)</f>
        <v>0</v>
      </c>
      <c r="F252" s="5">
        <v>0</v>
      </c>
      <c r="G252" s="5">
        <f>IF(AND(DAY(A252)=25, MONTH(A252)=12),1,0)</f>
        <v>0</v>
      </c>
      <c r="H252" s="5">
        <f>IF(AND(DAY(A252)=1, MONTH(A252)=1),1,0)</f>
        <v>0</v>
      </c>
      <c r="I252" s="5">
        <f>IF(AND(DAY(A252)=6, MONTH(A252)=1),1,0)</f>
        <v>0</v>
      </c>
      <c r="J252" s="5">
        <f>IF(AND(DAY(A252)=1, MONTH(A252)=5),1,0)</f>
        <v>0</v>
      </c>
      <c r="K252" s="5">
        <f>IF(AND(DAY(A252)=2, MONTH(A252)=5),1,0)</f>
        <v>0</v>
      </c>
      <c r="L252" s="5">
        <f>IF(AND(DAY(A252)=15, MONTH(A252)=5),1,0)</f>
        <v>0</v>
      </c>
      <c r="M252" s="5">
        <f>IF(AND(DAY(A252)=15, MONTH(A252)=8),1,0)</f>
        <v>0</v>
      </c>
      <c r="N252" s="5">
        <f>IF(AND(DAY(A252)=12, MONTH(A252)=10),1,0)</f>
        <v>0</v>
      </c>
      <c r="O252" s="5">
        <f t="shared" si="20"/>
        <v>0</v>
      </c>
      <c r="P252" s="5">
        <f t="shared" si="21"/>
        <v>0</v>
      </c>
      <c r="Q252" s="5">
        <f t="shared" si="22"/>
        <v>0</v>
      </c>
      <c r="R252" s="5">
        <f t="shared" si="23"/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f>_xlfn.ISOWEEKNUM(A252)</f>
        <v>36</v>
      </c>
    </row>
    <row r="253" spans="1:24" x14ac:dyDescent="0.2">
      <c r="A253" s="6">
        <v>45543</v>
      </c>
      <c r="B253" s="4">
        <f t="shared" si="18"/>
        <v>8</v>
      </c>
      <c r="C253" s="4">
        <f t="shared" si="19"/>
        <v>9</v>
      </c>
      <c r="D253" s="4">
        <f>WEEKDAY(A253,2)</f>
        <v>7</v>
      </c>
      <c r="E253" s="5">
        <f>IF(D253=7,0,IF(D253=6,0,1))-SUM(G253:V253)</f>
        <v>0</v>
      </c>
      <c r="F253" s="5">
        <v>0</v>
      </c>
      <c r="G253" s="5">
        <f>IF(AND(DAY(A253)=25, MONTH(A253)=12),1,0)</f>
        <v>0</v>
      </c>
      <c r="H253" s="5">
        <f>IF(AND(DAY(A253)=1, MONTH(A253)=1),1,0)</f>
        <v>0</v>
      </c>
      <c r="I253" s="5">
        <f>IF(AND(DAY(A253)=6, MONTH(A253)=1),1,0)</f>
        <v>0</v>
      </c>
      <c r="J253" s="5">
        <f>IF(AND(DAY(A253)=1, MONTH(A253)=5),1,0)</f>
        <v>0</v>
      </c>
      <c r="K253" s="5">
        <f>IF(AND(DAY(A253)=2, MONTH(A253)=5),1,0)</f>
        <v>0</v>
      </c>
      <c r="L253" s="5">
        <f>IF(AND(DAY(A253)=15, MONTH(A253)=5),1,0)</f>
        <v>0</v>
      </c>
      <c r="M253" s="5">
        <f>IF(AND(DAY(A253)=15, MONTH(A253)=8),1,0)</f>
        <v>0</v>
      </c>
      <c r="N253" s="5">
        <f>IF(AND(DAY(A253)=12, MONTH(A253)=10),1,0)</f>
        <v>0</v>
      </c>
      <c r="O253" s="5">
        <f t="shared" si="20"/>
        <v>0</v>
      </c>
      <c r="P253" s="5">
        <f t="shared" si="21"/>
        <v>0</v>
      </c>
      <c r="Q253" s="5">
        <f t="shared" si="22"/>
        <v>0</v>
      </c>
      <c r="R253" s="5">
        <f t="shared" si="23"/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f>_xlfn.ISOWEEKNUM(A253)</f>
        <v>36</v>
      </c>
    </row>
    <row r="254" spans="1:24" x14ac:dyDescent="0.2">
      <c r="A254" s="6">
        <v>45544</v>
      </c>
      <c r="B254" s="4">
        <f t="shared" si="18"/>
        <v>9</v>
      </c>
      <c r="C254" s="4">
        <f t="shared" si="19"/>
        <v>9</v>
      </c>
      <c r="D254" s="4">
        <f>WEEKDAY(A254,2)</f>
        <v>1</v>
      </c>
      <c r="E254" s="5">
        <f>IF(D254=7,0,IF(D254=6,0,1))-SUM(G254:V254)</f>
        <v>1</v>
      </c>
      <c r="F254" s="5">
        <v>1</v>
      </c>
      <c r="G254" s="5">
        <f>IF(AND(DAY(A254)=25, MONTH(A254)=12),1,0)</f>
        <v>0</v>
      </c>
      <c r="H254" s="5">
        <f>IF(AND(DAY(A254)=1, MONTH(A254)=1),1,0)</f>
        <v>0</v>
      </c>
      <c r="I254" s="5">
        <f>IF(AND(DAY(A254)=6, MONTH(A254)=1),1,0)</f>
        <v>0</v>
      </c>
      <c r="J254" s="5">
        <f>IF(AND(DAY(A254)=1, MONTH(A254)=5),1,0)</f>
        <v>0</v>
      </c>
      <c r="K254" s="5">
        <f>IF(AND(DAY(A254)=2, MONTH(A254)=5),1,0)</f>
        <v>0</v>
      </c>
      <c r="L254" s="5">
        <f>IF(AND(DAY(A254)=15, MONTH(A254)=5),1,0)</f>
        <v>0</v>
      </c>
      <c r="M254" s="5">
        <f>IF(AND(DAY(A254)=15, MONTH(A254)=8),1,0)</f>
        <v>0</v>
      </c>
      <c r="N254" s="5">
        <f>IF(AND(DAY(A254)=12, MONTH(A254)=10),1,0)</f>
        <v>0</v>
      </c>
      <c r="O254" s="5">
        <f t="shared" si="20"/>
        <v>0</v>
      </c>
      <c r="P254" s="5">
        <f t="shared" si="21"/>
        <v>0</v>
      </c>
      <c r="Q254" s="5">
        <f t="shared" si="22"/>
        <v>0</v>
      </c>
      <c r="R254" s="5">
        <f t="shared" si="23"/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f>_xlfn.ISOWEEKNUM(A254)</f>
        <v>37</v>
      </c>
    </row>
    <row r="255" spans="1:24" x14ac:dyDescent="0.2">
      <c r="A255" s="6">
        <v>45545</v>
      </c>
      <c r="B255" s="4">
        <f t="shared" si="18"/>
        <v>10</v>
      </c>
      <c r="C255" s="4">
        <f t="shared" si="19"/>
        <v>9</v>
      </c>
      <c r="D255" s="4">
        <f>WEEKDAY(A255,2)</f>
        <v>2</v>
      </c>
      <c r="E255" s="5">
        <f>IF(D255=7,0,IF(D255=6,0,1))-SUM(G255:V255)</f>
        <v>1</v>
      </c>
      <c r="F255" s="5">
        <v>1</v>
      </c>
      <c r="G255" s="5">
        <f>IF(AND(DAY(A255)=25, MONTH(A255)=12),1,0)</f>
        <v>0</v>
      </c>
      <c r="H255" s="5">
        <f>IF(AND(DAY(A255)=1, MONTH(A255)=1),1,0)</f>
        <v>0</v>
      </c>
      <c r="I255" s="5">
        <f>IF(AND(DAY(A255)=6, MONTH(A255)=1),1,0)</f>
        <v>0</v>
      </c>
      <c r="J255" s="5">
        <f>IF(AND(DAY(A255)=1, MONTH(A255)=5),1,0)</f>
        <v>0</v>
      </c>
      <c r="K255" s="5">
        <f>IF(AND(DAY(A255)=2, MONTH(A255)=5),1,0)</f>
        <v>0</v>
      </c>
      <c r="L255" s="5">
        <f>IF(AND(DAY(A255)=15, MONTH(A255)=5),1,0)</f>
        <v>0</v>
      </c>
      <c r="M255" s="5">
        <f>IF(AND(DAY(A255)=15, MONTH(A255)=8),1,0)</f>
        <v>0</v>
      </c>
      <c r="N255" s="5">
        <f>IF(AND(DAY(A255)=12, MONTH(A255)=10),1,0)</f>
        <v>0</v>
      </c>
      <c r="O255" s="5">
        <f t="shared" si="20"/>
        <v>0</v>
      </c>
      <c r="P255" s="5">
        <f t="shared" si="21"/>
        <v>0</v>
      </c>
      <c r="Q255" s="5">
        <f t="shared" si="22"/>
        <v>0</v>
      </c>
      <c r="R255" s="5">
        <f t="shared" si="23"/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f>_xlfn.ISOWEEKNUM(A255)</f>
        <v>37</v>
      </c>
    </row>
    <row r="256" spans="1:24" x14ac:dyDescent="0.2">
      <c r="A256" s="6">
        <v>45546</v>
      </c>
      <c r="B256" s="4">
        <f t="shared" si="18"/>
        <v>11</v>
      </c>
      <c r="C256" s="4">
        <f t="shared" si="19"/>
        <v>9</v>
      </c>
      <c r="D256" s="4">
        <f>WEEKDAY(A256,2)</f>
        <v>3</v>
      </c>
      <c r="E256" s="5">
        <f>IF(D256=7,0,IF(D256=6,0,1))-SUM(G256:V256)</f>
        <v>1</v>
      </c>
      <c r="F256" s="5">
        <v>1</v>
      </c>
      <c r="G256" s="5">
        <f>IF(AND(DAY(A256)=25, MONTH(A256)=12),1,0)</f>
        <v>0</v>
      </c>
      <c r="H256" s="5">
        <f>IF(AND(DAY(A256)=1, MONTH(A256)=1),1,0)</f>
        <v>0</v>
      </c>
      <c r="I256" s="5">
        <f>IF(AND(DAY(A256)=6, MONTH(A256)=1),1,0)</f>
        <v>0</v>
      </c>
      <c r="J256" s="5">
        <f>IF(AND(DAY(A256)=1, MONTH(A256)=5),1,0)</f>
        <v>0</v>
      </c>
      <c r="K256" s="5">
        <f>IF(AND(DAY(A256)=2, MONTH(A256)=5),1,0)</f>
        <v>0</v>
      </c>
      <c r="L256" s="5">
        <f>IF(AND(DAY(A256)=15, MONTH(A256)=5),1,0)</f>
        <v>0</v>
      </c>
      <c r="M256" s="5">
        <f>IF(AND(DAY(A256)=15, MONTH(A256)=8),1,0)</f>
        <v>0</v>
      </c>
      <c r="N256" s="5">
        <f>IF(AND(DAY(A256)=12, MONTH(A256)=10),1,0)</f>
        <v>0</v>
      </c>
      <c r="O256" s="5">
        <f t="shared" si="20"/>
        <v>0</v>
      </c>
      <c r="P256" s="5">
        <f t="shared" si="21"/>
        <v>0</v>
      </c>
      <c r="Q256" s="5">
        <f t="shared" si="22"/>
        <v>0</v>
      </c>
      <c r="R256" s="5">
        <f t="shared" si="23"/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f>_xlfn.ISOWEEKNUM(A256)</f>
        <v>37</v>
      </c>
    </row>
    <row r="257" spans="1:24" x14ac:dyDescent="0.2">
      <c r="A257" s="6">
        <v>45547</v>
      </c>
      <c r="B257" s="4">
        <f t="shared" si="18"/>
        <v>12</v>
      </c>
      <c r="C257" s="4">
        <f t="shared" si="19"/>
        <v>9</v>
      </c>
      <c r="D257" s="4">
        <f>WEEKDAY(A257,2)</f>
        <v>4</v>
      </c>
      <c r="E257" s="5">
        <f>IF(D257=7,0,IF(D257=6,0,1))-SUM(G257:V257)</f>
        <v>1</v>
      </c>
      <c r="F257" s="5">
        <v>1</v>
      </c>
      <c r="G257" s="5">
        <f>IF(AND(DAY(A257)=25, MONTH(A257)=12),1,0)</f>
        <v>0</v>
      </c>
      <c r="H257" s="5">
        <f>IF(AND(DAY(A257)=1, MONTH(A257)=1),1,0)</f>
        <v>0</v>
      </c>
      <c r="I257" s="5">
        <f>IF(AND(DAY(A257)=6, MONTH(A257)=1),1,0)</f>
        <v>0</v>
      </c>
      <c r="J257" s="5">
        <f>IF(AND(DAY(A257)=1, MONTH(A257)=5),1,0)</f>
        <v>0</v>
      </c>
      <c r="K257" s="5">
        <f>IF(AND(DAY(A257)=2, MONTH(A257)=5),1,0)</f>
        <v>0</v>
      </c>
      <c r="L257" s="5">
        <f>IF(AND(DAY(A257)=15, MONTH(A257)=5),1,0)</f>
        <v>0</v>
      </c>
      <c r="M257" s="5">
        <f>IF(AND(DAY(A257)=15, MONTH(A257)=8),1,0)</f>
        <v>0</v>
      </c>
      <c r="N257" s="5">
        <f>IF(AND(DAY(A257)=12, MONTH(A257)=10),1,0)</f>
        <v>0</v>
      </c>
      <c r="O257" s="5">
        <f t="shared" si="20"/>
        <v>0</v>
      </c>
      <c r="P257" s="5">
        <f t="shared" si="21"/>
        <v>0</v>
      </c>
      <c r="Q257" s="5">
        <f t="shared" si="22"/>
        <v>0</v>
      </c>
      <c r="R257" s="5">
        <f t="shared" si="23"/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f>_xlfn.ISOWEEKNUM(A257)</f>
        <v>37</v>
      </c>
    </row>
    <row r="258" spans="1:24" x14ac:dyDescent="0.2">
      <c r="A258" s="6">
        <v>45548</v>
      </c>
      <c r="B258" s="4">
        <f t="shared" ref="B258:B321" si="24">DAY(A258)</f>
        <v>13</v>
      </c>
      <c r="C258" s="4">
        <f t="shared" ref="C258:C321" si="25">MONTH(A258)</f>
        <v>9</v>
      </c>
      <c r="D258" s="4">
        <f>WEEKDAY(A258,2)</f>
        <v>5</v>
      </c>
      <c r="E258" s="5">
        <f>IF(D258=7,0,IF(D258=6,0,1))-SUM(G258:V258)</f>
        <v>1</v>
      </c>
      <c r="F258" s="5">
        <v>1</v>
      </c>
      <c r="G258" s="5">
        <f>IF(AND(DAY(A258)=25, MONTH(A258)=12),1,0)</f>
        <v>0</v>
      </c>
      <c r="H258" s="5">
        <f>IF(AND(DAY(A258)=1, MONTH(A258)=1),1,0)</f>
        <v>0</v>
      </c>
      <c r="I258" s="5">
        <f>IF(AND(DAY(A258)=6, MONTH(A258)=1),1,0)</f>
        <v>0</v>
      </c>
      <c r="J258" s="5">
        <f>IF(AND(DAY(A258)=1, MONTH(A258)=5),1,0)</f>
        <v>0</v>
      </c>
      <c r="K258" s="5">
        <f>IF(AND(DAY(A258)=2, MONTH(A258)=5),1,0)</f>
        <v>0</v>
      </c>
      <c r="L258" s="5">
        <f>IF(AND(DAY(A258)=15, MONTH(A258)=5),1,0)</f>
        <v>0</v>
      </c>
      <c r="M258" s="5">
        <f>IF(AND(DAY(A258)=15, MONTH(A258)=8),1,0)</f>
        <v>0</v>
      </c>
      <c r="N258" s="5">
        <f>IF(AND(DAY(A258)=12, MONTH(A258)=10),1,0)</f>
        <v>0</v>
      </c>
      <c r="O258" s="5">
        <f t="shared" ref="O258:O321" si="26">IF(AND(DAY($A258)=1, MONTH($A258)=11),1,0)</f>
        <v>0</v>
      </c>
      <c r="P258" s="5">
        <f t="shared" ref="P258:P321" si="27">IF(AND(DAY($A258)=9, MONTH($A258)=11),1,0)</f>
        <v>0</v>
      </c>
      <c r="Q258" s="5">
        <f t="shared" ref="Q258:Q321" si="28">IF(AND(DAY($A258)=6, MONTH($A258)=12),1,0)</f>
        <v>0</v>
      </c>
      <c r="R258" s="5">
        <f t="shared" ref="R258:R321" si="29">IF(AND(DAY($A258)=8, MONTH($A258)=12),1,0)</f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f>_xlfn.ISOWEEKNUM(A258)</f>
        <v>37</v>
      </c>
    </row>
    <row r="259" spans="1:24" x14ac:dyDescent="0.2">
      <c r="A259" s="6">
        <v>45549</v>
      </c>
      <c r="B259" s="4">
        <f t="shared" si="24"/>
        <v>14</v>
      </c>
      <c r="C259" s="4">
        <f t="shared" si="25"/>
        <v>9</v>
      </c>
      <c r="D259" s="4">
        <f>WEEKDAY(A259,2)</f>
        <v>6</v>
      </c>
      <c r="E259" s="5">
        <f>IF(D259=7,0,IF(D259=6,0,1))-SUM(G259:V259)</f>
        <v>0</v>
      </c>
      <c r="F259" s="5">
        <v>0</v>
      </c>
      <c r="G259" s="5">
        <f>IF(AND(DAY(A259)=25, MONTH(A259)=12),1,0)</f>
        <v>0</v>
      </c>
      <c r="H259" s="5">
        <f>IF(AND(DAY(A259)=1, MONTH(A259)=1),1,0)</f>
        <v>0</v>
      </c>
      <c r="I259" s="5">
        <f>IF(AND(DAY(A259)=6, MONTH(A259)=1),1,0)</f>
        <v>0</v>
      </c>
      <c r="J259" s="5">
        <f>IF(AND(DAY(A259)=1, MONTH(A259)=5),1,0)</f>
        <v>0</v>
      </c>
      <c r="K259" s="5">
        <f>IF(AND(DAY(A259)=2, MONTH(A259)=5),1,0)</f>
        <v>0</v>
      </c>
      <c r="L259" s="5">
        <f>IF(AND(DAY(A259)=15, MONTH(A259)=5),1,0)</f>
        <v>0</v>
      </c>
      <c r="M259" s="5">
        <f>IF(AND(DAY(A259)=15, MONTH(A259)=8),1,0)</f>
        <v>0</v>
      </c>
      <c r="N259" s="5">
        <f>IF(AND(DAY(A259)=12, MONTH(A259)=10),1,0)</f>
        <v>0</v>
      </c>
      <c r="O259" s="5">
        <f t="shared" si="26"/>
        <v>0</v>
      </c>
      <c r="P259" s="5">
        <f t="shared" si="27"/>
        <v>0</v>
      </c>
      <c r="Q259" s="5">
        <f t="shared" si="28"/>
        <v>0</v>
      </c>
      <c r="R259" s="5">
        <f t="shared" si="29"/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f>_xlfn.ISOWEEKNUM(A259)</f>
        <v>37</v>
      </c>
    </row>
    <row r="260" spans="1:24" x14ac:dyDescent="0.2">
      <c r="A260" s="6">
        <v>45550</v>
      </c>
      <c r="B260" s="4">
        <f t="shared" si="24"/>
        <v>15</v>
      </c>
      <c r="C260" s="4">
        <f t="shared" si="25"/>
        <v>9</v>
      </c>
      <c r="D260" s="4">
        <f>WEEKDAY(A260,2)</f>
        <v>7</v>
      </c>
      <c r="E260" s="5">
        <f>IF(D260=7,0,IF(D260=6,0,1))-SUM(G260:V260)</f>
        <v>0</v>
      </c>
      <c r="F260" s="5">
        <v>0</v>
      </c>
      <c r="G260" s="5">
        <f>IF(AND(DAY(A260)=25, MONTH(A260)=12),1,0)</f>
        <v>0</v>
      </c>
      <c r="H260" s="5">
        <f>IF(AND(DAY(A260)=1, MONTH(A260)=1),1,0)</f>
        <v>0</v>
      </c>
      <c r="I260" s="5">
        <f>IF(AND(DAY(A260)=6, MONTH(A260)=1),1,0)</f>
        <v>0</v>
      </c>
      <c r="J260" s="5">
        <f>IF(AND(DAY(A260)=1, MONTH(A260)=5),1,0)</f>
        <v>0</v>
      </c>
      <c r="K260" s="5">
        <f>IF(AND(DAY(A260)=2, MONTH(A260)=5),1,0)</f>
        <v>0</v>
      </c>
      <c r="L260" s="5">
        <f>IF(AND(DAY(A260)=15, MONTH(A260)=5),1,0)</f>
        <v>0</v>
      </c>
      <c r="M260" s="5">
        <f>IF(AND(DAY(A260)=15, MONTH(A260)=8),1,0)</f>
        <v>0</v>
      </c>
      <c r="N260" s="5">
        <f>IF(AND(DAY(A260)=12, MONTH(A260)=10),1,0)</f>
        <v>0</v>
      </c>
      <c r="O260" s="5">
        <f t="shared" si="26"/>
        <v>0</v>
      </c>
      <c r="P260" s="5">
        <f t="shared" si="27"/>
        <v>0</v>
      </c>
      <c r="Q260" s="5">
        <f t="shared" si="28"/>
        <v>0</v>
      </c>
      <c r="R260" s="5">
        <f t="shared" si="29"/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f>_xlfn.ISOWEEKNUM(A260)</f>
        <v>37</v>
      </c>
    </row>
    <row r="261" spans="1:24" x14ac:dyDescent="0.2">
      <c r="A261" s="6">
        <v>45551</v>
      </c>
      <c r="B261" s="4">
        <f t="shared" si="24"/>
        <v>16</v>
      </c>
      <c r="C261" s="4">
        <f t="shared" si="25"/>
        <v>9</v>
      </c>
      <c r="D261" s="4">
        <f>WEEKDAY(A261,2)</f>
        <v>1</v>
      </c>
      <c r="E261" s="5">
        <f>IF(D261=7,0,IF(D261=6,0,1))-SUM(G261:V261)</f>
        <v>1</v>
      </c>
      <c r="F261" s="5">
        <v>1</v>
      </c>
      <c r="G261" s="5">
        <f>IF(AND(DAY(A261)=25, MONTH(A261)=12),1,0)</f>
        <v>0</v>
      </c>
      <c r="H261" s="5">
        <f>IF(AND(DAY(A261)=1, MONTH(A261)=1),1,0)</f>
        <v>0</v>
      </c>
      <c r="I261" s="5">
        <f>IF(AND(DAY(A261)=6, MONTH(A261)=1),1,0)</f>
        <v>0</v>
      </c>
      <c r="J261" s="5">
        <f>IF(AND(DAY(A261)=1, MONTH(A261)=5),1,0)</f>
        <v>0</v>
      </c>
      <c r="K261" s="5">
        <f>IF(AND(DAY(A261)=2, MONTH(A261)=5),1,0)</f>
        <v>0</v>
      </c>
      <c r="L261" s="5">
        <f>IF(AND(DAY(A261)=15, MONTH(A261)=5),1,0)</f>
        <v>0</v>
      </c>
      <c r="M261" s="5">
        <f>IF(AND(DAY(A261)=15, MONTH(A261)=8),1,0)</f>
        <v>0</v>
      </c>
      <c r="N261" s="5">
        <f>IF(AND(DAY(A261)=12, MONTH(A261)=10),1,0)</f>
        <v>0</v>
      </c>
      <c r="O261" s="5">
        <f t="shared" si="26"/>
        <v>0</v>
      </c>
      <c r="P261" s="5">
        <f t="shared" si="27"/>
        <v>0</v>
      </c>
      <c r="Q261" s="5">
        <f t="shared" si="28"/>
        <v>0</v>
      </c>
      <c r="R261" s="5">
        <f t="shared" si="29"/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f>_xlfn.ISOWEEKNUM(A261)</f>
        <v>38</v>
      </c>
    </row>
    <row r="262" spans="1:24" x14ac:dyDescent="0.2">
      <c r="A262" s="6">
        <v>45552</v>
      </c>
      <c r="B262" s="4">
        <f t="shared" si="24"/>
        <v>17</v>
      </c>
      <c r="C262" s="4">
        <f t="shared" si="25"/>
        <v>9</v>
      </c>
      <c r="D262" s="4">
        <f>WEEKDAY(A262,2)</f>
        <v>2</v>
      </c>
      <c r="E262" s="5">
        <f>IF(D262=7,0,IF(D262=6,0,1))-SUM(G262:V262)</f>
        <v>1</v>
      </c>
      <c r="F262" s="5">
        <v>1</v>
      </c>
      <c r="G262" s="5">
        <f>IF(AND(DAY(A262)=25, MONTH(A262)=12),1,0)</f>
        <v>0</v>
      </c>
      <c r="H262" s="5">
        <f>IF(AND(DAY(A262)=1, MONTH(A262)=1),1,0)</f>
        <v>0</v>
      </c>
      <c r="I262" s="5">
        <f>IF(AND(DAY(A262)=6, MONTH(A262)=1),1,0)</f>
        <v>0</v>
      </c>
      <c r="J262" s="5">
        <f>IF(AND(DAY(A262)=1, MONTH(A262)=5),1,0)</f>
        <v>0</v>
      </c>
      <c r="K262" s="5">
        <f>IF(AND(DAY(A262)=2, MONTH(A262)=5),1,0)</f>
        <v>0</v>
      </c>
      <c r="L262" s="5">
        <f>IF(AND(DAY(A262)=15, MONTH(A262)=5),1,0)</f>
        <v>0</v>
      </c>
      <c r="M262" s="5">
        <f>IF(AND(DAY(A262)=15, MONTH(A262)=8),1,0)</f>
        <v>0</v>
      </c>
      <c r="N262" s="5">
        <f>IF(AND(DAY(A262)=12, MONTH(A262)=10),1,0)</f>
        <v>0</v>
      </c>
      <c r="O262" s="5">
        <f t="shared" si="26"/>
        <v>0</v>
      </c>
      <c r="P262" s="5">
        <f t="shared" si="27"/>
        <v>0</v>
      </c>
      <c r="Q262" s="5">
        <f t="shared" si="28"/>
        <v>0</v>
      </c>
      <c r="R262" s="5">
        <f t="shared" si="29"/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f>_xlfn.ISOWEEKNUM(A262)</f>
        <v>38</v>
      </c>
    </row>
    <row r="263" spans="1:24" x14ac:dyDescent="0.2">
      <c r="A263" s="6">
        <v>45553</v>
      </c>
      <c r="B263" s="4">
        <f t="shared" si="24"/>
        <v>18</v>
      </c>
      <c r="C263" s="4">
        <f t="shared" si="25"/>
        <v>9</v>
      </c>
      <c r="D263" s="4">
        <f>WEEKDAY(A263,2)</f>
        <v>3</v>
      </c>
      <c r="E263" s="5">
        <f>IF(D263=7,0,IF(D263=6,0,1))-SUM(G263:V263)</f>
        <v>1</v>
      </c>
      <c r="F263" s="5">
        <v>1</v>
      </c>
      <c r="G263" s="5">
        <f>IF(AND(DAY(A263)=25, MONTH(A263)=12),1,0)</f>
        <v>0</v>
      </c>
      <c r="H263" s="5">
        <f>IF(AND(DAY(A263)=1, MONTH(A263)=1),1,0)</f>
        <v>0</v>
      </c>
      <c r="I263" s="5">
        <f>IF(AND(DAY(A263)=6, MONTH(A263)=1),1,0)</f>
        <v>0</v>
      </c>
      <c r="J263" s="5">
        <f>IF(AND(DAY(A263)=1, MONTH(A263)=5),1,0)</f>
        <v>0</v>
      </c>
      <c r="K263" s="5">
        <f>IF(AND(DAY(A263)=2, MONTH(A263)=5),1,0)</f>
        <v>0</v>
      </c>
      <c r="L263" s="5">
        <f>IF(AND(DAY(A263)=15, MONTH(A263)=5),1,0)</f>
        <v>0</v>
      </c>
      <c r="M263" s="5">
        <f>IF(AND(DAY(A263)=15, MONTH(A263)=8),1,0)</f>
        <v>0</v>
      </c>
      <c r="N263" s="5">
        <f>IF(AND(DAY(A263)=12, MONTH(A263)=10),1,0)</f>
        <v>0</v>
      </c>
      <c r="O263" s="5">
        <f t="shared" si="26"/>
        <v>0</v>
      </c>
      <c r="P263" s="5">
        <f t="shared" si="27"/>
        <v>0</v>
      </c>
      <c r="Q263" s="5">
        <f t="shared" si="28"/>
        <v>0</v>
      </c>
      <c r="R263" s="5">
        <f t="shared" si="29"/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f>_xlfn.ISOWEEKNUM(A263)</f>
        <v>38</v>
      </c>
    </row>
    <row r="264" spans="1:24" x14ac:dyDescent="0.2">
      <c r="A264" s="6">
        <v>45554</v>
      </c>
      <c r="B264" s="4">
        <f t="shared" si="24"/>
        <v>19</v>
      </c>
      <c r="C264" s="4">
        <f t="shared" si="25"/>
        <v>9</v>
      </c>
      <c r="D264" s="4">
        <f>WEEKDAY(A264,2)</f>
        <v>4</v>
      </c>
      <c r="E264" s="5">
        <f>IF(D264=7,0,IF(D264=6,0,1))-SUM(G264:V264)</f>
        <v>1</v>
      </c>
      <c r="F264" s="5">
        <v>1</v>
      </c>
      <c r="G264" s="5">
        <f>IF(AND(DAY(A264)=25, MONTH(A264)=12),1,0)</f>
        <v>0</v>
      </c>
      <c r="H264" s="5">
        <f>IF(AND(DAY(A264)=1, MONTH(A264)=1),1,0)</f>
        <v>0</v>
      </c>
      <c r="I264" s="5">
        <f>IF(AND(DAY(A264)=6, MONTH(A264)=1),1,0)</f>
        <v>0</v>
      </c>
      <c r="J264" s="5">
        <f>IF(AND(DAY(A264)=1, MONTH(A264)=5),1,0)</f>
        <v>0</v>
      </c>
      <c r="K264" s="5">
        <f>IF(AND(DAY(A264)=2, MONTH(A264)=5),1,0)</f>
        <v>0</v>
      </c>
      <c r="L264" s="5">
        <f>IF(AND(DAY(A264)=15, MONTH(A264)=5),1,0)</f>
        <v>0</v>
      </c>
      <c r="M264" s="5">
        <f>IF(AND(DAY(A264)=15, MONTH(A264)=8),1,0)</f>
        <v>0</v>
      </c>
      <c r="N264" s="5">
        <f>IF(AND(DAY(A264)=12, MONTH(A264)=10),1,0)</f>
        <v>0</v>
      </c>
      <c r="O264" s="5">
        <f t="shared" si="26"/>
        <v>0</v>
      </c>
      <c r="P264" s="5">
        <f t="shared" si="27"/>
        <v>0</v>
      </c>
      <c r="Q264" s="5">
        <f t="shared" si="28"/>
        <v>0</v>
      </c>
      <c r="R264" s="5">
        <f t="shared" si="29"/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f>_xlfn.ISOWEEKNUM(A264)</f>
        <v>38</v>
      </c>
    </row>
    <row r="265" spans="1:24" x14ac:dyDescent="0.2">
      <c r="A265" s="6">
        <v>45555</v>
      </c>
      <c r="B265" s="4">
        <f t="shared" si="24"/>
        <v>20</v>
      </c>
      <c r="C265" s="4">
        <f t="shared" si="25"/>
        <v>9</v>
      </c>
      <c r="D265" s="4">
        <f>WEEKDAY(A265,2)</f>
        <v>5</v>
      </c>
      <c r="E265" s="5">
        <f>IF(D265=7,0,IF(D265=6,0,1))-SUM(G265:V265)</f>
        <v>1</v>
      </c>
      <c r="F265" s="5">
        <v>1</v>
      </c>
      <c r="G265" s="5">
        <f>IF(AND(DAY(A265)=25, MONTH(A265)=12),1,0)</f>
        <v>0</v>
      </c>
      <c r="H265" s="5">
        <f>IF(AND(DAY(A265)=1, MONTH(A265)=1),1,0)</f>
        <v>0</v>
      </c>
      <c r="I265" s="5">
        <f>IF(AND(DAY(A265)=6, MONTH(A265)=1),1,0)</f>
        <v>0</v>
      </c>
      <c r="J265" s="5">
        <f>IF(AND(DAY(A265)=1, MONTH(A265)=5),1,0)</f>
        <v>0</v>
      </c>
      <c r="K265" s="5">
        <f>IF(AND(DAY(A265)=2, MONTH(A265)=5),1,0)</f>
        <v>0</v>
      </c>
      <c r="L265" s="5">
        <f>IF(AND(DAY(A265)=15, MONTH(A265)=5),1,0)</f>
        <v>0</v>
      </c>
      <c r="M265" s="5">
        <f>IF(AND(DAY(A265)=15, MONTH(A265)=8),1,0)</f>
        <v>0</v>
      </c>
      <c r="N265" s="5">
        <f>IF(AND(DAY(A265)=12, MONTH(A265)=10),1,0)</f>
        <v>0</v>
      </c>
      <c r="O265" s="5">
        <f t="shared" si="26"/>
        <v>0</v>
      </c>
      <c r="P265" s="5">
        <f t="shared" si="27"/>
        <v>0</v>
      </c>
      <c r="Q265" s="5">
        <f t="shared" si="28"/>
        <v>0</v>
      </c>
      <c r="R265" s="5">
        <f t="shared" si="29"/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f>_xlfn.ISOWEEKNUM(A265)</f>
        <v>38</v>
      </c>
    </row>
    <row r="266" spans="1:24" x14ac:dyDescent="0.2">
      <c r="A266" s="6">
        <v>45556</v>
      </c>
      <c r="B266" s="4">
        <f t="shared" si="24"/>
        <v>21</v>
      </c>
      <c r="C266" s="4">
        <f t="shared" si="25"/>
        <v>9</v>
      </c>
      <c r="D266" s="4">
        <f>WEEKDAY(A266,2)</f>
        <v>6</v>
      </c>
      <c r="E266" s="5">
        <f>IF(D266=7,0,IF(D266=6,0,1))-SUM(G266:V266)</f>
        <v>0</v>
      </c>
      <c r="F266" s="5">
        <v>0</v>
      </c>
      <c r="G266" s="5">
        <f>IF(AND(DAY(A266)=25, MONTH(A266)=12),1,0)</f>
        <v>0</v>
      </c>
      <c r="H266" s="5">
        <f>IF(AND(DAY(A266)=1, MONTH(A266)=1),1,0)</f>
        <v>0</v>
      </c>
      <c r="I266" s="5">
        <f>IF(AND(DAY(A266)=6, MONTH(A266)=1),1,0)</f>
        <v>0</v>
      </c>
      <c r="J266" s="5">
        <f>IF(AND(DAY(A266)=1, MONTH(A266)=5),1,0)</f>
        <v>0</v>
      </c>
      <c r="K266" s="5">
        <f>IF(AND(DAY(A266)=2, MONTH(A266)=5),1,0)</f>
        <v>0</v>
      </c>
      <c r="L266" s="5">
        <f>IF(AND(DAY(A266)=15, MONTH(A266)=5),1,0)</f>
        <v>0</v>
      </c>
      <c r="M266" s="5">
        <f>IF(AND(DAY(A266)=15, MONTH(A266)=8),1,0)</f>
        <v>0</v>
      </c>
      <c r="N266" s="5">
        <f>IF(AND(DAY(A266)=12, MONTH(A266)=10),1,0)</f>
        <v>0</v>
      </c>
      <c r="O266" s="5">
        <f t="shared" si="26"/>
        <v>0</v>
      </c>
      <c r="P266" s="5">
        <f t="shared" si="27"/>
        <v>0</v>
      </c>
      <c r="Q266" s="5">
        <f t="shared" si="28"/>
        <v>0</v>
      </c>
      <c r="R266" s="5">
        <f t="shared" si="29"/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f>_xlfn.ISOWEEKNUM(A266)</f>
        <v>38</v>
      </c>
    </row>
    <row r="267" spans="1:24" x14ac:dyDescent="0.2">
      <c r="A267" s="6">
        <v>45557</v>
      </c>
      <c r="B267" s="4">
        <f t="shared" si="24"/>
        <v>22</v>
      </c>
      <c r="C267" s="4">
        <f t="shared" si="25"/>
        <v>9</v>
      </c>
      <c r="D267" s="4">
        <f>WEEKDAY(A267,2)</f>
        <v>7</v>
      </c>
      <c r="E267" s="5">
        <f>IF(D267=7,0,IF(D267=6,0,1))-SUM(G267:V267)</f>
        <v>0</v>
      </c>
      <c r="F267" s="5">
        <v>0</v>
      </c>
      <c r="G267" s="5">
        <f>IF(AND(DAY(A267)=25, MONTH(A267)=12),1,0)</f>
        <v>0</v>
      </c>
      <c r="H267" s="5">
        <f>IF(AND(DAY(A267)=1, MONTH(A267)=1),1,0)</f>
        <v>0</v>
      </c>
      <c r="I267" s="5">
        <f>IF(AND(DAY(A267)=6, MONTH(A267)=1),1,0)</f>
        <v>0</v>
      </c>
      <c r="J267" s="5">
        <f>IF(AND(DAY(A267)=1, MONTH(A267)=5),1,0)</f>
        <v>0</v>
      </c>
      <c r="K267" s="5">
        <f>IF(AND(DAY(A267)=2, MONTH(A267)=5),1,0)</f>
        <v>0</v>
      </c>
      <c r="L267" s="5">
        <f>IF(AND(DAY(A267)=15, MONTH(A267)=5),1,0)</f>
        <v>0</v>
      </c>
      <c r="M267" s="5">
        <f>IF(AND(DAY(A267)=15, MONTH(A267)=8),1,0)</f>
        <v>0</v>
      </c>
      <c r="N267" s="5">
        <f>IF(AND(DAY(A267)=12, MONTH(A267)=10),1,0)</f>
        <v>0</v>
      </c>
      <c r="O267" s="5">
        <f t="shared" si="26"/>
        <v>0</v>
      </c>
      <c r="P267" s="5">
        <f t="shared" si="27"/>
        <v>0</v>
      </c>
      <c r="Q267" s="5">
        <f t="shared" si="28"/>
        <v>0</v>
      </c>
      <c r="R267" s="5">
        <f t="shared" si="29"/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f>_xlfn.ISOWEEKNUM(A267)</f>
        <v>38</v>
      </c>
    </row>
    <row r="268" spans="1:24" x14ac:dyDescent="0.2">
      <c r="A268" s="6">
        <v>45558</v>
      </c>
      <c r="B268" s="4">
        <f t="shared" si="24"/>
        <v>23</v>
      </c>
      <c r="C268" s="4">
        <f t="shared" si="25"/>
        <v>9</v>
      </c>
      <c r="D268" s="4">
        <f>WEEKDAY(A268,2)</f>
        <v>1</v>
      </c>
      <c r="E268" s="5">
        <f>IF(D268=7,0,IF(D268=6,0,1))-SUM(G268:V268)</f>
        <v>1</v>
      </c>
      <c r="F268" s="5">
        <v>1</v>
      </c>
      <c r="G268" s="5">
        <f>IF(AND(DAY(A268)=25, MONTH(A268)=12),1,0)</f>
        <v>0</v>
      </c>
      <c r="H268" s="5">
        <f>IF(AND(DAY(A268)=1, MONTH(A268)=1),1,0)</f>
        <v>0</v>
      </c>
      <c r="I268" s="5">
        <f>IF(AND(DAY(A268)=6, MONTH(A268)=1),1,0)</f>
        <v>0</v>
      </c>
      <c r="J268" s="5">
        <f>IF(AND(DAY(A268)=1, MONTH(A268)=5),1,0)</f>
        <v>0</v>
      </c>
      <c r="K268" s="5">
        <f>IF(AND(DAY(A268)=2, MONTH(A268)=5),1,0)</f>
        <v>0</v>
      </c>
      <c r="L268" s="5">
        <f>IF(AND(DAY(A268)=15, MONTH(A268)=5),1,0)</f>
        <v>0</v>
      </c>
      <c r="M268" s="5">
        <f>IF(AND(DAY(A268)=15, MONTH(A268)=8),1,0)</f>
        <v>0</v>
      </c>
      <c r="N268" s="5">
        <f>IF(AND(DAY(A268)=12, MONTH(A268)=10),1,0)</f>
        <v>0</v>
      </c>
      <c r="O268" s="5">
        <f t="shared" si="26"/>
        <v>0</v>
      </c>
      <c r="P268" s="5">
        <f t="shared" si="27"/>
        <v>0</v>
      </c>
      <c r="Q268" s="5">
        <f t="shared" si="28"/>
        <v>0</v>
      </c>
      <c r="R268" s="5">
        <f t="shared" si="29"/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f>_xlfn.ISOWEEKNUM(A268)</f>
        <v>39</v>
      </c>
    </row>
    <row r="269" spans="1:24" x14ac:dyDescent="0.2">
      <c r="A269" s="6">
        <v>45559</v>
      </c>
      <c r="B269" s="4">
        <f t="shared" si="24"/>
        <v>24</v>
      </c>
      <c r="C269" s="4">
        <f t="shared" si="25"/>
        <v>9</v>
      </c>
      <c r="D269" s="4">
        <f>WEEKDAY(A269,2)</f>
        <v>2</v>
      </c>
      <c r="E269" s="5">
        <f>IF(D269=7,0,IF(D269=6,0,1))-SUM(G269:V269)</f>
        <v>1</v>
      </c>
      <c r="F269" s="5">
        <v>1</v>
      </c>
      <c r="G269" s="5">
        <f>IF(AND(DAY(A269)=25, MONTH(A269)=12),1,0)</f>
        <v>0</v>
      </c>
      <c r="H269" s="5">
        <f>IF(AND(DAY(A269)=1, MONTH(A269)=1),1,0)</f>
        <v>0</v>
      </c>
      <c r="I269" s="5">
        <f>IF(AND(DAY(A269)=6, MONTH(A269)=1),1,0)</f>
        <v>0</v>
      </c>
      <c r="J269" s="5">
        <f>IF(AND(DAY(A269)=1, MONTH(A269)=5),1,0)</f>
        <v>0</v>
      </c>
      <c r="K269" s="5">
        <f>IF(AND(DAY(A269)=2, MONTH(A269)=5),1,0)</f>
        <v>0</v>
      </c>
      <c r="L269" s="5">
        <f>IF(AND(DAY(A269)=15, MONTH(A269)=5),1,0)</f>
        <v>0</v>
      </c>
      <c r="M269" s="5">
        <f>IF(AND(DAY(A269)=15, MONTH(A269)=8),1,0)</f>
        <v>0</v>
      </c>
      <c r="N269" s="5">
        <f>IF(AND(DAY(A269)=12, MONTH(A269)=10),1,0)</f>
        <v>0</v>
      </c>
      <c r="O269" s="5">
        <f t="shared" si="26"/>
        <v>0</v>
      </c>
      <c r="P269" s="5">
        <f t="shared" si="27"/>
        <v>0</v>
      </c>
      <c r="Q269" s="5">
        <f t="shared" si="28"/>
        <v>0</v>
      </c>
      <c r="R269" s="5">
        <f t="shared" si="29"/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f>_xlfn.ISOWEEKNUM(A269)</f>
        <v>39</v>
      </c>
    </row>
    <row r="270" spans="1:24" x14ac:dyDescent="0.2">
      <c r="A270" s="6">
        <v>45560</v>
      </c>
      <c r="B270" s="4">
        <f t="shared" si="24"/>
        <v>25</v>
      </c>
      <c r="C270" s="4">
        <f t="shared" si="25"/>
        <v>9</v>
      </c>
      <c r="D270" s="4">
        <f>WEEKDAY(A270,2)</f>
        <v>3</v>
      </c>
      <c r="E270" s="5">
        <f>IF(D270=7,0,IF(D270=6,0,1))-SUM(G270:V270)</f>
        <v>1</v>
      </c>
      <c r="F270" s="5">
        <v>1</v>
      </c>
      <c r="G270" s="5">
        <f>IF(AND(DAY(A270)=25, MONTH(A270)=12),1,0)</f>
        <v>0</v>
      </c>
      <c r="H270" s="5">
        <f>IF(AND(DAY(A270)=1, MONTH(A270)=1),1,0)</f>
        <v>0</v>
      </c>
      <c r="I270" s="5">
        <f>IF(AND(DAY(A270)=6, MONTH(A270)=1),1,0)</f>
        <v>0</v>
      </c>
      <c r="J270" s="5">
        <f>IF(AND(DAY(A270)=1, MONTH(A270)=5),1,0)</f>
        <v>0</v>
      </c>
      <c r="K270" s="5">
        <f>IF(AND(DAY(A270)=2, MONTH(A270)=5),1,0)</f>
        <v>0</v>
      </c>
      <c r="L270" s="5">
        <f>IF(AND(DAY(A270)=15, MONTH(A270)=5),1,0)</f>
        <v>0</v>
      </c>
      <c r="M270" s="5">
        <f>IF(AND(DAY(A270)=15, MONTH(A270)=8),1,0)</f>
        <v>0</v>
      </c>
      <c r="N270" s="5">
        <f>IF(AND(DAY(A270)=12, MONTH(A270)=10),1,0)</f>
        <v>0</v>
      </c>
      <c r="O270" s="5">
        <f t="shared" si="26"/>
        <v>0</v>
      </c>
      <c r="P270" s="5">
        <f t="shared" si="27"/>
        <v>0</v>
      </c>
      <c r="Q270" s="5">
        <f t="shared" si="28"/>
        <v>0</v>
      </c>
      <c r="R270" s="5">
        <f t="shared" si="29"/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f>_xlfn.ISOWEEKNUM(A270)</f>
        <v>39</v>
      </c>
    </row>
    <row r="271" spans="1:24" x14ac:dyDescent="0.2">
      <c r="A271" s="6">
        <v>45561</v>
      </c>
      <c r="B271" s="4">
        <f t="shared" si="24"/>
        <v>26</v>
      </c>
      <c r="C271" s="4">
        <f t="shared" si="25"/>
        <v>9</v>
      </c>
      <c r="D271" s="4">
        <f>WEEKDAY(A271,2)</f>
        <v>4</v>
      </c>
      <c r="E271" s="5">
        <f>IF(D271=7,0,IF(D271=6,0,1))-SUM(G271:V271)</f>
        <v>1</v>
      </c>
      <c r="F271" s="5">
        <v>1</v>
      </c>
      <c r="G271" s="5">
        <f>IF(AND(DAY(A271)=25, MONTH(A271)=12),1,0)</f>
        <v>0</v>
      </c>
      <c r="H271" s="5">
        <f>IF(AND(DAY(A271)=1, MONTH(A271)=1),1,0)</f>
        <v>0</v>
      </c>
      <c r="I271" s="5">
        <f>IF(AND(DAY(A271)=6, MONTH(A271)=1),1,0)</f>
        <v>0</v>
      </c>
      <c r="J271" s="5">
        <f>IF(AND(DAY(A271)=1, MONTH(A271)=5),1,0)</f>
        <v>0</v>
      </c>
      <c r="K271" s="5">
        <f>IF(AND(DAY(A271)=2, MONTH(A271)=5),1,0)</f>
        <v>0</v>
      </c>
      <c r="L271" s="5">
        <f>IF(AND(DAY(A271)=15, MONTH(A271)=5),1,0)</f>
        <v>0</v>
      </c>
      <c r="M271" s="5">
        <f>IF(AND(DAY(A271)=15, MONTH(A271)=8),1,0)</f>
        <v>0</v>
      </c>
      <c r="N271" s="5">
        <f>IF(AND(DAY(A271)=12, MONTH(A271)=10),1,0)</f>
        <v>0</v>
      </c>
      <c r="O271" s="5">
        <f t="shared" si="26"/>
        <v>0</v>
      </c>
      <c r="P271" s="5">
        <f t="shared" si="27"/>
        <v>0</v>
      </c>
      <c r="Q271" s="5">
        <f t="shared" si="28"/>
        <v>0</v>
      </c>
      <c r="R271" s="5">
        <f t="shared" si="29"/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f>_xlfn.ISOWEEKNUM(A271)</f>
        <v>39</v>
      </c>
    </row>
    <row r="272" spans="1:24" x14ac:dyDescent="0.2">
      <c r="A272" s="6">
        <v>45562</v>
      </c>
      <c r="B272" s="4">
        <f t="shared" si="24"/>
        <v>27</v>
      </c>
      <c r="C272" s="4">
        <f t="shared" si="25"/>
        <v>9</v>
      </c>
      <c r="D272" s="4">
        <f>WEEKDAY(A272,2)</f>
        <v>5</v>
      </c>
      <c r="E272" s="5">
        <f>IF(D272=7,0,IF(D272=6,0,1))-SUM(G272:V272)</f>
        <v>1</v>
      </c>
      <c r="F272" s="5">
        <v>1</v>
      </c>
      <c r="G272" s="5">
        <f>IF(AND(DAY(A272)=25, MONTH(A272)=12),1,0)</f>
        <v>0</v>
      </c>
      <c r="H272" s="5">
        <f>IF(AND(DAY(A272)=1, MONTH(A272)=1),1,0)</f>
        <v>0</v>
      </c>
      <c r="I272" s="5">
        <f>IF(AND(DAY(A272)=6, MONTH(A272)=1),1,0)</f>
        <v>0</v>
      </c>
      <c r="J272" s="5">
        <f>IF(AND(DAY(A272)=1, MONTH(A272)=5),1,0)</f>
        <v>0</v>
      </c>
      <c r="K272" s="5">
        <f>IF(AND(DAY(A272)=2, MONTH(A272)=5),1,0)</f>
        <v>0</v>
      </c>
      <c r="L272" s="5">
        <f>IF(AND(DAY(A272)=15, MONTH(A272)=5),1,0)</f>
        <v>0</v>
      </c>
      <c r="M272" s="5">
        <f>IF(AND(DAY(A272)=15, MONTH(A272)=8),1,0)</f>
        <v>0</v>
      </c>
      <c r="N272" s="5">
        <f>IF(AND(DAY(A272)=12, MONTH(A272)=10),1,0)</f>
        <v>0</v>
      </c>
      <c r="O272" s="5">
        <f t="shared" si="26"/>
        <v>0</v>
      </c>
      <c r="P272" s="5">
        <f t="shared" si="27"/>
        <v>0</v>
      </c>
      <c r="Q272" s="5">
        <f t="shared" si="28"/>
        <v>0</v>
      </c>
      <c r="R272" s="5">
        <f t="shared" si="29"/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f>_xlfn.ISOWEEKNUM(A272)</f>
        <v>39</v>
      </c>
    </row>
    <row r="273" spans="1:24" x14ac:dyDescent="0.2">
      <c r="A273" s="6">
        <v>45563</v>
      </c>
      <c r="B273" s="4">
        <f t="shared" si="24"/>
        <v>28</v>
      </c>
      <c r="C273" s="4">
        <f t="shared" si="25"/>
        <v>9</v>
      </c>
      <c r="D273" s="4">
        <f>WEEKDAY(A273,2)</f>
        <v>6</v>
      </c>
      <c r="E273" s="5">
        <f>IF(D273=7,0,IF(D273=6,0,1))-SUM(G273:V273)</f>
        <v>0</v>
      </c>
      <c r="F273" s="5">
        <v>0</v>
      </c>
      <c r="G273" s="5">
        <f>IF(AND(DAY(A273)=25, MONTH(A273)=12),1,0)</f>
        <v>0</v>
      </c>
      <c r="H273" s="5">
        <f>IF(AND(DAY(A273)=1, MONTH(A273)=1),1,0)</f>
        <v>0</v>
      </c>
      <c r="I273" s="5">
        <f>IF(AND(DAY(A273)=6, MONTH(A273)=1),1,0)</f>
        <v>0</v>
      </c>
      <c r="J273" s="5">
        <f>IF(AND(DAY(A273)=1, MONTH(A273)=5),1,0)</f>
        <v>0</v>
      </c>
      <c r="K273" s="5">
        <f>IF(AND(DAY(A273)=2, MONTH(A273)=5),1,0)</f>
        <v>0</v>
      </c>
      <c r="L273" s="5">
        <f>IF(AND(DAY(A273)=15, MONTH(A273)=5),1,0)</f>
        <v>0</v>
      </c>
      <c r="M273" s="5">
        <f>IF(AND(DAY(A273)=15, MONTH(A273)=8),1,0)</f>
        <v>0</v>
      </c>
      <c r="N273" s="5">
        <f>IF(AND(DAY(A273)=12, MONTH(A273)=10),1,0)</f>
        <v>0</v>
      </c>
      <c r="O273" s="5">
        <f t="shared" si="26"/>
        <v>0</v>
      </c>
      <c r="P273" s="5">
        <f t="shared" si="27"/>
        <v>0</v>
      </c>
      <c r="Q273" s="5">
        <f t="shared" si="28"/>
        <v>0</v>
      </c>
      <c r="R273" s="5">
        <f t="shared" si="29"/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f>_xlfn.ISOWEEKNUM(A273)</f>
        <v>39</v>
      </c>
    </row>
    <row r="274" spans="1:24" x14ac:dyDescent="0.2">
      <c r="A274" s="6">
        <v>45564</v>
      </c>
      <c r="B274" s="4">
        <f t="shared" si="24"/>
        <v>29</v>
      </c>
      <c r="C274" s="4">
        <f t="shared" si="25"/>
        <v>9</v>
      </c>
      <c r="D274" s="4">
        <f>WEEKDAY(A274,2)</f>
        <v>7</v>
      </c>
      <c r="E274" s="5">
        <f>IF(D274=7,0,IF(D274=6,0,1))-SUM(G274:V274)</f>
        <v>0</v>
      </c>
      <c r="F274" s="5">
        <v>0</v>
      </c>
      <c r="G274" s="5">
        <f>IF(AND(DAY(A274)=25, MONTH(A274)=12),1,0)</f>
        <v>0</v>
      </c>
      <c r="H274" s="5">
        <f>IF(AND(DAY(A274)=1, MONTH(A274)=1),1,0)</f>
        <v>0</v>
      </c>
      <c r="I274" s="5">
        <f>IF(AND(DAY(A274)=6, MONTH(A274)=1),1,0)</f>
        <v>0</v>
      </c>
      <c r="J274" s="5">
        <f>IF(AND(DAY(A274)=1, MONTH(A274)=5),1,0)</f>
        <v>0</v>
      </c>
      <c r="K274" s="5">
        <f>IF(AND(DAY(A274)=2, MONTH(A274)=5),1,0)</f>
        <v>0</v>
      </c>
      <c r="L274" s="5">
        <f>IF(AND(DAY(A274)=15, MONTH(A274)=5),1,0)</f>
        <v>0</v>
      </c>
      <c r="M274" s="5">
        <f>IF(AND(DAY(A274)=15, MONTH(A274)=8),1,0)</f>
        <v>0</v>
      </c>
      <c r="N274" s="5">
        <f>IF(AND(DAY(A274)=12, MONTH(A274)=10),1,0)</f>
        <v>0</v>
      </c>
      <c r="O274" s="5">
        <f t="shared" si="26"/>
        <v>0</v>
      </c>
      <c r="P274" s="5">
        <f t="shared" si="27"/>
        <v>0</v>
      </c>
      <c r="Q274" s="5">
        <f t="shared" si="28"/>
        <v>0</v>
      </c>
      <c r="R274" s="5">
        <f t="shared" si="29"/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f>_xlfn.ISOWEEKNUM(A274)</f>
        <v>39</v>
      </c>
    </row>
    <row r="275" spans="1:24" x14ac:dyDescent="0.2">
      <c r="A275" s="6">
        <v>45565</v>
      </c>
      <c r="B275" s="4">
        <f t="shared" si="24"/>
        <v>30</v>
      </c>
      <c r="C275" s="4">
        <f t="shared" si="25"/>
        <v>9</v>
      </c>
      <c r="D275" s="4">
        <f>WEEKDAY(A275,2)</f>
        <v>1</v>
      </c>
      <c r="E275" s="5">
        <f>IF(D275=7,0,IF(D275=6,0,1))-SUM(G275:V275)</f>
        <v>1</v>
      </c>
      <c r="F275" s="5">
        <v>1</v>
      </c>
      <c r="G275" s="5">
        <f>IF(AND(DAY(A275)=25, MONTH(A275)=12),1,0)</f>
        <v>0</v>
      </c>
      <c r="H275" s="5">
        <f>IF(AND(DAY(A275)=1, MONTH(A275)=1),1,0)</f>
        <v>0</v>
      </c>
      <c r="I275" s="5">
        <f>IF(AND(DAY(A275)=6, MONTH(A275)=1),1,0)</f>
        <v>0</v>
      </c>
      <c r="J275" s="5">
        <f>IF(AND(DAY(A275)=1, MONTH(A275)=5),1,0)</f>
        <v>0</v>
      </c>
      <c r="K275" s="5">
        <f>IF(AND(DAY(A275)=2, MONTH(A275)=5),1,0)</f>
        <v>0</v>
      </c>
      <c r="L275" s="5">
        <f>IF(AND(DAY(A275)=15, MONTH(A275)=5),1,0)</f>
        <v>0</v>
      </c>
      <c r="M275" s="5">
        <f>IF(AND(DAY(A275)=15, MONTH(A275)=8),1,0)</f>
        <v>0</v>
      </c>
      <c r="N275" s="5">
        <f>IF(AND(DAY(A275)=12, MONTH(A275)=10),1,0)</f>
        <v>0</v>
      </c>
      <c r="O275" s="5">
        <f t="shared" si="26"/>
        <v>0</v>
      </c>
      <c r="P275" s="5">
        <f t="shared" si="27"/>
        <v>0</v>
      </c>
      <c r="Q275" s="5">
        <f t="shared" si="28"/>
        <v>0</v>
      </c>
      <c r="R275" s="5">
        <f t="shared" si="29"/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f>_xlfn.ISOWEEKNUM(A275)</f>
        <v>40</v>
      </c>
    </row>
    <row r="276" spans="1:24" x14ac:dyDescent="0.2">
      <c r="A276" s="6">
        <v>45566</v>
      </c>
      <c r="B276" s="4">
        <f t="shared" si="24"/>
        <v>1</v>
      </c>
      <c r="C276" s="4">
        <f t="shared" si="25"/>
        <v>10</v>
      </c>
      <c r="D276" s="4">
        <f>WEEKDAY(A276,2)</f>
        <v>2</v>
      </c>
      <c r="E276" s="5">
        <f>IF(D276=7,0,IF(D276=6,0,1))-SUM(G276:V276)</f>
        <v>1</v>
      </c>
      <c r="F276" s="5">
        <v>1</v>
      </c>
      <c r="G276" s="5">
        <f>IF(AND(DAY(A276)=25, MONTH(A276)=12),1,0)</f>
        <v>0</v>
      </c>
      <c r="H276" s="5">
        <f>IF(AND(DAY(A276)=1, MONTH(A276)=1),1,0)</f>
        <v>0</v>
      </c>
      <c r="I276" s="5">
        <f>IF(AND(DAY(A276)=6, MONTH(A276)=1),1,0)</f>
        <v>0</v>
      </c>
      <c r="J276" s="5">
        <f>IF(AND(DAY(A276)=1, MONTH(A276)=5),1,0)</f>
        <v>0</v>
      </c>
      <c r="K276" s="5">
        <f>IF(AND(DAY(A276)=2, MONTH(A276)=5),1,0)</f>
        <v>0</v>
      </c>
      <c r="L276" s="5">
        <f>IF(AND(DAY(A276)=15, MONTH(A276)=5),1,0)</f>
        <v>0</v>
      </c>
      <c r="M276" s="5">
        <f>IF(AND(DAY(A276)=15, MONTH(A276)=8),1,0)</f>
        <v>0</v>
      </c>
      <c r="N276" s="5">
        <f>IF(AND(DAY(A276)=12, MONTH(A276)=10),1,0)</f>
        <v>0</v>
      </c>
      <c r="O276" s="5">
        <f t="shared" si="26"/>
        <v>0</v>
      </c>
      <c r="P276" s="5">
        <f t="shared" si="27"/>
        <v>0</v>
      </c>
      <c r="Q276" s="5">
        <f t="shared" si="28"/>
        <v>0</v>
      </c>
      <c r="R276" s="5">
        <f t="shared" si="29"/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f>_xlfn.ISOWEEKNUM(A276)</f>
        <v>40</v>
      </c>
    </row>
    <row r="277" spans="1:24" x14ac:dyDescent="0.2">
      <c r="A277" s="6">
        <v>45567</v>
      </c>
      <c r="B277" s="4">
        <f t="shared" si="24"/>
        <v>2</v>
      </c>
      <c r="C277" s="4">
        <f t="shared" si="25"/>
        <v>10</v>
      </c>
      <c r="D277" s="4">
        <f>WEEKDAY(A277,2)</f>
        <v>3</v>
      </c>
      <c r="E277" s="5">
        <f>IF(D277=7,0,IF(D277=6,0,1))-SUM(G277:V277)</f>
        <v>1</v>
      </c>
      <c r="F277" s="5">
        <v>1</v>
      </c>
      <c r="G277" s="5">
        <f>IF(AND(DAY(A277)=25, MONTH(A277)=12),1,0)</f>
        <v>0</v>
      </c>
      <c r="H277" s="5">
        <f>IF(AND(DAY(A277)=1, MONTH(A277)=1),1,0)</f>
        <v>0</v>
      </c>
      <c r="I277" s="5">
        <f>IF(AND(DAY(A277)=6, MONTH(A277)=1),1,0)</f>
        <v>0</v>
      </c>
      <c r="J277" s="5">
        <f>IF(AND(DAY(A277)=1, MONTH(A277)=5),1,0)</f>
        <v>0</v>
      </c>
      <c r="K277" s="5">
        <f>IF(AND(DAY(A277)=2, MONTH(A277)=5),1,0)</f>
        <v>0</v>
      </c>
      <c r="L277" s="5">
        <f>IF(AND(DAY(A277)=15, MONTH(A277)=5),1,0)</f>
        <v>0</v>
      </c>
      <c r="M277" s="5">
        <f>IF(AND(DAY(A277)=15, MONTH(A277)=8),1,0)</f>
        <v>0</v>
      </c>
      <c r="N277" s="5">
        <f>IF(AND(DAY(A277)=12, MONTH(A277)=10),1,0)</f>
        <v>0</v>
      </c>
      <c r="O277" s="5">
        <f t="shared" si="26"/>
        <v>0</v>
      </c>
      <c r="P277" s="5">
        <f t="shared" si="27"/>
        <v>0</v>
      </c>
      <c r="Q277" s="5">
        <f t="shared" si="28"/>
        <v>0</v>
      </c>
      <c r="R277" s="5">
        <f t="shared" si="29"/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f>_xlfn.ISOWEEKNUM(A277)</f>
        <v>40</v>
      </c>
    </row>
    <row r="278" spans="1:24" x14ac:dyDescent="0.2">
      <c r="A278" s="6">
        <v>45568</v>
      </c>
      <c r="B278" s="4">
        <f t="shared" si="24"/>
        <v>3</v>
      </c>
      <c r="C278" s="4">
        <f t="shared" si="25"/>
        <v>10</v>
      </c>
      <c r="D278" s="4">
        <f>WEEKDAY(A278,2)</f>
        <v>4</v>
      </c>
      <c r="E278" s="5">
        <f>IF(D278=7,0,IF(D278=6,0,1))-SUM(G278:V278)</f>
        <v>1</v>
      </c>
      <c r="F278" s="5">
        <v>1</v>
      </c>
      <c r="G278" s="5">
        <f>IF(AND(DAY(A278)=25, MONTH(A278)=12),1,0)</f>
        <v>0</v>
      </c>
      <c r="H278" s="5">
        <f>IF(AND(DAY(A278)=1, MONTH(A278)=1),1,0)</f>
        <v>0</v>
      </c>
      <c r="I278" s="5">
        <f>IF(AND(DAY(A278)=6, MONTH(A278)=1),1,0)</f>
        <v>0</v>
      </c>
      <c r="J278" s="5">
        <f>IF(AND(DAY(A278)=1, MONTH(A278)=5),1,0)</f>
        <v>0</v>
      </c>
      <c r="K278" s="5">
        <f>IF(AND(DAY(A278)=2, MONTH(A278)=5),1,0)</f>
        <v>0</v>
      </c>
      <c r="L278" s="5">
        <f>IF(AND(DAY(A278)=15, MONTH(A278)=5),1,0)</f>
        <v>0</v>
      </c>
      <c r="M278" s="5">
        <f>IF(AND(DAY(A278)=15, MONTH(A278)=8),1,0)</f>
        <v>0</v>
      </c>
      <c r="N278" s="5">
        <f>IF(AND(DAY(A278)=12, MONTH(A278)=10),1,0)</f>
        <v>0</v>
      </c>
      <c r="O278" s="5">
        <f t="shared" si="26"/>
        <v>0</v>
      </c>
      <c r="P278" s="5">
        <f t="shared" si="27"/>
        <v>0</v>
      </c>
      <c r="Q278" s="5">
        <f t="shared" si="28"/>
        <v>0</v>
      </c>
      <c r="R278" s="5">
        <f t="shared" si="29"/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f>_xlfn.ISOWEEKNUM(A278)</f>
        <v>40</v>
      </c>
    </row>
    <row r="279" spans="1:24" x14ac:dyDescent="0.2">
      <c r="A279" s="6">
        <v>45569</v>
      </c>
      <c r="B279" s="4">
        <f t="shared" si="24"/>
        <v>4</v>
      </c>
      <c r="C279" s="4">
        <f t="shared" si="25"/>
        <v>10</v>
      </c>
      <c r="D279" s="4">
        <f>WEEKDAY(A279,2)</f>
        <v>5</v>
      </c>
      <c r="E279" s="5">
        <f>IF(D279=7,0,IF(D279=6,0,1))-SUM(G279:V279)</f>
        <v>1</v>
      </c>
      <c r="F279" s="5">
        <v>1</v>
      </c>
      <c r="G279" s="5">
        <f>IF(AND(DAY(A279)=25, MONTH(A279)=12),1,0)</f>
        <v>0</v>
      </c>
      <c r="H279" s="5">
        <f>IF(AND(DAY(A279)=1, MONTH(A279)=1),1,0)</f>
        <v>0</v>
      </c>
      <c r="I279" s="5">
        <f>IF(AND(DAY(A279)=6, MONTH(A279)=1),1,0)</f>
        <v>0</v>
      </c>
      <c r="J279" s="5">
        <f>IF(AND(DAY(A279)=1, MONTH(A279)=5),1,0)</f>
        <v>0</v>
      </c>
      <c r="K279" s="5">
        <f>IF(AND(DAY(A279)=2, MONTH(A279)=5),1,0)</f>
        <v>0</v>
      </c>
      <c r="L279" s="5">
        <f>IF(AND(DAY(A279)=15, MONTH(A279)=5),1,0)</f>
        <v>0</v>
      </c>
      <c r="M279" s="5">
        <f>IF(AND(DAY(A279)=15, MONTH(A279)=8),1,0)</f>
        <v>0</v>
      </c>
      <c r="N279" s="5">
        <f>IF(AND(DAY(A279)=12, MONTH(A279)=10),1,0)</f>
        <v>0</v>
      </c>
      <c r="O279" s="5">
        <f t="shared" si="26"/>
        <v>0</v>
      </c>
      <c r="P279" s="5">
        <f t="shared" si="27"/>
        <v>0</v>
      </c>
      <c r="Q279" s="5">
        <f t="shared" si="28"/>
        <v>0</v>
      </c>
      <c r="R279" s="5">
        <f t="shared" si="29"/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f>_xlfn.ISOWEEKNUM(A279)</f>
        <v>40</v>
      </c>
    </row>
    <row r="280" spans="1:24" x14ac:dyDescent="0.2">
      <c r="A280" s="6">
        <v>45570</v>
      </c>
      <c r="B280" s="4">
        <f t="shared" si="24"/>
        <v>5</v>
      </c>
      <c r="C280" s="4">
        <f t="shared" si="25"/>
        <v>10</v>
      </c>
      <c r="D280" s="4">
        <f>WEEKDAY(A280,2)</f>
        <v>6</v>
      </c>
      <c r="E280" s="5">
        <f>IF(D280=7,0,IF(D280=6,0,1))-SUM(G280:V280)</f>
        <v>0</v>
      </c>
      <c r="F280" s="5">
        <v>0</v>
      </c>
      <c r="G280" s="5">
        <f>IF(AND(DAY(A280)=25, MONTH(A280)=12),1,0)</f>
        <v>0</v>
      </c>
      <c r="H280" s="5">
        <f>IF(AND(DAY(A280)=1, MONTH(A280)=1),1,0)</f>
        <v>0</v>
      </c>
      <c r="I280" s="5">
        <f>IF(AND(DAY(A280)=6, MONTH(A280)=1),1,0)</f>
        <v>0</v>
      </c>
      <c r="J280" s="5">
        <f>IF(AND(DAY(A280)=1, MONTH(A280)=5),1,0)</f>
        <v>0</v>
      </c>
      <c r="K280" s="5">
        <f>IF(AND(DAY(A280)=2, MONTH(A280)=5),1,0)</f>
        <v>0</v>
      </c>
      <c r="L280" s="5">
        <f>IF(AND(DAY(A280)=15, MONTH(A280)=5),1,0)</f>
        <v>0</v>
      </c>
      <c r="M280" s="5">
        <f>IF(AND(DAY(A280)=15, MONTH(A280)=8),1,0)</f>
        <v>0</v>
      </c>
      <c r="N280" s="5">
        <f>IF(AND(DAY(A280)=12, MONTH(A280)=10),1,0)</f>
        <v>0</v>
      </c>
      <c r="O280" s="5">
        <f t="shared" si="26"/>
        <v>0</v>
      </c>
      <c r="P280" s="5">
        <f t="shared" si="27"/>
        <v>0</v>
      </c>
      <c r="Q280" s="5">
        <f t="shared" si="28"/>
        <v>0</v>
      </c>
      <c r="R280" s="5">
        <f t="shared" si="29"/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f>_xlfn.ISOWEEKNUM(A280)</f>
        <v>40</v>
      </c>
    </row>
    <row r="281" spans="1:24" x14ac:dyDescent="0.2">
      <c r="A281" s="6">
        <v>45571</v>
      </c>
      <c r="B281" s="4">
        <f t="shared" si="24"/>
        <v>6</v>
      </c>
      <c r="C281" s="4">
        <f t="shared" si="25"/>
        <v>10</v>
      </c>
      <c r="D281" s="4">
        <f>WEEKDAY(A281,2)</f>
        <v>7</v>
      </c>
      <c r="E281" s="5">
        <f>IF(D281=7,0,IF(D281=6,0,1))-SUM(G281:V281)</f>
        <v>0</v>
      </c>
      <c r="F281" s="5">
        <v>0</v>
      </c>
      <c r="G281" s="5">
        <f>IF(AND(DAY(A281)=25, MONTH(A281)=12),1,0)</f>
        <v>0</v>
      </c>
      <c r="H281" s="5">
        <f>IF(AND(DAY(A281)=1, MONTH(A281)=1),1,0)</f>
        <v>0</v>
      </c>
      <c r="I281" s="5">
        <f>IF(AND(DAY(A281)=6, MONTH(A281)=1),1,0)</f>
        <v>0</v>
      </c>
      <c r="J281" s="5">
        <f>IF(AND(DAY(A281)=1, MONTH(A281)=5),1,0)</f>
        <v>0</v>
      </c>
      <c r="K281" s="5">
        <f>IF(AND(DAY(A281)=2, MONTH(A281)=5),1,0)</f>
        <v>0</v>
      </c>
      <c r="L281" s="5">
        <f>IF(AND(DAY(A281)=15, MONTH(A281)=5),1,0)</f>
        <v>0</v>
      </c>
      <c r="M281" s="5">
        <f>IF(AND(DAY(A281)=15, MONTH(A281)=8),1,0)</f>
        <v>0</v>
      </c>
      <c r="N281" s="5">
        <f>IF(AND(DAY(A281)=12, MONTH(A281)=10),1,0)</f>
        <v>0</v>
      </c>
      <c r="O281" s="5">
        <f t="shared" si="26"/>
        <v>0</v>
      </c>
      <c r="P281" s="5">
        <f t="shared" si="27"/>
        <v>0</v>
      </c>
      <c r="Q281" s="5">
        <f t="shared" si="28"/>
        <v>0</v>
      </c>
      <c r="R281" s="5">
        <f t="shared" si="29"/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f>_xlfn.ISOWEEKNUM(A281)</f>
        <v>40</v>
      </c>
    </row>
    <row r="282" spans="1:24" x14ac:dyDescent="0.2">
      <c r="A282" s="6">
        <v>45572</v>
      </c>
      <c r="B282" s="4">
        <f t="shared" si="24"/>
        <v>7</v>
      </c>
      <c r="C282" s="4">
        <f t="shared" si="25"/>
        <v>10</v>
      </c>
      <c r="D282" s="4">
        <f>WEEKDAY(A282,2)</f>
        <v>1</v>
      </c>
      <c r="E282" s="5">
        <f>IF(D282=7,0,IF(D282=6,0,1))-SUM(G282:V282)</f>
        <v>1</v>
      </c>
      <c r="F282" s="5">
        <v>1</v>
      </c>
      <c r="G282" s="5">
        <f>IF(AND(DAY(A282)=25, MONTH(A282)=12),1,0)</f>
        <v>0</v>
      </c>
      <c r="H282" s="5">
        <f>IF(AND(DAY(A282)=1, MONTH(A282)=1),1,0)</f>
        <v>0</v>
      </c>
      <c r="I282" s="5">
        <f>IF(AND(DAY(A282)=6, MONTH(A282)=1),1,0)</f>
        <v>0</v>
      </c>
      <c r="J282" s="5">
        <f>IF(AND(DAY(A282)=1, MONTH(A282)=5),1,0)</f>
        <v>0</v>
      </c>
      <c r="K282" s="5">
        <f>IF(AND(DAY(A282)=2, MONTH(A282)=5),1,0)</f>
        <v>0</v>
      </c>
      <c r="L282" s="5">
        <f>IF(AND(DAY(A282)=15, MONTH(A282)=5),1,0)</f>
        <v>0</v>
      </c>
      <c r="M282" s="5">
        <f>IF(AND(DAY(A282)=15, MONTH(A282)=8),1,0)</f>
        <v>0</v>
      </c>
      <c r="N282" s="5">
        <f>IF(AND(DAY(A282)=12, MONTH(A282)=10),1,0)</f>
        <v>0</v>
      </c>
      <c r="O282" s="5">
        <f t="shared" si="26"/>
        <v>0</v>
      </c>
      <c r="P282" s="5">
        <f t="shared" si="27"/>
        <v>0</v>
      </c>
      <c r="Q282" s="5">
        <f t="shared" si="28"/>
        <v>0</v>
      </c>
      <c r="R282" s="5">
        <f t="shared" si="29"/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f>_xlfn.ISOWEEKNUM(A282)</f>
        <v>41</v>
      </c>
    </row>
    <row r="283" spans="1:24" x14ac:dyDescent="0.2">
      <c r="A283" s="6">
        <v>45573</v>
      </c>
      <c r="B283" s="4">
        <f t="shared" si="24"/>
        <v>8</v>
      </c>
      <c r="C283" s="4">
        <f t="shared" si="25"/>
        <v>10</v>
      </c>
      <c r="D283" s="4">
        <f>WEEKDAY(A283,2)</f>
        <v>2</v>
      </c>
      <c r="E283" s="5">
        <f>IF(D283=7,0,IF(D283=6,0,1))-SUM(G283:V283)</f>
        <v>1</v>
      </c>
      <c r="F283" s="5">
        <v>1</v>
      </c>
      <c r="G283" s="5">
        <f>IF(AND(DAY(A283)=25, MONTH(A283)=12),1,0)</f>
        <v>0</v>
      </c>
      <c r="H283" s="5">
        <f>IF(AND(DAY(A283)=1, MONTH(A283)=1),1,0)</f>
        <v>0</v>
      </c>
      <c r="I283" s="5">
        <f>IF(AND(DAY(A283)=6, MONTH(A283)=1),1,0)</f>
        <v>0</v>
      </c>
      <c r="J283" s="5">
        <f>IF(AND(DAY(A283)=1, MONTH(A283)=5),1,0)</f>
        <v>0</v>
      </c>
      <c r="K283" s="5">
        <f>IF(AND(DAY(A283)=2, MONTH(A283)=5),1,0)</f>
        <v>0</v>
      </c>
      <c r="L283" s="5">
        <f>IF(AND(DAY(A283)=15, MONTH(A283)=5),1,0)</f>
        <v>0</v>
      </c>
      <c r="M283" s="5">
        <f>IF(AND(DAY(A283)=15, MONTH(A283)=8),1,0)</f>
        <v>0</v>
      </c>
      <c r="N283" s="5">
        <f>IF(AND(DAY(A283)=12, MONTH(A283)=10),1,0)</f>
        <v>0</v>
      </c>
      <c r="O283" s="5">
        <f t="shared" si="26"/>
        <v>0</v>
      </c>
      <c r="P283" s="5">
        <f t="shared" si="27"/>
        <v>0</v>
      </c>
      <c r="Q283" s="5">
        <f t="shared" si="28"/>
        <v>0</v>
      </c>
      <c r="R283" s="5">
        <f t="shared" si="29"/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f>_xlfn.ISOWEEKNUM(A283)</f>
        <v>41</v>
      </c>
    </row>
    <row r="284" spans="1:24" x14ac:dyDescent="0.2">
      <c r="A284" s="6">
        <v>45574</v>
      </c>
      <c r="B284" s="4">
        <f t="shared" si="24"/>
        <v>9</v>
      </c>
      <c r="C284" s="4">
        <f t="shared" si="25"/>
        <v>10</v>
      </c>
      <c r="D284" s="4">
        <f>WEEKDAY(A284,2)</f>
        <v>3</v>
      </c>
      <c r="E284" s="5">
        <f>IF(D284=7,0,IF(D284=6,0,1))-SUM(G284:V284)</f>
        <v>1</v>
      </c>
      <c r="F284" s="5">
        <v>1</v>
      </c>
      <c r="G284" s="5">
        <f>IF(AND(DAY(A284)=25, MONTH(A284)=12),1,0)</f>
        <v>0</v>
      </c>
      <c r="H284" s="5">
        <f>IF(AND(DAY(A284)=1, MONTH(A284)=1),1,0)</f>
        <v>0</v>
      </c>
      <c r="I284" s="5">
        <f>IF(AND(DAY(A284)=6, MONTH(A284)=1),1,0)</f>
        <v>0</v>
      </c>
      <c r="J284" s="5">
        <f>IF(AND(DAY(A284)=1, MONTH(A284)=5),1,0)</f>
        <v>0</v>
      </c>
      <c r="K284" s="5">
        <f>IF(AND(DAY(A284)=2, MONTH(A284)=5),1,0)</f>
        <v>0</v>
      </c>
      <c r="L284" s="5">
        <f>IF(AND(DAY(A284)=15, MONTH(A284)=5),1,0)</f>
        <v>0</v>
      </c>
      <c r="M284" s="5">
        <f>IF(AND(DAY(A284)=15, MONTH(A284)=8),1,0)</f>
        <v>0</v>
      </c>
      <c r="N284" s="5">
        <f>IF(AND(DAY(A284)=12, MONTH(A284)=10),1,0)</f>
        <v>0</v>
      </c>
      <c r="O284" s="5">
        <f t="shared" si="26"/>
        <v>0</v>
      </c>
      <c r="P284" s="5">
        <f t="shared" si="27"/>
        <v>0</v>
      </c>
      <c r="Q284" s="5">
        <f t="shared" si="28"/>
        <v>0</v>
      </c>
      <c r="R284" s="5">
        <f t="shared" si="29"/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f>_xlfn.ISOWEEKNUM(A284)</f>
        <v>41</v>
      </c>
    </row>
    <row r="285" spans="1:24" x14ac:dyDescent="0.2">
      <c r="A285" s="6">
        <v>45575</v>
      </c>
      <c r="B285" s="4">
        <f t="shared" si="24"/>
        <v>10</v>
      </c>
      <c r="C285" s="4">
        <f t="shared" si="25"/>
        <v>10</v>
      </c>
      <c r="D285" s="4">
        <f>WEEKDAY(A285,2)</f>
        <v>4</v>
      </c>
      <c r="E285" s="5">
        <f>IF(D285=7,0,IF(D285=6,0,1))-SUM(G285:V285)</f>
        <v>1</v>
      </c>
      <c r="F285" s="5">
        <v>1</v>
      </c>
      <c r="G285" s="5">
        <f>IF(AND(DAY(A285)=25, MONTH(A285)=12),1,0)</f>
        <v>0</v>
      </c>
      <c r="H285" s="5">
        <f>IF(AND(DAY(A285)=1, MONTH(A285)=1),1,0)</f>
        <v>0</v>
      </c>
      <c r="I285" s="5">
        <f>IF(AND(DAY(A285)=6, MONTH(A285)=1),1,0)</f>
        <v>0</v>
      </c>
      <c r="J285" s="5">
        <f>IF(AND(DAY(A285)=1, MONTH(A285)=5),1,0)</f>
        <v>0</v>
      </c>
      <c r="K285" s="5">
        <f>IF(AND(DAY(A285)=2, MONTH(A285)=5),1,0)</f>
        <v>0</v>
      </c>
      <c r="L285" s="5">
        <f>IF(AND(DAY(A285)=15, MONTH(A285)=5),1,0)</f>
        <v>0</v>
      </c>
      <c r="M285" s="5">
        <f>IF(AND(DAY(A285)=15, MONTH(A285)=8),1,0)</f>
        <v>0</v>
      </c>
      <c r="N285" s="5">
        <f>IF(AND(DAY(A285)=12, MONTH(A285)=10),1,0)</f>
        <v>0</v>
      </c>
      <c r="O285" s="5">
        <f t="shared" si="26"/>
        <v>0</v>
      </c>
      <c r="P285" s="5">
        <f t="shared" si="27"/>
        <v>0</v>
      </c>
      <c r="Q285" s="5">
        <f t="shared" si="28"/>
        <v>0</v>
      </c>
      <c r="R285" s="5">
        <f t="shared" si="29"/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f>_xlfn.ISOWEEKNUM(A285)</f>
        <v>41</v>
      </c>
    </row>
    <row r="286" spans="1:24" x14ac:dyDescent="0.2">
      <c r="A286" s="6">
        <v>45576</v>
      </c>
      <c r="B286" s="4">
        <f t="shared" si="24"/>
        <v>11</v>
      </c>
      <c r="C286" s="4">
        <f t="shared" si="25"/>
        <v>10</v>
      </c>
      <c r="D286" s="4">
        <f>WEEKDAY(A286,2)</f>
        <v>5</v>
      </c>
      <c r="E286" s="5">
        <f>IF(D286=7,0,IF(D286=6,0,1))-SUM(G286:V286)</f>
        <v>1</v>
      </c>
      <c r="F286" s="5">
        <v>1</v>
      </c>
      <c r="G286" s="5">
        <f>IF(AND(DAY(A286)=25, MONTH(A286)=12),1,0)</f>
        <v>0</v>
      </c>
      <c r="H286" s="5">
        <f>IF(AND(DAY(A286)=1, MONTH(A286)=1),1,0)</f>
        <v>0</v>
      </c>
      <c r="I286" s="5">
        <f>IF(AND(DAY(A286)=6, MONTH(A286)=1),1,0)</f>
        <v>0</v>
      </c>
      <c r="J286" s="5">
        <f>IF(AND(DAY(A286)=1, MONTH(A286)=5),1,0)</f>
        <v>0</v>
      </c>
      <c r="K286" s="5">
        <f>IF(AND(DAY(A286)=2, MONTH(A286)=5),1,0)</f>
        <v>0</v>
      </c>
      <c r="L286" s="5">
        <f>IF(AND(DAY(A286)=15, MONTH(A286)=5),1,0)</f>
        <v>0</v>
      </c>
      <c r="M286" s="5">
        <f>IF(AND(DAY(A286)=15, MONTH(A286)=8),1,0)</f>
        <v>0</v>
      </c>
      <c r="N286" s="5">
        <f>IF(AND(DAY(A286)=12, MONTH(A286)=10),1,0)</f>
        <v>0</v>
      </c>
      <c r="O286" s="5">
        <f t="shared" si="26"/>
        <v>0</v>
      </c>
      <c r="P286" s="5">
        <f t="shared" si="27"/>
        <v>0</v>
      </c>
      <c r="Q286" s="5">
        <f t="shared" si="28"/>
        <v>0</v>
      </c>
      <c r="R286" s="5">
        <f t="shared" si="29"/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f>_xlfn.ISOWEEKNUM(A286)</f>
        <v>41</v>
      </c>
    </row>
    <row r="287" spans="1:24" x14ac:dyDescent="0.2">
      <c r="A287" s="6">
        <v>45577</v>
      </c>
      <c r="B287" s="4">
        <f t="shared" si="24"/>
        <v>12</v>
      </c>
      <c r="C287" s="4">
        <f t="shared" si="25"/>
        <v>10</v>
      </c>
      <c r="D287" s="4">
        <f>WEEKDAY(A287,2)</f>
        <v>6</v>
      </c>
      <c r="E287" s="5">
        <v>0</v>
      </c>
      <c r="F287" s="5">
        <v>0</v>
      </c>
      <c r="G287" s="5">
        <f>IF(AND(DAY(A287)=25, MONTH(A287)=12),1,0)</f>
        <v>0</v>
      </c>
      <c r="H287" s="5">
        <f>IF(AND(DAY(A287)=1, MONTH(A287)=1),1,0)</f>
        <v>0</v>
      </c>
      <c r="I287" s="5">
        <f>IF(AND(DAY(A287)=6, MONTH(A287)=1),1,0)</f>
        <v>0</v>
      </c>
      <c r="J287" s="5">
        <f>IF(AND(DAY(A287)=1, MONTH(A287)=5),1,0)</f>
        <v>0</v>
      </c>
      <c r="K287" s="5">
        <f>IF(AND(DAY(A287)=2, MONTH(A287)=5),1,0)</f>
        <v>0</v>
      </c>
      <c r="L287" s="5">
        <f>IF(AND(DAY(A287)=15, MONTH(A287)=5),1,0)</f>
        <v>0</v>
      </c>
      <c r="M287" s="5">
        <f>IF(AND(DAY(A287)=15, MONTH(A287)=8),1,0)</f>
        <v>0</v>
      </c>
      <c r="N287" s="5">
        <f>IF(AND(DAY(A287)=12, MONTH(A287)=10),1,0)</f>
        <v>1</v>
      </c>
      <c r="O287" s="5">
        <f t="shared" si="26"/>
        <v>0</v>
      </c>
      <c r="P287" s="5">
        <f t="shared" si="27"/>
        <v>0</v>
      </c>
      <c r="Q287" s="5">
        <f t="shared" si="28"/>
        <v>0</v>
      </c>
      <c r="R287" s="5">
        <f t="shared" si="29"/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f>_xlfn.ISOWEEKNUM(A287)</f>
        <v>41</v>
      </c>
    </row>
    <row r="288" spans="1:24" x14ac:dyDescent="0.2">
      <c r="A288" s="6">
        <v>45578</v>
      </c>
      <c r="B288" s="4">
        <f t="shared" si="24"/>
        <v>13</v>
      </c>
      <c r="C288" s="4">
        <f t="shared" si="25"/>
        <v>10</v>
      </c>
      <c r="D288" s="4">
        <f>WEEKDAY(A288,2)</f>
        <v>7</v>
      </c>
      <c r="E288" s="5">
        <f>IF(D288=7,0,IF(D288=6,0,1))-SUM(G288:V288)</f>
        <v>0</v>
      </c>
      <c r="F288" s="5">
        <v>0</v>
      </c>
      <c r="G288" s="5">
        <f>IF(AND(DAY(A288)=25, MONTH(A288)=12),1,0)</f>
        <v>0</v>
      </c>
      <c r="H288" s="5">
        <f>IF(AND(DAY(A288)=1, MONTH(A288)=1),1,0)</f>
        <v>0</v>
      </c>
      <c r="I288" s="5">
        <f>IF(AND(DAY(A288)=6, MONTH(A288)=1),1,0)</f>
        <v>0</v>
      </c>
      <c r="J288" s="5">
        <f>IF(AND(DAY(A288)=1, MONTH(A288)=5),1,0)</f>
        <v>0</v>
      </c>
      <c r="K288" s="5">
        <f>IF(AND(DAY(A288)=2, MONTH(A288)=5),1,0)</f>
        <v>0</v>
      </c>
      <c r="L288" s="5">
        <f>IF(AND(DAY(A288)=15, MONTH(A288)=5),1,0)</f>
        <v>0</v>
      </c>
      <c r="M288" s="5">
        <f>IF(AND(DAY(A288)=15, MONTH(A288)=8),1,0)</f>
        <v>0</v>
      </c>
      <c r="N288" s="5">
        <f>IF(AND(DAY(A288)=12, MONTH(A288)=10),1,0)</f>
        <v>0</v>
      </c>
      <c r="O288" s="5">
        <f t="shared" si="26"/>
        <v>0</v>
      </c>
      <c r="P288" s="5">
        <f t="shared" si="27"/>
        <v>0</v>
      </c>
      <c r="Q288" s="5">
        <f t="shared" si="28"/>
        <v>0</v>
      </c>
      <c r="R288" s="5">
        <f t="shared" si="29"/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f>_xlfn.ISOWEEKNUM(A288)</f>
        <v>41</v>
      </c>
    </row>
    <row r="289" spans="1:24" x14ac:dyDescent="0.2">
      <c r="A289" s="6">
        <v>45579</v>
      </c>
      <c r="B289" s="4">
        <f t="shared" si="24"/>
        <v>14</v>
      </c>
      <c r="C289" s="4">
        <f t="shared" si="25"/>
        <v>10</v>
      </c>
      <c r="D289" s="4">
        <f>WEEKDAY(A289,2)</f>
        <v>1</v>
      </c>
      <c r="E289" s="5">
        <f>IF(D289=7,0,IF(D289=6,0,1))-SUM(G289:V289)</f>
        <v>1</v>
      </c>
      <c r="F289" s="5">
        <v>1</v>
      </c>
      <c r="G289" s="5">
        <f>IF(AND(DAY(A289)=25, MONTH(A289)=12),1,0)</f>
        <v>0</v>
      </c>
      <c r="H289" s="5">
        <f>IF(AND(DAY(A289)=1, MONTH(A289)=1),1,0)</f>
        <v>0</v>
      </c>
      <c r="I289" s="5">
        <f>IF(AND(DAY(A289)=6, MONTH(A289)=1),1,0)</f>
        <v>0</v>
      </c>
      <c r="J289" s="5">
        <f>IF(AND(DAY(A289)=1, MONTH(A289)=5),1,0)</f>
        <v>0</v>
      </c>
      <c r="K289" s="5">
        <f>IF(AND(DAY(A289)=2, MONTH(A289)=5),1,0)</f>
        <v>0</v>
      </c>
      <c r="L289" s="5">
        <f>IF(AND(DAY(A289)=15, MONTH(A289)=5),1,0)</f>
        <v>0</v>
      </c>
      <c r="M289" s="5">
        <f>IF(AND(DAY(A289)=15, MONTH(A289)=8),1,0)</f>
        <v>0</v>
      </c>
      <c r="N289" s="5">
        <f>IF(AND(DAY(A289)=12, MONTH(A289)=10),1,0)</f>
        <v>0</v>
      </c>
      <c r="O289" s="5">
        <f t="shared" si="26"/>
        <v>0</v>
      </c>
      <c r="P289" s="5">
        <f t="shared" si="27"/>
        <v>0</v>
      </c>
      <c r="Q289" s="5">
        <f t="shared" si="28"/>
        <v>0</v>
      </c>
      <c r="R289" s="5">
        <f t="shared" si="29"/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f>_xlfn.ISOWEEKNUM(A289)</f>
        <v>42</v>
      </c>
    </row>
    <row r="290" spans="1:24" x14ac:dyDescent="0.2">
      <c r="A290" s="6">
        <v>45580</v>
      </c>
      <c r="B290" s="4">
        <f t="shared" si="24"/>
        <v>15</v>
      </c>
      <c r="C290" s="4">
        <f t="shared" si="25"/>
        <v>10</v>
      </c>
      <c r="D290" s="4">
        <f>WEEKDAY(A290,2)</f>
        <v>2</v>
      </c>
      <c r="E290" s="5">
        <f>IF(D290=7,0,IF(D290=6,0,1))-SUM(G290:V290)</f>
        <v>1</v>
      </c>
      <c r="F290" s="5">
        <v>1</v>
      </c>
      <c r="G290" s="5">
        <f>IF(AND(DAY(A290)=25, MONTH(A290)=12),1,0)</f>
        <v>0</v>
      </c>
      <c r="H290" s="5">
        <f>IF(AND(DAY(A290)=1, MONTH(A290)=1),1,0)</f>
        <v>0</v>
      </c>
      <c r="I290" s="5">
        <f>IF(AND(DAY(A290)=6, MONTH(A290)=1),1,0)</f>
        <v>0</v>
      </c>
      <c r="J290" s="5">
        <f>IF(AND(DAY(A290)=1, MONTH(A290)=5),1,0)</f>
        <v>0</v>
      </c>
      <c r="K290" s="5">
        <f>IF(AND(DAY(A290)=2, MONTH(A290)=5),1,0)</f>
        <v>0</v>
      </c>
      <c r="L290" s="5">
        <f>IF(AND(DAY(A290)=15, MONTH(A290)=5),1,0)</f>
        <v>0</v>
      </c>
      <c r="M290" s="5">
        <f>IF(AND(DAY(A290)=15, MONTH(A290)=8),1,0)</f>
        <v>0</v>
      </c>
      <c r="N290" s="5">
        <f>IF(AND(DAY(A290)=12, MONTH(A290)=10),1,0)</f>
        <v>0</v>
      </c>
      <c r="O290" s="5">
        <f t="shared" si="26"/>
        <v>0</v>
      </c>
      <c r="P290" s="5">
        <f t="shared" si="27"/>
        <v>0</v>
      </c>
      <c r="Q290" s="5">
        <f t="shared" si="28"/>
        <v>0</v>
      </c>
      <c r="R290" s="5">
        <f t="shared" si="29"/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f>_xlfn.ISOWEEKNUM(A290)</f>
        <v>42</v>
      </c>
    </row>
    <row r="291" spans="1:24" x14ac:dyDescent="0.2">
      <c r="A291" s="6">
        <v>45581</v>
      </c>
      <c r="B291" s="4">
        <f t="shared" si="24"/>
        <v>16</v>
      </c>
      <c r="C291" s="4">
        <f t="shared" si="25"/>
        <v>10</v>
      </c>
      <c r="D291" s="4">
        <f>WEEKDAY(A291,2)</f>
        <v>3</v>
      </c>
      <c r="E291" s="5">
        <f>IF(D291=7,0,IF(D291=6,0,1))-SUM(G291:V291)</f>
        <v>1</v>
      </c>
      <c r="F291" s="5">
        <v>1</v>
      </c>
      <c r="G291" s="5">
        <f>IF(AND(DAY(A291)=25, MONTH(A291)=12),1,0)</f>
        <v>0</v>
      </c>
      <c r="H291" s="5">
        <f>IF(AND(DAY(A291)=1, MONTH(A291)=1),1,0)</f>
        <v>0</v>
      </c>
      <c r="I291" s="5">
        <f>IF(AND(DAY(A291)=6, MONTH(A291)=1),1,0)</f>
        <v>0</v>
      </c>
      <c r="J291" s="5">
        <f>IF(AND(DAY(A291)=1, MONTH(A291)=5),1,0)</f>
        <v>0</v>
      </c>
      <c r="K291" s="5">
        <f>IF(AND(DAY(A291)=2, MONTH(A291)=5),1,0)</f>
        <v>0</v>
      </c>
      <c r="L291" s="5">
        <f>IF(AND(DAY(A291)=15, MONTH(A291)=5),1,0)</f>
        <v>0</v>
      </c>
      <c r="M291" s="5">
        <f>IF(AND(DAY(A291)=15, MONTH(A291)=8),1,0)</f>
        <v>0</v>
      </c>
      <c r="N291" s="5">
        <f>IF(AND(DAY(A291)=12, MONTH(A291)=10),1,0)</f>
        <v>0</v>
      </c>
      <c r="O291" s="5">
        <f t="shared" si="26"/>
        <v>0</v>
      </c>
      <c r="P291" s="5">
        <f t="shared" si="27"/>
        <v>0</v>
      </c>
      <c r="Q291" s="5">
        <f t="shared" si="28"/>
        <v>0</v>
      </c>
      <c r="R291" s="5">
        <f t="shared" si="29"/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f>_xlfn.ISOWEEKNUM(A291)</f>
        <v>42</v>
      </c>
    </row>
    <row r="292" spans="1:24" x14ac:dyDescent="0.2">
      <c r="A292" s="6">
        <v>45582</v>
      </c>
      <c r="B292" s="4">
        <f t="shared" si="24"/>
        <v>17</v>
      </c>
      <c r="C292" s="4">
        <f t="shared" si="25"/>
        <v>10</v>
      </c>
      <c r="D292" s="4">
        <f>WEEKDAY(A292,2)</f>
        <v>4</v>
      </c>
      <c r="E292" s="5">
        <f>IF(D292=7,0,IF(D292=6,0,1))-SUM(G292:V292)</f>
        <v>1</v>
      </c>
      <c r="F292" s="5">
        <v>1</v>
      </c>
      <c r="G292" s="5">
        <f>IF(AND(DAY(A292)=25, MONTH(A292)=12),1,0)</f>
        <v>0</v>
      </c>
      <c r="H292" s="5">
        <f>IF(AND(DAY(A292)=1, MONTH(A292)=1),1,0)</f>
        <v>0</v>
      </c>
      <c r="I292" s="5">
        <f>IF(AND(DAY(A292)=6, MONTH(A292)=1),1,0)</f>
        <v>0</v>
      </c>
      <c r="J292" s="5">
        <f>IF(AND(DAY(A292)=1, MONTH(A292)=5),1,0)</f>
        <v>0</v>
      </c>
      <c r="K292" s="5">
        <f>IF(AND(DAY(A292)=2, MONTH(A292)=5),1,0)</f>
        <v>0</v>
      </c>
      <c r="L292" s="5">
        <f>IF(AND(DAY(A292)=15, MONTH(A292)=5),1,0)</f>
        <v>0</v>
      </c>
      <c r="M292" s="5">
        <f>IF(AND(DAY(A292)=15, MONTH(A292)=8),1,0)</f>
        <v>0</v>
      </c>
      <c r="N292" s="5">
        <f>IF(AND(DAY(A292)=12, MONTH(A292)=10),1,0)</f>
        <v>0</v>
      </c>
      <c r="O292" s="5">
        <f t="shared" si="26"/>
        <v>0</v>
      </c>
      <c r="P292" s="5">
        <f t="shared" si="27"/>
        <v>0</v>
      </c>
      <c r="Q292" s="5">
        <f t="shared" si="28"/>
        <v>0</v>
      </c>
      <c r="R292" s="5">
        <f t="shared" si="29"/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f>_xlfn.ISOWEEKNUM(A292)</f>
        <v>42</v>
      </c>
    </row>
    <row r="293" spans="1:24" x14ac:dyDescent="0.2">
      <c r="A293" s="6">
        <v>45583</v>
      </c>
      <c r="B293" s="4">
        <f t="shared" si="24"/>
        <v>18</v>
      </c>
      <c r="C293" s="4">
        <f t="shared" si="25"/>
        <v>10</v>
      </c>
      <c r="D293" s="4">
        <f>WEEKDAY(A293,2)</f>
        <v>5</v>
      </c>
      <c r="E293" s="5">
        <f>IF(D293=7,0,IF(D293=6,0,1))-SUM(G293:V293)</f>
        <v>1</v>
      </c>
      <c r="F293" s="5">
        <v>1</v>
      </c>
      <c r="G293" s="5">
        <f>IF(AND(DAY(A293)=25, MONTH(A293)=12),1,0)</f>
        <v>0</v>
      </c>
      <c r="H293" s="5">
        <f>IF(AND(DAY(A293)=1, MONTH(A293)=1),1,0)</f>
        <v>0</v>
      </c>
      <c r="I293" s="5">
        <f>IF(AND(DAY(A293)=6, MONTH(A293)=1),1,0)</f>
        <v>0</v>
      </c>
      <c r="J293" s="5">
        <f>IF(AND(DAY(A293)=1, MONTH(A293)=5),1,0)</f>
        <v>0</v>
      </c>
      <c r="K293" s="5">
        <f>IF(AND(DAY(A293)=2, MONTH(A293)=5),1,0)</f>
        <v>0</v>
      </c>
      <c r="L293" s="5">
        <f>IF(AND(DAY(A293)=15, MONTH(A293)=5),1,0)</f>
        <v>0</v>
      </c>
      <c r="M293" s="5">
        <f>IF(AND(DAY(A293)=15, MONTH(A293)=8),1,0)</f>
        <v>0</v>
      </c>
      <c r="N293" s="5">
        <f>IF(AND(DAY(A293)=12, MONTH(A293)=10),1,0)</f>
        <v>0</v>
      </c>
      <c r="O293" s="5">
        <f t="shared" si="26"/>
        <v>0</v>
      </c>
      <c r="P293" s="5">
        <f t="shared" si="27"/>
        <v>0</v>
      </c>
      <c r="Q293" s="5">
        <f t="shared" si="28"/>
        <v>0</v>
      </c>
      <c r="R293" s="5">
        <f t="shared" si="29"/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f>_xlfn.ISOWEEKNUM(A293)</f>
        <v>42</v>
      </c>
    </row>
    <row r="294" spans="1:24" x14ac:dyDescent="0.2">
      <c r="A294" s="6">
        <v>45584</v>
      </c>
      <c r="B294" s="4">
        <f t="shared" si="24"/>
        <v>19</v>
      </c>
      <c r="C294" s="4">
        <f t="shared" si="25"/>
        <v>10</v>
      </c>
      <c r="D294" s="4">
        <f>WEEKDAY(A294,2)</f>
        <v>6</v>
      </c>
      <c r="E294" s="5">
        <f>IF(D294=7,0,IF(D294=6,0,1))-SUM(G294:V294)</f>
        <v>0</v>
      </c>
      <c r="F294" s="5">
        <v>0</v>
      </c>
      <c r="G294" s="5">
        <f>IF(AND(DAY(A294)=25, MONTH(A294)=12),1,0)</f>
        <v>0</v>
      </c>
      <c r="H294" s="5">
        <f>IF(AND(DAY(A294)=1, MONTH(A294)=1),1,0)</f>
        <v>0</v>
      </c>
      <c r="I294" s="5">
        <f>IF(AND(DAY(A294)=6, MONTH(A294)=1),1,0)</f>
        <v>0</v>
      </c>
      <c r="J294" s="5">
        <f>IF(AND(DAY(A294)=1, MONTH(A294)=5),1,0)</f>
        <v>0</v>
      </c>
      <c r="K294" s="5">
        <f>IF(AND(DAY(A294)=2, MONTH(A294)=5),1,0)</f>
        <v>0</v>
      </c>
      <c r="L294" s="5">
        <f>IF(AND(DAY(A294)=15, MONTH(A294)=5),1,0)</f>
        <v>0</v>
      </c>
      <c r="M294" s="5">
        <f>IF(AND(DAY(A294)=15, MONTH(A294)=8),1,0)</f>
        <v>0</v>
      </c>
      <c r="N294" s="5">
        <f>IF(AND(DAY(A294)=12, MONTH(A294)=10),1,0)</f>
        <v>0</v>
      </c>
      <c r="O294" s="5">
        <f t="shared" si="26"/>
        <v>0</v>
      </c>
      <c r="P294" s="5">
        <f t="shared" si="27"/>
        <v>0</v>
      </c>
      <c r="Q294" s="5">
        <f t="shared" si="28"/>
        <v>0</v>
      </c>
      <c r="R294" s="5">
        <f t="shared" si="29"/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f>_xlfn.ISOWEEKNUM(A294)</f>
        <v>42</v>
      </c>
    </row>
    <row r="295" spans="1:24" x14ac:dyDescent="0.2">
      <c r="A295" s="6">
        <v>45585</v>
      </c>
      <c r="B295" s="4">
        <f t="shared" si="24"/>
        <v>20</v>
      </c>
      <c r="C295" s="4">
        <f t="shared" si="25"/>
        <v>10</v>
      </c>
      <c r="D295" s="4">
        <f>WEEKDAY(A295,2)</f>
        <v>7</v>
      </c>
      <c r="E295" s="5">
        <f>IF(D295=7,0,IF(D295=6,0,1))-SUM(G295:V295)</f>
        <v>0</v>
      </c>
      <c r="F295" s="5">
        <v>0</v>
      </c>
      <c r="G295" s="5">
        <f>IF(AND(DAY(A295)=25, MONTH(A295)=12),1,0)</f>
        <v>0</v>
      </c>
      <c r="H295" s="5">
        <f>IF(AND(DAY(A295)=1, MONTH(A295)=1),1,0)</f>
        <v>0</v>
      </c>
      <c r="I295" s="5">
        <f>IF(AND(DAY(A295)=6, MONTH(A295)=1),1,0)</f>
        <v>0</v>
      </c>
      <c r="J295" s="5">
        <f>IF(AND(DAY(A295)=1, MONTH(A295)=5),1,0)</f>
        <v>0</v>
      </c>
      <c r="K295" s="5">
        <f>IF(AND(DAY(A295)=2, MONTH(A295)=5),1,0)</f>
        <v>0</v>
      </c>
      <c r="L295" s="5">
        <f>IF(AND(DAY(A295)=15, MONTH(A295)=5),1,0)</f>
        <v>0</v>
      </c>
      <c r="M295" s="5">
        <f>IF(AND(DAY(A295)=15, MONTH(A295)=8),1,0)</f>
        <v>0</v>
      </c>
      <c r="N295" s="5">
        <f>IF(AND(DAY(A295)=12, MONTH(A295)=10),1,0)</f>
        <v>0</v>
      </c>
      <c r="O295" s="5">
        <f t="shared" si="26"/>
        <v>0</v>
      </c>
      <c r="P295" s="5">
        <f t="shared" si="27"/>
        <v>0</v>
      </c>
      <c r="Q295" s="5">
        <f t="shared" si="28"/>
        <v>0</v>
      </c>
      <c r="R295" s="5">
        <f t="shared" si="29"/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f>_xlfn.ISOWEEKNUM(A295)</f>
        <v>42</v>
      </c>
    </row>
    <row r="296" spans="1:24" x14ac:dyDescent="0.2">
      <c r="A296" s="6">
        <v>45586</v>
      </c>
      <c r="B296" s="4">
        <f t="shared" si="24"/>
        <v>21</v>
      </c>
      <c r="C296" s="4">
        <f t="shared" si="25"/>
        <v>10</v>
      </c>
      <c r="D296" s="4">
        <f>WEEKDAY(A296,2)</f>
        <v>1</v>
      </c>
      <c r="E296" s="5">
        <f>IF(D296=7,0,IF(D296=6,0,1))-SUM(G296:V296)</f>
        <v>1</v>
      </c>
      <c r="F296" s="5">
        <v>1</v>
      </c>
      <c r="G296" s="5">
        <f>IF(AND(DAY(A296)=25, MONTH(A296)=12),1,0)</f>
        <v>0</v>
      </c>
      <c r="H296" s="5">
        <f>IF(AND(DAY(A296)=1, MONTH(A296)=1),1,0)</f>
        <v>0</v>
      </c>
      <c r="I296" s="5">
        <f>IF(AND(DAY(A296)=6, MONTH(A296)=1),1,0)</f>
        <v>0</v>
      </c>
      <c r="J296" s="5">
        <f>IF(AND(DAY(A296)=1, MONTH(A296)=5),1,0)</f>
        <v>0</v>
      </c>
      <c r="K296" s="5">
        <f>IF(AND(DAY(A296)=2, MONTH(A296)=5),1,0)</f>
        <v>0</v>
      </c>
      <c r="L296" s="5">
        <f>IF(AND(DAY(A296)=15, MONTH(A296)=5),1,0)</f>
        <v>0</v>
      </c>
      <c r="M296" s="5">
        <f>IF(AND(DAY(A296)=15, MONTH(A296)=8),1,0)</f>
        <v>0</v>
      </c>
      <c r="N296" s="5">
        <f>IF(AND(DAY(A296)=12, MONTH(A296)=10),1,0)</f>
        <v>0</v>
      </c>
      <c r="O296" s="5">
        <f t="shared" si="26"/>
        <v>0</v>
      </c>
      <c r="P296" s="5">
        <f t="shared" si="27"/>
        <v>0</v>
      </c>
      <c r="Q296" s="5">
        <f t="shared" si="28"/>
        <v>0</v>
      </c>
      <c r="R296" s="5">
        <f t="shared" si="29"/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f>_xlfn.ISOWEEKNUM(A296)</f>
        <v>43</v>
      </c>
    </row>
    <row r="297" spans="1:24" x14ac:dyDescent="0.2">
      <c r="A297" s="6">
        <v>45587</v>
      </c>
      <c r="B297" s="4">
        <f t="shared" si="24"/>
        <v>22</v>
      </c>
      <c r="C297" s="4">
        <f t="shared" si="25"/>
        <v>10</v>
      </c>
      <c r="D297" s="4">
        <f>WEEKDAY(A297,2)</f>
        <v>2</v>
      </c>
      <c r="E297" s="5">
        <f>IF(D297=7,0,IF(D297=6,0,1))-SUM(G297:V297)</f>
        <v>1</v>
      </c>
      <c r="F297" s="5">
        <v>1</v>
      </c>
      <c r="G297" s="5">
        <f>IF(AND(DAY(A297)=25, MONTH(A297)=12),1,0)</f>
        <v>0</v>
      </c>
      <c r="H297" s="5">
        <f>IF(AND(DAY(A297)=1, MONTH(A297)=1),1,0)</f>
        <v>0</v>
      </c>
      <c r="I297" s="5">
        <f>IF(AND(DAY(A297)=6, MONTH(A297)=1),1,0)</f>
        <v>0</v>
      </c>
      <c r="J297" s="5">
        <f>IF(AND(DAY(A297)=1, MONTH(A297)=5),1,0)</f>
        <v>0</v>
      </c>
      <c r="K297" s="5">
        <f>IF(AND(DAY(A297)=2, MONTH(A297)=5),1,0)</f>
        <v>0</v>
      </c>
      <c r="L297" s="5">
        <f>IF(AND(DAY(A297)=15, MONTH(A297)=5),1,0)</f>
        <v>0</v>
      </c>
      <c r="M297" s="5">
        <f>IF(AND(DAY(A297)=15, MONTH(A297)=8),1,0)</f>
        <v>0</v>
      </c>
      <c r="N297" s="5">
        <f>IF(AND(DAY(A297)=12, MONTH(A297)=10),1,0)</f>
        <v>0</v>
      </c>
      <c r="O297" s="5">
        <f t="shared" si="26"/>
        <v>0</v>
      </c>
      <c r="P297" s="5">
        <f t="shared" si="27"/>
        <v>0</v>
      </c>
      <c r="Q297" s="5">
        <f t="shared" si="28"/>
        <v>0</v>
      </c>
      <c r="R297" s="5">
        <f t="shared" si="29"/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f>_xlfn.ISOWEEKNUM(A297)</f>
        <v>43</v>
      </c>
    </row>
    <row r="298" spans="1:24" x14ac:dyDescent="0.2">
      <c r="A298" s="6">
        <v>45588</v>
      </c>
      <c r="B298" s="4">
        <f t="shared" si="24"/>
        <v>23</v>
      </c>
      <c r="C298" s="4">
        <f t="shared" si="25"/>
        <v>10</v>
      </c>
      <c r="D298" s="4">
        <f>WEEKDAY(A298,2)</f>
        <v>3</v>
      </c>
      <c r="E298" s="5">
        <f>IF(D298=7,0,IF(D298=6,0,1))-SUM(G298:V298)</f>
        <v>1</v>
      </c>
      <c r="F298" s="5">
        <v>1</v>
      </c>
      <c r="G298" s="5">
        <f>IF(AND(DAY(A298)=25, MONTH(A298)=12),1,0)</f>
        <v>0</v>
      </c>
      <c r="H298" s="5">
        <f>IF(AND(DAY(A298)=1, MONTH(A298)=1),1,0)</f>
        <v>0</v>
      </c>
      <c r="I298" s="5">
        <f>IF(AND(DAY(A298)=6, MONTH(A298)=1),1,0)</f>
        <v>0</v>
      </c>
      <c r="J298" s="5">
        <f>IF(AND(DAY(A298)=1, MONTH(A298)=5),1,0)</f>
        <v>0</v>
      </c>
      <c r="K298" s="5">
        <f>IF(AND(DAY(A298)=2, MONTH(A298)=5),1,0)</f>
        <v>0</v>
      </c>
      <c r="L298" s="5">
        <f>IF(AND(DAY(A298)=15, MONTH(A298)=5),1,0)</f>
        <v>0</v>
      </c>
      <c r="M298" s="5">
        <f>IF(AND(DAY(A298)=15, MONTH(A298)=8),1,0)</f>
        <v>0</v>
      </c>
      <c r="N298" s="5">
        <f>IF(AND(DAY(A298)=12, MONTH(A298)=10),1,0)</f>
        <v>0</v>
      </c>
      <c r="O298" s="5">
        <f t="shared" si="26"/>
        <v>0</v>
      </c>
      <c r="P298" s="5">
        <f t="shared" si="27"/>
        <v>0</v>
      </c>
      <c r="Q298" s="5">
        <f t="shared" si="28"/>
        <v>0</v>
      </c>
      <c r="R298" s="5">
        <f t="shared" si="29"/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f>_xlfn.ISOWEEKNUM(A298)</f>
        <v>43</v>
      </c>
    </row>
    <row r="299" spans="1:24" x14ac:dyDescent="0.2">
      <c r="A299" s="6">
        <v>45589</v>
      </c>
      <c r="B299" s="4">
        <f t="shared" si="24"/>
        <v>24</v>
      </c>
      <c r="C299" s="4">
        <f t="shared" si="25"/>
        <v>10</v>
      </c>
      <c r="D299" s="4">
        <f>WEEKDAY(A299,2)</f>
        <v>4</v>
      </c>
      <c r="E299" s="5">
        <f>IF(D299=7,0,IF(D299=6,0,1))-SUM(G299:V299)</f>
        <v>1</v>
      </c>
      <c r="F299" s="5">
        <v>1</v>
      </c>
      <c r="G299" s="5">
        <f>IF(AND(DAY(A299)=25, MONTH(A299)=12),1,0)</f>
        <v>0</v>
      </c>
      <c r="H299" s="5">
        <f>IF(AND(DAY(A299)=1, MONTH(A299)=1),1,0)</f>
        <v>0</v>
      </c>
      <c r="I299" s="5">
        <f>IF(AND(DAY(A299)=6, MONTH(A299)=1),1,0)</f>
        <v>0</v>
      </c>
      <c r="J299" s="5">
        <f>IF(AND(DAY(A299)=1, MONTH(A299)=5),1,0)</f>
        <v>0</v>
      </c>
      <c r="K299" s="5">
        <f>IF(AND(DAY(A299)=2, MONTH(A299)=5),1,0)</f>
        <v>0</v>
      </c>
      <c r="L299" s="5">
        <f>IF(AND(DAY(A299)=15, MONTH(A299)=5),1,0)</f>
        <v>0</v>
      </c>
      <c r="M299" s="5">
        <f>IF(AND(DAY(A299)=15, MONTH(A299)=8),1,0)</f>
        <v>0</v>
      </c>
      <c r="N299" s="5">
        <f>IF(AND(DAY(A299)=12, MONTH(A299)=10),1,0)</f>
        <v>0</v>
      </c>
      <c r="O299" s="5">
        <f t="shared" si="26"/>
        <v>0</v>
      </c>
      <c r="P299" s="5">
        <f t="shared" si="27"/>
        <v>0</v>
      </c>
      <c r="Q299" s="5">
        <f t="shared" si="28"/>
        <v>0</v>
      </c>
      <c r="R299" s="5">
        <f t="shared" si="29"/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f>_xlfn.ISOWEEKNUM(A299)</f>
        <v>43</v>
      </c>
    </row>
    <row r="300" spans="1:24" x14ac:dyDescent="0.2">
      <c r="A300" s="6">
        <v>45590</v>
      </c>
      <c r="B300" s="4">
        <f t="shared" si="24"/>
        <v>25</v>
      </c>
      <c r="C300" s="4">
        <f t="shared" si="25"/>
        <v>10</v>
      </c>
      <c r="D300" s="4">
        <f>WEEKDAY(A300,2)</f>
        <v>5</v>
      </c>
      <c r="E300" s="5">
        <f>IF(D300=7,0,IF(D300=6,0,1))-SUM(G300:V300)</f>
        <v>1</v>
      </c>
      <c r="F300" s="5">
        <v>1</v>
      </c>
      <c r="G300" s="5">
        <f>IF(AND(DAY(A300)=25, MONTH(A300)=12),1,0)</f>
        <v>0</v>
      </c>
      <c r="H300" s="5">
        <f>IF(AND(DAY(A300)=1, MONTH(A300)=1),1,0)</f>
        <v>0</v>
      </c>
      <c r="I300" s="5">
        <f>IF(AND(DAY(A300)=6, MONTH(A300)=1),1,0)</f>
        <v>0</v>
      </c>
      <c r="J300" s="5">
        <f>IF(AND(DAY(A300)=1, MONTH(A300)=5),1,0)</f>
        <v>0</v>
      </c>
      <c r="K300" s="5">
        <f>IF(AND(DAY(A300)=2, MONTH(A300)=5),1,0)</f>
        <v>0</v>
      </c>
      <c r="L300" s="5">
        <f>IF(AND(DAY(A300)=15, MONTH(A300)=5),1,0)</f>
        <v>0</v>
      </c>
      <c r="M300" s="5">
        <f>IF(AND(DAY(A300)=15, MONTH(A300)=8),1,0)</f>
        <v>0</v>
      </c>
      <c r="N300" s="5">
        <f>IF(AND(DAY(A300)=12, MONTH(A300)=10),1,0)</f>
        <v>0</v>
      </c>
      <c r="O300" s="5">
        <f t="shared" si="26"/>
        <v>0</v>
      </c>
      <c r="P300" s="5">
        <f t="shared" si="27"/>
        <v>0</v>
      </c>
      <c r="Q300" s="5">
        <f t="shared" si="28"/>
        <v>0</v>
      </c>
      <c r="R300" s="5">
        <f t="shared" si="29"/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f>_xlfn.ISOWEEKNUM(A300)</f>
        <v>43</v>
      </c>
    </row>
    <row r="301" spans="1:24" x14ac:dyDescent="0.2">
      <c r="A301" s="6">
        <v>45591</v>
      </c>
      <c r="B301" s="4">
        <f t="shared" si="24"/>
        <v>26</v>
      </c>
      <c r="C301" s="4">
        <f t="shared" si="25"/>
        <v>10</v>
      </c>
      <c r="D301" s="4">
        <f>WEEKDAY(A301,2)</f>
        <v>6</v>
      </c>
      <c r="E301" s="5">
        <f>IF(D301=7,0,IF(D301=6,0,1))-SUM(G301:V301)</f>
        <v>0</v>
      </c>
      <c r="F301" s="5">
        <v>0</v>
      </c>
      <c r="G301" s="5">
        <f>IF(AND(DAY(A301)=25, MONTH(A301)=12),1,0)</f>
        <v>0</v>
      </c>
      <c r="H301" s="5">
        <f>IF(AND(DAY(A301)=1, MONTH(A301)=1),1,0)</f>
        <v>0</v>
      </c>
      <c r="I301" s="5">
        <f>IF(AND(DAY(A301)=6, MONTH(A301)=1),1,0)</f>
        <v>0</v>
      </c>
      <c r="J301" s="5">
        <f>IF(AND(DAY(A301)=1, MONTH(A301)=5),1,0)</f>
        <v>0</v>
      </c>
      <c r="K301" s="5">
        <f>IF(AND(DAY(A301)=2, MONTH(A301)=5),1,0)</f>
        <v>0</v>
      </c>
      <c r="L301" s="5">
        <f>IF(AND(DAY(A301)=15, MONTH(A301)=5),1,0)</f>
        <v>0</v>
      </c>
      <c r="M301" s="5">
        <f>IF(AND(DAY(A301)=15, MONTH(A301)=8),1,0)</f>
        <v>0</v>
      </c>
      <c r="N301" s="5">
        <f>IF(AND(DAY(A301)=12, MONTH(A301)=10),1,0)</f>
        <v>0</v>
      </c>
      <c r="O301" s="5">
        <f t="shared" si="26"/>
        <v>0</v>
      </c>
      <c r="P301" s="5">
        <f t="shared" si="27"/>
        <v>0</v>
      </c>
      <c r="Q301" s="5">
        <f t="shared" si="28"/>
        <v>0</v>
      </c>
      <c r="R301" s="5">
        <f t="shared" si="29"/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f>_xlfn.ISOWEEKNUM(A301)</f>
        <v>43</v>
      </c>
    </row>
    <row r="302" spans="1:24" x14ac:dyDescent="0.2">
      <c r="A302" s="6">
        <v>45592</v>
      </c>
      <c r="B302" s="4">
        <f t="shared" si="24"/>
        <v>27</v>
      </c>
      <c r="C302" s="4">
        <f t="shared" si="25"/>
        <v>10</v>
      </c>
      <c r="D302" s="4">
        <f>WEEKDAY(A302,2)</f>
        <v>7</v>
      </c>
      <c r="E302" s="5">
        <f>IF(D302=7,0,IF(D302=6,0,1))-SUM(G302:V302)</f>
        <v>0</v>
      </c>
      <c r="F302" s="5">
        <v>0</v>
      </c>
      <c r="G302" s="5">
        <f>IF(AND(DAY(A302)=25, MONTH(A302)=12),1,0)</f>
        <v>0</v>
      </c>
      <c r="H302" s="5">
        <f>IF(AND(DAY(A302)=1, MONTH(A302)=1),1,0)</f>
        <v>0</v>
      </c>
      <c r="I302" s="5">
        <f>IF(AND(DAY(A302)=6, MONTH(A302)=1),1,0)</f>
        <v>0</v>
      </c>
      <c r="J302" s="5">
        <f>IF(AND(DAY(A302)=1, MONTH(A302)=5),1,0)</f>
        <v>0</v>
      </c>
      <c r="K302" s="5">
        <f>IF(AND(DAY(A302)=2, MONTH(A302)=5),1,0)</f>
        <v>0</v>
      </c>
      <c r="L302" s="5">
        <f>IF(AND(DAY(A302)=15, MONTH(A302)=5),1,0)</f>
        <v>0</v>
      </c>
      <c r="M302" s="5">
        <f>IF(AND(DAY(A302)=15, MONTH(A302)=8),1,0)</f>
        <v>0</v>
      </c>
      <c r="N302" s="5">
        <f>IF(AND(DAY(A302)=12, MONTH(A302)=10),1,0)</f>
        <v>0</v>
      </c>
      <c r="O302" s="5">
        <f t="shared" si="26"/>
        <v>0</v>
      </c>
      <c r="P302" s="5">
        <f t="shared" si="27"/>
        <v>0</v>
      </c>
      <c r="Q302" s="5">
        <f t="shared" si="28"/>
        <v>0</v>
      </c>
      <c r="R302" s="5">
        <f t="shared" si="29"/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f>_xlfn.ISOWEEKNUM(A302)</f>
        <v>43</v>
      </c>
    </row>
    <row r="303" spans="1:24" x14ac:dyDescent="0.2">
      <c r="A303" s="6">
        <v>45593</v>
      </c>
      <c r="B303" s="4">
        <f t="shared" si="24"/>
        <v>28</v>
      </c>
      <c r="C303" s="4">
        <f t="shared" si="25"/>
        <v>10</v>
      </c>
      <c r="D303" s="4">
        <f>WEEKDAY(A303,2)</f>
        <v>1</v>
      </c>
      <c r="E303" s="5">
        <f>IF(D303=7,0,IF(D303=6,0,1))-SUM(G303:V303)</f>
        <v>1</v>
      </c>
      <c r="F303" s="5">
        <v>1</v>
      </c>
      <c r="G303" s="5">
        <f>IF(AND(DAY(A303)=25, MONTH(A303)=12),1,0)</f>
        <v>0</v>
      </c>
      <c r="H303" s="5">
        <f>IF(AND(DAY(A303)=1, MONTH(A303)=1),1,0)</f>
        <v>0</v>
      </c>
      <c r="I303" s="5">
        <f>IF(AND(DAY(A303)=6, MONTH(A303)=1),1,0)</f>
        <v>0</v>
      </c>
      <c r="J303" s="5">
        <f>IF(AND(DAY(A303)=1, MONTH(A303)=5),1,0)</f>
        <v>0</v>
      </c>
      <c r="K303" s="5">
        <f>IF(AND(DAY(A303)=2, MONTH(A303)=5),1,0)</f>
        <v>0</v>
      </c>
      <c r="L303" s="5">
        <f>IF(AND(DAY(A303)=15, MONTH(A303)=5),1,0)</f>
        <v>0</v>
      </c>
      <c r="M303" s="5">
        <f>IF(AND(DAY(A303)=15, MONTH(A303)=8),1,0)</f>
        <v>0</v>
      </c>
      <c r="N303" s="5">
        <f>IF(AND(DAY(A303)=12, MONTH(A303)=10),1,0)</f>
        <v>0</v>
      </c>
      <c r="O303" s="5">
        <f t="shared" si="26"/>
        <v>0</v>
      </c>
      <c r="P303" s="5">
        <f t="shared" si="27"/>
        <v>0</v>
      </c>
      <c r="Q303" s="5">
        <f t="shared" si="28"/>
        <v>0</v>
      </c>
      <c r="R303" s="5">
        <f t="shared" si="29"/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f>_xlfn.ISOWEEKNUM(A303)</f>
        <v>44</v>
      </c>
    </row>
    <row r="304" spans="1:24" x14ac:dyDescent="0.2">
      <c r="A304" s="6">
        <v>45594</v>
      </c>
      <c r="B304" s="4">
        <f t="shared" si="24"/>
        <v>29</v>
      </c>
      <c r="C304" s="4">
        <f t="shared" si="25"/>
        <v>10</v>
      </c>
      <c r="D304" s="4">
        <f>WEEKDAY(A304,2)</f>
        <v>2</v>
      </c>
      <c r="E304" s="5">
        <f>IF(D304=7,0,IF(D304=6,0,1))-SUM(G304:V304)</f>
        <v>1</v>
      </c>
      <c r="F304" s="5">
        <v>1</v>
      </c>
      <c r="G304" s="5">
        <f>IF(AND(DAY(A304)=25, MONTH(A304)=12),1,0)</f>
        <v>0</v>
      </c>
      <c r="H304" s="5">
        <f>IF(AND(DAY(A304)=1, MONTH(A304)=1),1,0)</f>
        <v>0</v>
      </c>
      <c r="I304" s="5">
        <f>IF(AND(DAY(A304)=6, MONTH(A304)=1),1,0)</f>
        <v>0</v>
      </c>
      <c r="J304" s="5">
        <f>IF(AND(DAY(A304)=1, MONTH(A304)=5),1,0)</f>
        <v>0</v>
      </c>
      <c r="K304" s="5">
        <f>IF(AND(DAY(A304)=2, MONTH(A304)=5),1,0)</f>
        <v>0</v>
      </c>
      <c r="L304" s="5">
        <f>IF(AND(DAY(A304)=15, MONTH(A304)=5),1,0)</f>
        <v>0</v>
      </c>
      <c r="M304" s="5">
        <f>IF(AND(DAY(A304)=15, MONTH(A304)=8),1,0)</f>
        <v>0</v>
      </c>
      <c r="N304" s="5">
        <f>IF(AND(DAY(A304)=12, MONTH(A304)=10),1,0)</f>
        <v>0</v>
      </c>
      <c r="O304" s="5">
        <f t="shared" si="26"/>
        <v>0</v>
      </c>
      <c r="P304" s="5">
        <f t="shared" si="27"/>
        <v>0</v>
      </c>
      <c r="Q304" s="5">
        <f t="shared" si="28"/>
        <v>0</v>
      </c>
      <c r="R304" s="5">
        <f t="shared" si="29"/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f>_xlfn.ISOWEEKNUM(A304)</f>
        <v>44</v>
      </c>
    </row>
    <row r="305" spans="1:24" x14ac:dyDescent="0.2">
      <c r="A305" s="6">
        <v>45595</v>
      </c>
      <c r="B305" s="4">
        <f t="shared" si="24"/>
        <v>30</v>
      </c>
      <c r="C305" s="4">
        <f t="shared" si="25"/>
        <v>10</v>
      </c>
      <c r="D305" s="4">
        <f>WEEKDAY(A305,2)</f>
        <v>3</v>
      </c>
      <c r="E305" s="5">
        <f>IF(D305=7,0,IF(D305=6,0,1))-SUM(G305:V305)</f>
        <v>1</v>
      </c>
      <c r="F305" s="5">
        <v>1</v>
      </c>
      <c r="G305" s="5">
        <f>IF(AND(DAY(A305)=25, MONTH(A305)=12),1,0)</f>
        <v>0</v>
      </c>
      <c r="H305" s="5">
        <f>IF(AND(DAY(A305)=1, MONTH(A305)=1),1,0)</f>
        <v>0</v>
      </c>
      <c r="I305" s="5">
        <f>IF(AND(DAY(A305)=6, MONTH(A305)=1),1,0)</f>
        <v>0</v>
      </c>
      <c r="J305" s="5">
        <f>IF(AND(DAY(A305)=1, MONTH(A305)=5),1,0)</f>
        <v>0</v>
      </c>
      <c r="K305" s="5">
        <f>IF(AND(DAY(A305)=2, MONTH(A305)=5),1,0)</f>
        <v>0</v>
      </c>
      <c r="L305" s="5">
        <f>IF(AND(DAY(A305)=15, MONTH(A305)=5),1,0)</f>
        <v>0</v>
      </c>
      <c r="M305" s="5">
        <f>IF(AND(DAY(A305)=15, MONTH(A305)=8),1,0)</f>
        <v>0</v>
      </c>
      <c r="N305" s="5">
        <f>IF(AND(DAY(A305)=12, MONTH(A305)=10),1,0)</f>
        <v>0</v>
      </c>
      <c r="O305" s="5">
        <f t="shared" si="26"/>
        <v>0</v>
      </c>
      <c r="P305" s="5">
        <f t="shared" si="27"/>
        <v>0</v>
      </c>
      <c r="Q305" s="5">
        <f t="shared" si="28"/>
        <v>0</v>
      </c>
      <c r="R305" s="5">
        <f t="shared" si="29"/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f>_xlfn.ISOWEEKNUM(A305)</f>
        <v>44</v>
      </c>
    </row>
    <row r="306" spans="1:24" x14ac:dyDescent="0.2">
      <c r="A306" s="6">
        <v>45596</v>
      </c>
      <c r="B306" s="4">
        <f t="shared" si="24"/>
        <v>31</v>
      </c>
      <c r="C306" s="4">
        <f t="shared" si="25"/>
        <v>10</v>
      </c>
      <c r="D306" s="4">
        <f>WEEKDAY(A306,2)</f>
        <v>4</v>
      </c>
      <c r="E306" s="5">
        <f>IF(D306=7,0,IF(D306=6,0,1))-SUM(G306:V306)</f>
        <v>1</v>
      </c>
      <c r="F306" s="5">
        <v>1</v>
      </c>
      <c r="G306" s="5">
        <f>IF(AND(DAY(A306)=25, MONTH(A306)=12),1,0)</f>
        <v>0</v>
      </c>
      <c r="H306" s="5">
        <f>IF(AND(DAY(A306)=1, MONTH(A306)=1),1,0)</f>
        <v>0</v>
      </c>
      <c r="I306" s="5">
        <f>IF(AND(DAY(A306)=6, MONTH(A306)=1),1,0)</f>
        <v>0</v>
      </c>
      <c r="J306" s="5">
        <f>IF(AND(DAY(A306)=1, MONTH(A306)=5),1,0)</f>
        <v>0</v>
      </c>
      <c r="K306" s="5">
        <f>IF(AND(DAY(A306)=2, MONTH(A306)=5),1,0)</f>
        <v>0</v>
      </c>
      <c r="L306" s="5">
        <f>IF(AND(DAY(A306)=15, MONTH(A306)=5),1,0)</f>
        <v>0</v>
      </c>
      <c r="M306" s="5">
        <f>IF(AND(DAY(A306)=15, MONTH(A306)=8),1,0)</f>
        <v>0</v>
      </c>
      <c r="N306" s="5">
        <f>IF(AND(DAY(A306)=12, MONTH(A306)=10),1,0)</f>
        <v>0</v>
      </c>
      <c r="O306" s="5">
        <f t="shared" si="26"/>
        <v>0</v>
      </c>
      <c r="P306" s="5">
        <f t="shared" si="27"/>
        <v>0</v>
      </c>
      <c r="Q306" s="5">
        <f t="shared" si="28"/>
        <v>0</v>
      </c>
      <c r="R306" s="5">
        <f t="shared" si="29"/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f>_xlfn.ISOWEEKNUM(A306)</f>
        <v>44</v>
      </c>
    </row>
    <row r="307" spans="1:24" x14ac:dyDescent="0.2">
      <c r="A307" s="6">
        <v>45597</v>
      </c>
      <c r="B307" s="4">
        <f t="shared" si="24"/>
        <v>1</v>
      </c>
      <c r="C307" s="4">
        <f t="shared" si="25"/>
        <v>11</v>
      </c>
      <c r="D307" s="4">
        <f>WEEKDAY(A307,2)</f>
        <v>5</v>
      </c>
      <c r="E307" s="5">
        <f>IF(D307=7,0,IF(D307=6,0,1))-SUM(G307:V307)</f>
        <v>0</v>
      </c>
      <c r="F307" s="5">
        <v>0</v>
      </c>
      <c r="G307" s="5">
        <f>IF(AND(DAY(A307)=25, MONTH(A307)=12),1,0)</f>
        <v>0</v>
      </c>
      <c r="H307" s="5">
        <f>IF(AND(DAY(A307)=1, MONTH(A307)=1),1,0)</f>
        <v>0</v>
      </c>
      <c r="I307" s="5">
        <f>IF(AND(DAY(A307)=6, MONTH(A307)=1),1,0)</f>
        <v>0</v>
      </c>
      <c r="J307" s="5">
        <f>IF(AND(DAY(A307)=1, MONTH(A307)=5),1,0)</f>
        <v>0</v>
      </c>
      <c r="K307" s="5">
        <f>IF(AND(DAY(A307)=2, MONTH(A307)=5),1,0)</f>
        <v>0</v>
      </c>
      <c r="L307" s="5">
        <f>IF(AND(DAY(A307)=15, MONTH(A307)=5),1,0)</f>
        <v>0</v>
      </c>
      <c r="M307" s="5">
        <f>IF(AND(DAY(A307)=15, MONTH(A307)=8),1,0)</f>
        <v>0</v>
      </c>
      <c r="N307" s="5">
        <f>IF(AND(DAY(A307)=12, MONTH(A307)=10),1,0)</f>
        <v>0</v>
      </c>
      <c r="O307" s="5">
        <f t="shared" si="26"/>
        <v>1</v>
      </c>
      <c r="P307" s="5">
        <f t="shared" si="27"/>
        <v>0</v>
      </c>
      <c r="Q307" s="5">
        <f t="shared" si="28"/>
        <v>0</v>
      </c>
      <c r="R307" s="5">
        <f t="shared" si="29"/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f>_xlfn.ISOWEEKNUM(A307)</f>
        <v>44</v>
      </c>
    </row>
    <row r="308" spans="1:24" x14ac:dyDescent="0.2">
      <c r="A308" s="6">
        <v>45598</v>
      </c>
      <c r="B308" s="4">
        <f t="shared" si="24"/>
        <v>2</v>
      </c>
      <c r="C308" s="4">
        <f t="shared" si="25"/>
        <v>11</v>
      </c>
      <c r="D308" s="4">
        <f>WEEKDAY(A308,2)</f>
        <v>6</v>
      </c>
      <c r="E308" s="5">
        <f>IF(D308=7,0,IF(D308=6,0,1))-SUM(G308:V308)</f>
        <v>0</v>
      </c>
      <c r="F308" s="5">
        <v>0</v>
      </c>
      <c r="G308" s="5">
        <f>IF(AND(DAY(A308)=25, MONTH(A308)=12),1,0)</f>
        <v>0</v>
      </c>
      <c r="H308" s="5">
        <f>IF(AND(DAY(A308)=1, MONTH(A308)=1),1,0)</f>
        <v>0</v>
      </c>
      <c r="I308" s="5">
        <f>IF(AND(DAY(A308)=6, MONTH(A308)=1),1,0)</f>
        <v>0</v>
      </c>
      <c r="J308" s="5">
        <f>IF(AND(DAY(A308)=1, MONTH(A308)=5),1,0)</f>
        <v>0</v>
      </c>
      <c r="K308" s="5">
        <f>IF(AND(DAY(A308)=2, MONTH(A308)=5),1,0)</f>
        <v>0</v>
      </c>
      <c r="L308" s="5">
        <f>IF(AND(DAY(A308)=15, MONTH(A308)=5),1,0)</f>
        <v>0</v>
      </c>
      <c r="M308" s="5">
        <f>IF(AND(DAY(A308)=15, MONTH(A308)=8),1,0)</f>
        <v>0</v>
      </c>
      <c r="N308" s="5">
        <f>IF(AND(DAY(A308)=12, MONTH(A308)=10),1,0)</f>
        <v>0</v>
      </c>
      <c r="O308" s="5">
        <f t="shared" si="26"/>
        <v>0</v>
      </c>
      <c r="P308" s="5">
        <f t="shared" si="27"/>
        <v>0</v>
      </c>
      <c r="Q308" s="5">
        <f t="shared" si="28"/>
        <v>0</v>
      </c>
      <c r="R308" s="5">
        <f t="shared" si="29"/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f>_xlfn.ISOWEEKNUM(A308)</f>
        <v>44</v>
      </c>
    </row>
    <row r="309" spans="1:24" x14ac:dyDescent="0.2">
      <c r="A309" s="6">
        <v>45599</v>
      </c>
      <c r="B309" s="4">
        <f t="shared" si="24"/>
        <v>3</v>
      </c>
      <c r="C309" s="4">
        <f t="shared" si="25"/>
        <v>11</v>
      </c>
      <c r="D309" s="4">
        <f>WEEKDAY(A309,2)</f>
        <v>7</v>
      </c>
      <c r="E309" s="5">
        <f>IF(D309=7,0,IF(D309=6,0,1))-SUM(G309:V309)</f>
        <v>0</v>
      </c>
      <c r="F309" s="5">
        <v>0</v>
      </c>
      <c r="G309" s="5">
        <f>IF(AND(DAY(A309)=25, MONTH(A309)=12),1,0)</f>
        <v>0</v>
      </c>
      <c r="H309" s="5">
        <f>IF(AND(DAY(A309)=1, MONTH(A309)=1),1,0)</f>
        <v>0</v>
      </c>
      <c r="I309" s="5">
        <f>IF(AND(DAY(A309)=6, MONTH(A309)=1),1,0)</f>
        <v>0</v>
      </c>
      <c r="J309" s="5">
        <f>IF(AND(DAY(A309)=1, MONTH(A309)=5),1,0)</f>
        <v>0</v>
      </c>
      <c r="K309" s="5">
        <f>IF(AND(DAY(A309)=2, MONTH(A309)=5),1,0)</f>
        <v>0</v>
      </c>
      <c r="L309" s="5">
        <f>IF(AND(DAY(A309)=15, MONTH(A309)=5),1,0)</f>
        <v>0</v>
      </c>
      <c r="M309" s="5">
        <f>IF(AND(DAY(A309)=15, MONTH(A309)=8),1,0)</f>
        <v>0</v>
      </c>
      <c r="N309" s="5">
        <f>IF(AND(DAY(A309)=12, MONTH(A309)=10),1,0)</f>
        <v>0</v>
      </c>
      <c r="O309" s="5">
        <f t="shared" si="26"/>
        <v>0</v>
      </c>
      <c r="P309" s="5">
        <f t="shared" si="27"/>
        <v>0</v>
      </c>
      <c r="Q309" s="5">
        <f t="shared" si="28"/>
        <v>0</v>
      </c>
      <c r="R309" s="5">
        <f t="shared" si="29"/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f>_xlfn.ISOWEEKNUM(A309)</f>
        <v>44</v>
      </c>
    </row>
    <row r="310" spans="1:24" x14ac:dyDescent="0.2">
      <c r="A310" s="6">
        <v>45600</v>
      </c>
      <c r="B310" s="4">
        <f t="shared" si="24"/>
        <v>4</v>
      </c>
      <c r="C310" s="4">
        <f t="shared" si="25"/>
        <v>11</v>
      </c>
      <c r="D310" s="4">
        <f>WEEKDAY(A310,2)</f>
        <v>1</v>
      </c>
      <c r="E310" s="5">
        <f>IF(D310=7,0,IF(D310=6,0,1))-SUM(G310:V310)</f>
        <v>1</v>
      </c>
      <c r="F310" s="5">
        <v>1</v>
      </c>
      <c r="G310" s="5">
        <f>IF(AND(DAY(A310)=25, MONTH(A310)=12),1,0)</f>
        <v>0</v>
      </c>
      <c r="H310" s="5">
        <f>IF(AND(DAY(A310)=1, MONTH(A310)=1),1,0)</f>
        <v>0</v>
      </c>
      <c r="I310" s="5">
        <f>IF(AND(DAY(A310)=6, MONTH(A310)=1),1,0)</f>
        <v>0</v>
      </c>
      <c r="J310" s="5">
        <f>IF(AND(DAY(A310)=1, MONTH(A310)=5),1,0)</f>
        <v>0</v>
      </c>
      <c r="K310" s="5">
        <f>IF(AND(DAY(A310)=2, MONTH(A310)=5),1,0)</f>
        <v>0</v>
      </c>
      <c r="L310" s="5">
        <f>IF(AND(DAY(A310)=15, MONTH(A310)=5),1,0)</f>
        <v>0</v>
      </c>
      <c r="M310" s="5">
        <f>IF(AND(DAY(A310)=15, MONTH(A310)=8),1,0)</f>
        <v>0</v>
      </c>
      <c r="N310" s="5">
        <f>IF(AND(DAY(A310)=12, MONTH(A310)=10),1,0)</f>
        <v>0</v>
      </c>
      <c r="O310" s="5">
        <f t="shared" si="26"/>
        <v>0</v>
      </c>
      <c r="P310" s="5">
        <f t="shared" si="27"/>
        <v>0</v>
      </c>
      <c r="Q310" s="5">
        <f t="shared" si="28"/>
        <v>0</v>
      </c>
      <c r="R310" s="5">
        <f t="shared" si="29"/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f>_xlfn.ISOWEEKNUM(A310)</f>
        <v>45</v>
      </c>
    </row>
    <row r="311" spans="1:24" x14ac:dyDescent="0.2">
      <c r="A311" s="6">
        <v>45601</v>
      </c>
      <c r="B311" s="4">
        <f t="shared" si="24"/>
        <v>5</v>
      </c>
      <c r="C311" s="4">
        <f t="shared" si="25"/>
        <v>11</v>
      </c>
      <c r="D311" s="4">
        <f>WEEKDAY(A311,2)</f>
        <v>2</v>
      </c>
      <c r="E311" s="5">
        <f>IF(D311=7,0,IF(D311=6,0,1))-SUM(G311:V311)</f>
        <v>1</v>
      </c>
      <c r="F311" s="5">
        <v>1</v>
      </c>
      <c r="G311" s="5">
        <f>IF(AND(DAY(A311)=25, MONTH(A311)=12),1,0)</f>
        <v>0</v>
      </c>
      <c r="H311" s="5">
        <f>IF(AND(DAY(A311)=1, MONTH(A311)=1),1,0)</f>
        <v>0</v>
      </c>
      <c r="I311" s="5">
        <f>IF(AND(DAY(A311)=6, MONTH(A311)=1),1,0)</f>
        <v>0</v>
      </c>
      <c r="J311" s="5">
        <f>IF(AND(DAY(A311)=1, MONTH(A311)=5),1,0)</f>
        <v>0</v>
      </c>
      <c r="K311" s="5">
        <f>IF(AND(DAY(A311)=2, MONTH(A311)=5),1,0)</f>
        <v>0</v>
      </c>
      <c r="L311" s="5">
        <f>IF(AND(DAY(A311)=15, MONTH(A311)=5),1,0)</f>
        <v>0</v>
      </c>
      <c r="M311" s="5">
        <f>IF(AND(DAY(A311)=15, MONTH(A311)=8),1,0)</f>
        <v>0</v>
      </c>
      <c r="N311" s="5">
        <f>IF(AND(DAY(A311)=12, MONTH(A311)=10),1,0)</f>
        <v>0</v>
      </c>
      <c r="O311" s="5">
        <f t="shared" si="26"/>
        <v>0</v>
      </c>
      <c r="P311" s="5">
        <f t="shared" si="27"/>
        <v>0</v>
      </c>
      <c r="Q311" s="5">
        <f t="shared" si="28"/>
        <v>0</v>
      </c>
      <c r="R311" s="5">
        <f t="shared" si="29"/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f>_xlfn.ISOWEEKNUM(A311)</f>
        <v>45</v>
      </c>
    </row>
    <row r="312" spans="1:24" x14ac:dyDescent="0.2">
      <c r="A312" s="6">
        <v>45602</v>
      </c>
      <c r="B312" s="4">
        <f t="shared" si="24"/>
        <v>6</v>
      </c>
      <c r="C312" s="4">
        <f t="shared" si="25"/>
        <v>11</v>
      </c>
      <c r="D312" s="4">
        <f>WEEKDAY(A312,2)</f>
        <v>3</v>
      </c>
      <c r="E312" s="5">
        <f>IF(D312=7,0,IF(D312=6,0,1))-SUM(G312:V312)</f>
        <v>1</v>
      </c>
      <c r="F312" s="5">
        <v>1</v>
      </c>
      <c r="G312" s="5">
        <f>IF(AND(DAY(A312)=25, MONTH(A312)=12),1,0)</f>
        <v>0</v>
      </c>
      <c r="H312" s="5">
        <f>IF(AND(DAY(A312)=1, MONTH(A312)=1),1,0)</f>
        <v>0</v>
      </c>
      <c r="I312" s="5">
        <f>IF(AND(DAY(A312)=6, MONTH(A312)=1),1,0)</f>
        <v>0</v>
      </c>
      <c r="J312" s="5">
        <f>IF(AND(DAY(A312)=1, MONTH(A312)=5),1,0)</f>
        <v>0</v>
      </c>
      <c r="K312" s="5">
        <f>IF(AND(DAY(A312)=2, MONTH(A312)=5),1,0)</f>
        <v>0</v>
      </c>
      <c r="L312" s="5">
        <f>IF(AND(DAY(A312)=15, MONTH(A312)=5),1,0)</f>
        <v>0</v>
      </c>
      <c r="M312" s="5">
        <f>IF(AND(DAY(A312)=15, MONTH(A312)=8),1,0)</f>
        <v>0</v>
      </c>
      <c r="N312" s="5">
        <f>IF(AND(DAY(A312)=12, MONTH(A312)=10),1,0)</f>
        <v>0</v>
      </c>
      <c r="O312" s="5">
        <f t="shared" si="26"/>
        <v>0</v>
      </c>
      <c r="P312" s="5">
        <f t="shared" si="27"/>
        <v>0</v>
      </c>
      <c r="Q312" s="5">
        <f t="shared" si="28"/>
        <v>0</v>
      </c>
      <c r="R312" s="5">
        <f t="shared" si="29"/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f>_xlfn.ISOWEEKNUM(A312)</f>
        <v>45</v>
      </c>
    </row>
    <row r="313" spans="1:24" x14ac:dyDescent="0.2">
      <c r="A313" s="6">
        <v>45603</v>
      </c>
      <c r="B313" s="4">
        <f t="shared" si="24"/>
        <v>7</v>
      </c>
      <c r="C313" s="4">
        <f t="shared" si="25"/>
        <v>11</v>
      </c>
      <c r="D313" s="4">
        <f>WEEKDAY(A313,2)</f>
        <v>4</v>
      </c>
      <c r="E313" s="5">
        <f>IF(D313=7,0,IF(D313=6,0,1))-SUM(G313:V313)</f>
        <v>1</v>
      </c>
      <c r="F313" s="5">
        <v>1</v>
      </c>
      <c r="G313" s="5">
        <f>IF(AND(DAY(A313)=25, MONTH(A313)=12),1,0)</f>
        <v>0</v>
      </c>
      <c r="H313" s="5">
        <f>IF(AND(DAY(A313)=1, MONTH(A313)=1),1,0)</f>
        <v>0</v>
      </c>
      <c r="I313" s="5">
        <f>IF(AND(DAY(A313)=6, MONTH(A313)=1),1,0)</f>
        <v>0</v>
      </c>
      <c r="J313" s="5">
        <f>IF(AND(DAY(A313)=1, MONTH(A313)=5),1,0)</f>
        <v>0</v>
      </c>
      <c r="K313" s="5">
        <f>IF(AND(DAY(A313)=2, MONTH(A313)=5),1,0)</f>
        <v>0</v>
      </c>
      <c r="L313" s="5">
        <f>IF(AND(DAY(A313)=15, MONTH(A313)=5),1,0)</f>
        <v>0</v>
      </c>
      <c r="M313" s="5">
        <f>IF(AND(DAY(A313)=15, MONTH(A313)=8),1,0)</f>
        <v>0</v>
      </c>
      <c r="N313" s="5">
        <f>IF(AND(DAY(A313)=12, MONTH(A313)=10),1,0)</f>
        <v>0</v>
      </c>
      <c r="O313" s="5">
        <f t="shared" si="26"/>
        <v>0</v>
      </c>
      <c r="P313" s="5">
        <f t="shared" si="27"/>
        <v>0</v>
      </c>
      <c r="Q313" s="5">
        <f t="shared" si="28"/>
        <v>0</v>
      </c>
      <c r="R313" s="5">
        <f t="shared" si="29"/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f>_xlfn.ISOWEEKNUM(A313)</f>
        <v>45</v>
      </c>
    </row>
    <row r="314" spans="1:24" x14ac:dyDescent="0.2">
      <c r="A314" s="6">
        <v>45604</v>
      </c>
      <c r="B314" s="4">
        <f t="shared" si="24"/>
        <v>8</v>
      </c>
      <c r="C314" s="4">
        <f t="shared" si="25"/>
        <v>11</v>
      </c>
      <c r="D314" s="4">
        <f>WEEKDAY(A314,2)</f>
        <v>5</v>
      </c>
      <c r="E314" s="5">
        <f>IF(D314=7,0,IF(D314=6,0,1))-SUM(G314:V314)</f>
        <v>1</v>
      </c>
      <c r="F314" s="5">
        <v>1</v>
      </c>
      <c r="G314" s="5">
        <f>IF(AND(DAY(A314)=25, MONTH(A314)=12),1,0)</f>
        <v>0</v>
      </c>
      <c r="H314" s="5">
        <f>IF(AND(DAY(A314)=1, MONTH(A314)=1),1,0)</f>
        <v>0</v>
      </c>
      <c r="I314" s="5">
        <f>IF(AND(DAY(A314)=6, MONTH(A314)=1),1,0)</f>
        <v>0</v>
      </c>
      <c r="J314" s="5">
        <f>IF(AND(DAY(A314)=1, MONTH(A314)=5),1,0)</f>
        <v>0</v>
      </c>
      <c r="K314" s="5">
        <f>IF(AND(DAY(A314)=2, MONTH(A314)=5),1,0)</f>
        <v>0</v>
      </c>
      <c r="L314" s="5">
        <f>IF(AND(DAY(A314)=15, MONTH(A314)=5),1,0)</f>
        <v>0</v>
      </c>
      <c r="M314" s="5">
        <f>IF(AND(DAY(A314)=15, MONTH(A314)=8),1,0)</f>
        <v>0</v>
      </c>
      <c r="N314" s="5">
        <f>IF(AND(DAY(A314)=12, MONTH(A314)=10),1,0)</f>
        <v>0</v>
      </c>
      <c r="O314" s="5">
        <f t="shared" si="26"/>
        <v>0</v>
      </c>
      <c r="P314" s="5">
        <f t="shared" si="27"/>
        <v>0</v>
      </c>
      <c r="Q314" s="5">
        <f t="shared" si="28"/>
        <v>0</v>
      </c>
      <c r="R314" s="5">
        <f t="shared" si="29"/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f>_xlfn.ISOWEEKNUM(A314)</f>
        <v>45</v>
      </c>
    </row>
    <row r="315" spans="1:24" x14ac:dyDescent="0.2">
      <c r="A315" s="6">
        <v>45605</v>
      </c>
      <c r="B315" s="4">
        <f t="shared" si="24"/>
        <v>9</v>
      </c>
      <c r="C315" s="4">
        <f t="shared" si="25"/>
        <v>11</v>
      </c>
      <c r="D315" s="4">
        <f>WEEKDAY(A315,2)</f>
        <v>6</v>
      </c>
      <c r="E315" s="5">
        <v>0</v>
      </c>
      <c r="F315" s="5">
        <v>0</v>
      </c>
      <c r="G315" s="5">
        <f>IF(AND(DAY(A315)=25, MONTH(A315)=12),1,0)</f>
        <v>0</v>
      </c>
      <c r="H315" s="5">
        <f>IF(AND(DAY(A315)=1, MONTH(A315)=1),1,0)</f>
        <v>0</v>
      </c>
      <c r="I315" s="5">
        <f>IF(AND(DAY(A315)=6, MONTH(A315)=1),1,0)</f>
        <v>0</v>
      </c>
      <c r="J315" s="5">
        <f>IF(AND(DAY(A315)=1, MONTH(A315)=5),1,0)</f>
        <v>0</v>
      </c>
      <c r="K315" s="5">
        <f>IF(AND(DAY(A315)=2, MONTH(A315)=5),1,0)</f>
        <v>0</v>
      </c>
      <c r="L315" s="5">
        <f>IF(AND(DAY(A315)=15, MONTH(A315)=5),1,0)</f>
        <v>0</v>
      </c>
      <c r="M315" s="5">
        <f>IF(AND(DAY(A315)=15, MONTH(A315)=8),1,0)</f>
        <v>0</v>
      </c>
      <c r="N315" s="5">
        <f>IF(AND(DAY(A315)=12, MONTH(A315)=10),1,0)</f>
        <v>0</v>
      </c>
      <c r="O315" s="5">
        <f t="shared" si="26"/>
        <v>0</v>
      </c>
      <c r="P315" s="5">
        <f t="shared" si="27"/>
        <v>1</v>
      </c>
      <c r="Q315" s="5">
        <f t="shared" si="28"/>
        <v>0</v>
      </c>
      <c r="R315" s="5">
        <f t="shared" si="29"/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f>_xlfn.ISOWEEKNUM(A315)</f>
        <v>45</v>
      </c>
    </row>
    <row r="316" spans="1:24" x14ac:dyDescent="0.2">
      <c r="A316" s="6">
        <v>45606</v>
      </c>
      <c r="B316" s="4">
        <f t="shared" si="24"/>
        <v>10</v>
      </c>
      <c r="C316" s="4">
        <f t="shared" si="25"/>
        <v>11</v>
      </c>
      <c r="D316" s="4">
        <f>WEEKDAY(A316,2)</f>
        <v>7</v>
      </c>
      <c r="E316" s="5">
        <f>IF(D316=7,0,IF(D316=6,0,1))-SUM(G316:V316)</f>
        <v>0</v>
      </c>
      <c r="F316" s="5">
        <v>0</v>
      </c>
      <c r="G316" s="5">
        <f>IF(AND(DAY(A316)=25, MONTH(A316)=12),1,0)</f>
        <v>0</v>
      </c>
      <c r="H316" s="5">
        <f>IF(AND(DAY(A316)=1, MONTH(A316)=1),1,0)</f>
        <v>0</v>
      </c>
      <c r="I316" s="5">
        <f>IF(AND(DAY(A316)=6, MONTH(A316)=1),1,0)</f>
        <v>0</v>
      </c>
      <c r="J316" s="5">
        <f>IF(AND(DAY(A316)=1, MONTH(A316)=5),1,0)</f>
        <v>0</v>
      </c>
      <c r="K316" s="5">
        <f>IF(AND(DAY(A316)=2, MONTH(A316)=5),1,0)</f>
        <v>0</v>
      </c>
      <c r="L316" s="5">
        <f>IF(AND(DAY(A316)=15, MONTH(A316)=5),1,0)</f>
        <v>0</v>
      </c>
      <c r="M316" s="5">
        <f>IF(AND(DAY(A316)=15, MONTH(A316)=8),1,0)</f>
        <v>0</v>
      </c>
      <c r="N316" s="5">
        <f>IF(AND(DAY(A316)=12, MONTH(A316)=10),1,0)</f>
        <v>0</v>
      </c>
      <c r="O316" s="5">
        <f t="shared" si="26"/>
        <v>0</v>
      </c>
      <c r="P316" s="5">
        <f t="shared" si="27"/>
        <v>0</v>
      </c>
      <c r="Q316" s="5">
        <f t="shared" si="28"/>
        <v>0</v>
      </c>
      <c r="R316" s="5">
        <f t="shared" si="29"/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f>_xlfn.ISOWEEKNUM(A316)</f>
        <v>45</v>
      </c>
    </row>
    <row r="317" spans="1:24" x14ac:dyDescent="0.2">
      <c r="A317" s="6">
        <v>45607</v>
      </c>
      <c r="B317" s="4">
        <f t="shared" si="24"/>
        <v>11</v>
      </c>
      <c r="C317" s="4">
        <f t="shared" si="25"/>
        <v>11</v>
      </c>
      <c r="D317" s="4">
        <f>WEEKDAY(A317,2)</f>
        <v>1</v>
      </c>
      <c r="E317" s="5">
        <f>IF(D317=7,0,IF(D317=6,0,1))-SUM(G317:V317)</f>
        <v>1</v>
      </c>
      <c r="F317" s="5">
        <v>1</v>
      </c>
      <c r="G317" s="5">
        <f>IF(AND(DAY(A317)=25, MONTH(A317)=12),1,0)</f>
        <v>0</v>
      </c>
      <c r="H317" s="5">
        <f>IF(AND(DAY(A317)=1, MONTH(A317)=1),1,0)</f>
        <v>0</v>
      </c>
      <c r="I317" s="5">
        <f>IF(AND(DAY(A317)=6, MONTH(A317)=1),1,0)</f>
        <v>0</v>
      </c>
      <c r="J317" s="5">
        <f>IF(AND(DAY(A317)=1, MONTH(A317)=5),1,0)</f>
        <v>0</v>
      </c>
      <c r="K317" s="5">
        <f>IF(AND(DAY(A317)=2, MONTH(A317)=5),1,0)</f>
        <v>0</v>
      </c>
      <c r="L317" s="5">
        <f>IF(AND(DAY(A317)=15, MONTH(A317)=5),1,0)</f>
        <v>0</v>
      </c>
      <c r="M317" s="5">
        <f>IF(AND(DAY(A317)=15, MONTH(A317)=8),1,0)</f>
        <v>0</v>
      </c>
      <c r="N317" s="5">
        <f>IF(AND(DAY(A317)=12, MONTH(A317)=10),1,0)</f>
        <v>0</v>
      </c>
      <c r="O317" s="5">
        <f t="shared" si="26"/>
        <v>0</v>
      </c>
      <c r="P317" s="5">
        <f t="shared" si="27"/>
        <v>0</v>
      </c>
      <c r="Q317" s="5">
        <f t="shared" si="28"/>
        <v>0</v>
      </c>
      <c r="R317" s="5">
        <f t="shared" si="29"/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f>_xlfn.ISOWEEKNUM(A317)</f>
        <v>46</v>
      </c>
    </row>
    <row r="318" spans="1:24" x14ac:dyDescent="0.2">
      <c r="A318" s="6">
        <v>45608</v>
      </c>
      <c r="B318" s="4">
        <f t="shared" si="24"/>
        <v>12</v>
      </c>
      <c r="C318" s="4">
        <f t="shared" si="25"/>
        <v>11</v>
      </c>
      <c r="D318" s="4">
        <f>WEEKDAY(A318,2)</f>
        <v>2</v>
      </c>
      <c r="E318" s="5">
        <f>IF(D318=7,0,IF(D318=6,0,1))-SUM(G318:V318)</f>
        <v>1</v>
      </c>
      <c r="F318" s="5">
        <v>1</v>
      </c>
      <c r="G318" s="5">
        <f>IF(AND(DAY(A318)=25, MONTH(A318)=12),1,0)</f>
        <v>0</v>
      </c>
      <c r="H318" s="5">
        <f>IF(AND(DAY(A318)=1, MONTH(A318)=1),1,0)</f>
        <v>0</v>
      </c>
      <c r="I318" s="5">
        <f>IF(AND(DAY(A318)=6, MONTH(A318)=1),1,0)</f>
        <v>0</v>
      </c>
      <c r="J318" s="5">
        <f>IF(AND(DAY(A318)=1, MONTH(A318)=5),1,0)</f>
        <v>0</v>
      </c>
      <c r="K318" s="5">
        <f>IF(AND(DAY(A318)=2, MONTH(A318)=5),1,0)</f>
        <v>0</v>
      </c>
      <c r="L318" s="5">
        <f>IF(AND(DAY(A318)=15, MONTH(A318)=5),1,0)</f>
        <v>0</v>
      </c>
      <c r="M318" s="5">
        <f>IF(AND(DAY(A318)=15, MONTH(A318)=8),1,0)</f>
        <v>0</v>
      </c>
      <c r="N318" s="5">
        <f>IF(AND(DAY(A318)=12, MONTH(A318)=10),1,0)</f>
        <v>0</v>
      </c>
      <c r="O318" s="5">
        <f t="shared" si="26"/>
        <v>0</v>
      </c>
      <c r="P318" s="5">
        <f t="shared" si="27"/>
        <v>0</v>
      </c>
      <c r="Q318" s="5">
        <f t="shared" si="28"/>
        <v>0</v>
      </c>
      <c r="R318" s="5">
        <f t="shared" si="29"/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f>_xlfn.ISOWEEKNUM(A318)</f>
        <v>46</v>
      </c>
    </row>
    <row r="319" spans="1:24" x14ac:dyDescent="0.2">
      <c r="A319" s="6">
        <v>45609</v>
      </c>
      <c r="B319" s="4">
        <f t="shared" si="24"/>
        <v>13</v>
      </c>
      <c r="C319" s="4">
        <f t="shared" si="25"/>
        <v>11</v>
      </c>
      <c r="D319" s="4">
        <f>WEEKDAY(A319,2)</f>
        <v>3</v>
      </c>
      <c r="E319" s="5">
        <f>IF(D319=7,0,IF(D319=6,0,1))-SUM(G319:V319)</f>
        <v>1</v>
      </c>
      <c r="F319" s="5">
        <v>1</v>
      </c>
      <c r="G319" s="5">
        <f>IF(AND(DAY(A319)=25, MONTH(A319)=12),1,0)</f>
        <v>0</v>
      </c>
      <c r="H319" s="5">
        <f>IF(AND(DAY(A319)=1, MONTH(A319)=1),1,0)</f>
        <v>0</v>
      </c>
      <c r="I319" s="5">
        <f>IF(AND(DAY(A319)=6, MONTH(A319)=1),1,0)</f>
        <v>0</v>
      </c>
      <c r="J319" s="5">
        <f>IF(AND(DAY(A319)=1, MONTH(A319)=5),1,0)</f>
        <v>0</v>
      </c>
      <c r="K319" s="5">
        <f>IF(AND(DAY(A319)=2, MONTH(A319)=5),1,0)</f>
        <v>0</v>
      </c>
      <c r="L319" s="5">
        <f>IF(AND(DAY(A319)=15, MONTH(A319)=5),1,0)</f>
        <v>0</v>
      </c>
      <c r="M319" s="5">
        <f>IF(AND(DAY(A319)=15, MONTH(A319)=8),1,0)</f>
        <v>0</v>
      </c>
      <c r="N319" s="5">
        <f>IF(AND(DAY(A319)=12, MONTH(A319)=10),1,0)</f>
        <v>0</v>
      </c>
      <c r="O319" s="5">
        <f t="shared" si="26"/>
        <v>0</v>
      </c>
      <c r="P319" s="5">
        <f t="shared" si="27"/>
        <v>0</v>
      </c>
      <c r="Q319" s="5">
        <f t="shared" si="28"/>
        <v>0</v>
      </c>
      <c r="R319" s="5">
        <f t="shared" si="29"/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f>_xlfn.ISOWEEKNUM(A319)</f>
        <v>46</v>
      </c>
    </row>
    <row r="320" spans="1:24" x14ac:dyDescent="0.2">
      <c r="A320" s="6">
        <v>45610</v>
      </c>
      <c r="B320" s="4">
        <f t="shared" si="24"/>
        <v>14</v>
      </c>
      <c r="C320" s="4">
        <f t="shared" si="25"/>
        <v>11</v>
      </c>
      <c r="D320" s="4">
        <f>WEEKDAY(A320,2)</f>
        <v>4</v>
      </c>
      <c r="E320" s="5">
        <f>IF(D320=7,0,IF(D320=6,0,1))-SUM(G320:V320)</f>
        <v>1</v>
      </c>
      <c r="F320" s="5">
        <v>1</v>
      </c>
      <c r="G320" s="5">
        <f>IF(AND(DAY(A320)=25, MONTH(A320)=12),1,0)</f>
        <v>0</v>
      </c>
      <c r="H320" s="5">
        <f>IF(AND(DAY(A320)=1, MONTH(A320)=1),1,0)</f>
        <v>0</v>
      </c>
      <c r="I320" s="5">
        <f>IF(AND(DAY(A320)=6, MONTH(A320)=1),1,0)</f>
        <v>0</v>
      </c>
      <c r="J320" s="5">
        <f>IF(AND(DAY(A320)=1, MONTH(A320)=5),1,0)</f>
        <v>0</v>
      </c>
      <c r="K320" s="5">
        <f>IF(AND(DAY(A320)=2, MONTH(A320)=5),1,0)</f>
        <v>0</v>
      </c>
      <c r="L320" s="5">
        <f>IF(AND(DAY(A320)=15, MONTH(A320)=5),1,0)</f>
        <v>0</v>
      </c>
      <c r="M320" s="5">
        <f>IF(AND(DAY(A320)=15, MONTH(A320)=8),1,0)</f>
        <v>0</v>
      </c>
      <c r="N320" s="5">
        <f>IF(AND(DAY(A320)=12, MONTH(A320)=10),1,0)</f>
        <v>0</v>
      </c>
      <c r="O320" s="5">
        <f t="shared" si="26"/>
        <v>0</v>
      </c>
      <c r="P320" s="5">
        <f t="shared" si="27"/>
        <v>0</v>
      </c>
      <c r="Q320" s="5">
        <f t="shared" si="28"/>
        <v>0</v>
      </c>
      <c r="R320" s="5">
        <f t="shared" si="29"/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f>_xlfn.ISOWEEKNUM(A320)</f>
        <v>46</v>
      </c>
    </row>
    <row r="321" spans="1:24" x14ac:dyDescent="0.2">
      <c r="A321" s="6">
        <v>45611</v>
      </c>
      <c r="B321" s="4">
        <f t="shared" si="24"/>
        <v>15</v>
      </c>
      <c r="C321" s="4">
        <f t="shared" si="25"/>
        <v>11</v>
      </c>
      <c r="D321" s="4">
        <f>WEEKDAY(A321,2)</f>
        <v>5</v>
      </c>
      <c r="E321" s="5">
        <f>IF(D321=7,0,IF(D321=6,0,1))-SUM(G321:V321)</f>
        <v>1</v>
      </c>
      <c r="F321" s="5">
        <v>1</v>
      </c>
      <c r="G321" s="5">
        <f>IF(AND(DAY(A321)=25, MONTH(A321)=12),1,0)</f>
        <v>0</v>
      </c>
      <c r="H321" s="5">
        <f>IF(AND(DAY(A321)=1, MONTH(A321)=1),1,0)</f>
        <v>0</v>
      </c>
      <c r="I321" s="5">
        <f>IF(AND(DAY(A321)=6, MONTH(A321)=1),1,0)</f>
        <v>0</v>
      </c>
      <c r="J321" s="5">
        <f>IF(AND(DAY(A321)=1, MONTH(A321)=5),1,0)</f>
        <v>0</v>
      </c>
      <c r="K321" s="5">
        <f>IF(AND(DAY(A321)=2, MONTH(A321)=5),1,0)</f>
        <v>0</v>
      </c>
      <c r="L321" s="5">
        <f>IF(AND(DAY(A321)=15, MONTH(A321)=5),1,0)</f>
        <v>0</v>
      </c>
      <c r="M321" s="5">
        <f>IF(AND(DAY(A321)=15, MONTH(A321)=8),1,0)</f>
        <v>0</v>
      </c>
      <c r="N321" s="5">
        <f>IF(AND(DAY(A321)=12, MONTH(A321)=10),1,0)</f>
        <v>0</v>
      </c>
      <c r="O321" s="5">
        <f t="shared" si="26"/>
        <v>0</v>
      </c>
      <c r="P321" s="5">
        <f t="shared" si="27"/>
        <v>0</v>
      </c>
      <c r="Q321" s="5">
        <f t="shared" si="28"/>
        <v>0</v>
      </c>
      <c r="R321" s="5">
        <f t="shared" si="29"/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f>_xlfn.ISOWEEKNUM(A321)</f>
        <v>46</v>
      </c>
    </row>
    <row r="322" spans="1:24" x14ac:dyDescent="0.2">
      <c r="A322" s="6">
        <v>45612</v>
      </c>
      <c r="B322" s="4">
        <f t="shared" ref="B322:B367" si="30">DAY(A322)</f>
        <v>16</v>
      </c>
      <c r="C322" s="4">
        <f t="shared" ref="C322:C367" si="31">MONTH(A322)</f>
        <v>11</v>
      </c>
      <c r="D322" s="4">
        <f>WEEKDAY(A322,2)</f>
        <v>6</v>
      </c>
      <c r="E322" s="5">
        <f>IF(D322=7,0,IF(D322=6,0,1))-SUM(G322:V322)</f>
        <v>0</v>
      </c>
      <c r="F322" s="5">
        <v>0</v>
      </c>
      <c r="G322" s="5">
        <f>IF(AND(DAY(A322)=25, MONTH(A322)=12),1,0)</f>
        <v>0</v>
      </c>
      <c r="H322" s="5">
        <f>IF(AND(DAY(A322)=1, MONTH(A322)=1),1,0)</f>
        <v>0</v>
      </c>
      <c r="I322" s="5">
        <f>IF(AND(DAY(A322)=6, MONTH(A322)=1),1,0)</f>
        <v>0</v>
      </c>
      <c r="J322" s="5">
        <f>IF(AND(DAY(A322)=1, MONTH(A322)=5),1,0)</f>
        <v>0</v>
      </c>
      <c r="K322" s="5">
        <f>IF(AND(DAY(A322)=2, MONTH(A322)=5),1,0)</f>
        <v>0</v>
      </c>
      <c r="L322" s="5">
        <f>IF(AND(DAY(A322)=15, MONTH(A322)=5),1,0)</f>
        <v>0</v>
      </c>
      <c r="M322" s="5">
        <f>IF(AND(DAY(A322)=15, MONTH(A322)=8),1,0)</f>
        <v>0</v>
      </c>
      <c r="N322" s="5">
        <f>IF(AND(DAY(A322)=12, MONTH(A322)=10),1,0)</f>
        <v>0</v>
      </c>
      <c r="O322" s="5">
        <f t="shared" ref="O322:O367" si="32">IF(AND(DAY($A322)=1, MONTH($A322)=11),1,0)</f>
        <v>0</v>
      </c>
      <c r="P322" s="5">
        <f t="shared" ref="P322:P367" si="33">IF(AND(DAY($A322)=9, MONTH($A322)=11),1,0)</f>
        <v>0</v>
      </c>
      <c r="Q322" s="5">
        <f t="shared" ref="Q322:Q367" si="34">IF(AND(DAY($A322)=6, MONTH($A322)=12),1,0)</f>
        <v>0</v>
      </c>
      <c r="R322" s="5">
        <f t="shared" ref="R322:R367" si="35">IF(AND(DAY($A322)=8, MONTH($A322)=12),1,0)</f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f>_xlfn.ISOWEEKNUM(A322)</f>
        <v>46</v>
      </c>
    </row>
    <row r="323" spans="1:24" x14ac:dyDescent="0.2">
      <c r="A323" s="6">
        <v>45613</v>
      </c>
      <c r="B323" s="4">
        <f t="shared" si="30"/>
        <v>17</v>
      </c>
      <c r="C323" s="4">
        <f t="shared" si="31"/>
        <v>11</v>
      </c>
      <c r="D323" s="4">
        <f>WEEKDAY(A323,2)</f>
        <v>7</v>
      </c>
      <c r="E323" s="5">
        <f>IF(D323=7,0,IF(D323=6,0,1))-SUM(G323:V323)</f>
        <v>0</v>
      </c>
      <c r="F323" s="5">
        <v>0</v>
      </c>
      <c r="G323" s="5">
        <f>IF(AND(DAY(A323)=25, MONTH(A323)=12),1,0)</f>
        <v>0</v>
      </c>
      <c r="H323" s="5">
        <f>IF(AND(DAY(A323)=1, MONTH(A323)=1),1,0)</f>
        <v>0</v>
      </c>
      <c r="I323" s="5">
        <f>IF(AND(DAY(A323)=6, MONTH(A323)=1),1,0)</f>
        <v>0</v>
      </c>
      <c r="J323" s="5">
        <f>IF(AND(DAY(A323)=1, MONTH(A323)=5),1,0)</f>
        <v>0</v>
      </c>
      <c r="K323" s="5">
        <f>IF(AND(DAY(A323)=2, MONTH(A323)=5),1,0)</f>
        <v>0</v>
      </c>
      <c r="L323" s="5">
        <f>IF(AND(DAY(A323)=15, MONTH(A323)=5),1,0)</f>
        <v>0</v>
      </c>
      <c r="M323" s="5">
        <f>IF(AND(DAY(A323)=15, MONTH(A323)=8),1,0)</f>
        <v>0</v>
      </c>
      <c r="N323" s="5">
        <f>IF(AND(DAY(A323)=12, MONTH(A323)=10),1,0)</f>
        <v>0</v>
      </c>
      <c r="O323" s="5">
        <f t="shared" si="32"/>
        <v>0</v>
      </c>
      <c r="P323" s="5">
        <f t="shared" si="33"/>
        <v>0</v>
      </c>
      <c r="Q323" s="5">
        <f t="shared" si="34"/>
        <v>0</v>
      </c>
      <c r="R323" s="5">
        <f t="shared" si="35"/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f>_xlfn.ISOWEEKNUM(A323)</f>
        <v>46</v>
      </c>
    </row>
    <row r="324" spans="1:24" x14ac:dyDescent="0.2">
      <c r="A324" s="6">
        <v>45614</v>
      </c>
      <c r="B324" s="4">
        <f t="shared" si="30"/>
        <v>18</v>
      </c>
      <c r="C324" s="4">
        <f t="shared" si="31"/>
        <v>11</v>
      </c>
      <c r="D324" s="4">
        <f>WEEKDAY(A324,2)</f>
        <v>1</v>
      </c>
      <c r="E324" s="5">
        <f>IF(D324=7,0,IF(D324=6,0,1))-SUM(G324:V324)</f>
        <v>1</v>
      </c>
      <c r="F324" s="5">
        <v>1</v>
      </c>
      <c r="G324" s="5">
        <f>IF(AND(DAY(A324)=25, MONTH(A324)=12),1,0)</f>
        <v>0</v>
      </c>
      <c r="H324" s="5">
        <f>IF(AND(DAY(A324)=1, MONTH(A324)=1),1,0)</f>
        <v>0</v>
      </c>
      <c r="I324" s="5">
        <f>IF(AND(DAY(A324)=6, MONTH(A324)=1),1,0)</f>
        <v>0</v>
      </c>
      <c r="J324" s="5">
        <f>IF(AND(DAY(A324)=1, MONTH(A324)=5),1,0)</f>
        <v>0</v>
      </c>
      <c r="K324" s="5">
        <f>IF(AND(DAY(A324)=2, MONTH(A324)=5),1,0)</f>
        <v>0</v>
      </c>
      <c r="L324" s="5">
        <f>IF(AND(DAY(A324)=15, MONTH(A324)=5),1,0)</f>
        <v>0</v>
      </c>
      <c r="M324" s="5">
        <f>IF(AND(DAY(A324)=15, MONTH(A324)=8),1,0)</f>
        <v>0</v>
      </c>
      <c r="N324" s="5">
        <f>IF(AND(DAY(A324)=12, MONTH(A324)=10),1,0)</f>
        <v>0</v>
      </c>
      <c r="O324" s="5">
        <f t="shared" si="32"/>
        <v>0</v>
      </c>
      <c r="P324" s="5">
        <f t="shared" si="33"/>
        <v>0</v>
      </c>
      <c r="Q324" s="5">
        <f t="shared" si="34"/>
        <v>0</v>
      </c>
      <c r="R324" s="5">
        <f t="shared" si="35"/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f>_xlfn.ISOWEEKNUM(A324)</f>
        <v>47</v>
      </c>
    </row>
    <row r="325" spans="1:24" x14ac:dyDescent="0.2">
      <c r="A325" s="6">
        <v>45615</v>
      </c>
      <c r="B325" s="4">
        <f t="shared" si="30"/>
        <v>19</v>
      </c>
      <c r="C325" s="4">
        <f t="shared" si="31"/>
        <v>11</v>
      </c>
      <c r="D325" s="4">
        <f>WEEKDAY(A325,2)</f>
        <v>2</v>
      </c>
      <c r="E325" s="5">
        <f>IF(D325=7,0,IF(D325=6,0,1))-SUM(G325:V325)</f>
        <v>1</v>
      </c>
      <c r="F325" s="5">
        <v>1</v>
      </c>
      <c r="G325" s="5">
        <f>IF(AND(DAY(A325)=25, MONTH(A325)=12),1,0)</f>
        <v>0</v>
      </c>
      <c r="H325" s="5">
        <f>IF(AND(DAY(A325)=1, MONTH(A325)=1),1,0)</f>
        <v>0</v>
      </c>
      <c r="I325" s="5">
        <f>IF(AND(DAY(A325)=6, MONTH(A325)=1),1,0)</f>
        <v>0</v>
      </c>
      <c r="J325" s="5">
        <f>IF(AND(DAY(A325)=1, MONTH(A325)=5),1,0)</f>
        <v>0</v>
      </c>
      <c r="K325" s="5">
        <f>IF(AND(DAY(A325)=2, MONTH(A325)=5),1,0)</f>
        <v>0</v>
      </c>
      <c r="L325" s="5">
        <f>IF(AND(DAY(A325)=15, MONTH(A325)=5),1,0)</f>
        <v>0</v>
      </c>
      <c r="M325" s="5">
        <f>IF(AND(DAY(A325)=15, MONTH(A325)=8),1,0)</f>
        <v>0</v>
      </c>
      <c r="N325" s="5">
        <f>IF(AND(DAY(A325)=12, MONTH(A325)=10),1,0)</f>
        <v>0</v>
      </c>
      <c r="O325" s="5">
        <f t="shared" si="32"/>
        <v>0</v>
      </c>
      <c r="P325" s="5">
        <f t="shared" si="33"/>
        <v>0</v>
      </c>
      <c r="Q325" s="5">
        <f t="shared" si="34"/>
        <v>0</v>
      </c>
      <c r="R325" s="5">
        <f t="shared" si="35"/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f>_xlfn.ISOWEEKNUM(A325)</f>
        <v>47</v>
      </c>
    </row>
    <row r="326" spans="1:24" x14ac:dyDescent="0.2">
      <c r="A326" s="6">
        <v>45616</v>
      </c>
      <c r="B326" s="4">
        <f t="shared" si="30"/>
        <v>20</v>
      </c>
      <c r="C326" s="4">
        <f t="shared" si="31"/>
        <v>11</v>
      </c>
      <c r="D326" s="4">
        <f>WEEKDAY(A326,2)</f>
        <v>3</v>
      </c>
      <c r="E326" s="5">
        <f>IF(D326=7,0,IF(D326=6,0,1))-SUM(G326:V326)</f>
        <v>1</v>
      </c>
      <c r="F326" s="5">
        <v>1</v>
      </c>
      <c r="G326" s="5">
        <f>IF(AND(DAY(A326)=25, MONTH(A326)=12),1,0)</f>
        <v>0</v>
      </c>
      <c r="H326" s="5">
        <f>IF(AND(DAY(A326)=1, MONTH(A326)=1),1,0)</f>
        <v>0</v>
      </c>
      <c r="I326" s="5">
        <f>IF(AND(DAY(A326)=6, MONTH(A326)=1),1,0)</f>
        <v>0</v>
      </c>
      <c r="J326" s="5">
        <f>IF(AND(DAY(A326)=1, MONTH(A326)=5),1,0)</f>
        <v>0</v>
      </c>
      <c r="K326" s="5">
        <f>IF(AND(DAY(A326)=2, MONTH(A326)=5),1,0)</f>
        <v>0</v>
      </c>
      <c r="L326" s="5">
        <f>IF(AND(DAY(A326)=15, MONTH(A326)=5),1,0)</f>
        <v>0</v>
      </c>
      <c r="M326" s="5">
        <f>IF(AND(DAY(A326)=15, MONTH(A326)=8),1,0)</f>
        <v>0</v>
      </c>
      <c r="N326" s="5">
        <f>IF(AND(DAY(A326)=12, MONTH(A326)=10),1,0)</f>
        <v>0</v>
      </c>
      <c r="O326" s="5">
        <f t="shared" si="32"/>
        <v>0</v>
      </c>
      <c r="P326" s="5">
        <f t="shared" si="33"/>
        <v>0</v>
      </c>
      <c r="Q326" s="5">
        <f t="shared" si="34"/>
        <v>0</v>
      </c>
      <c r="R326" s="5">
        <f t="shared" si="35"/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f>_xlfn.ISOWEEKNUM(A326)</f>
        <v>47</v>
      </c>
    </row>
    <row r="327" spans="1:24" x14ac:dyDescent="0.2">
      <c r="A327" s="6">
        <v>45617</v>
      </c>
      <c r="B327" s="4">
        <f t="shared" si="30"/>
        <v>21</v>
      </c>
      <c r="C327" s="4">
        <f t="shared" si="31"/>
        <v>11</v>
      </c>
      <c r="D327" s="4">
        <f>WEEKDAY(A327,2)</f>
        <v>4</v>
      </c>
      <c r="E327" s="5">
        <f>IF(D327=7,0,IF(D327=6,0,1))-SUM(G327:V327)</f>
        <v>1</v>
      </c>
      <c r="F327" s="5">
        <v>1</v>
      </c>
      <c r="G327" s="5">
        <f>IF(AND(DAY(A327)=25, MONTH(A327)=12),1,0)</f>
        <v>0</v>
      </c>
      <c r="H327" s="5">
        <f>IF(AND(DAY(A327)=1, MONTH(A327)=1),1,0)</f>
        <v>0</v>
      </c>
      <c r="I327" s="5">
        <f>IF(AND(DAY(A327)=6, MONTH(A327)=1),1,0)</f>
        <v>0</v>
      </c>
      <c r="J327" s="5">
        <f>IF(AND(DAY(A327)=1, MONTH(A327)=5),1,0)</f>
        <v>0</v>
      </c>
      <c r="K327" s="5">
        <f>IF(AND(DAY(A327)=2, MONTH(A327)=5),1,0)</f>
        <v>0</v>
      </c>
      <c r="L327" s="5">
        <f>IF(AND(DAY(A327)=15, MONTH(A327)=5),1,0)</f>
        <v>0</v>
      </c>
      <c r="M327" s="5">
        <f>IF(AND(DAY(A327)=15, MONTH(A327)=8),1,0)</f>
        <v>0</v>
      </c>
      <c r="N327" s="5">
        <f>IF(AND(DAY(A327)=12, MONTH(A327)=10),1,0)</f>
        <v>0</v>
      </c>
      <c r="O327" s="5">
        <f t="shared" si="32"/>
        <v>0</v>
      </c>
      <c r="P327" s="5">
        <f t="shared" si="33"/>
        <v>0</v>
      </c>
      <c r="Q327" s="5">
        <f t="shared" si="34"/>
        <v>0</v>
      </c>
      <c r="R327" s="5">
        <f t="shared" si="35"/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f>_xlfn.ISOWEEKNUM(A327)</f>
        <v>47</v>
      </c>
    </row>
    <row r="328" spans="1:24" x14ac:dyDescent="0.2">
      <c r="A328" s="6">
        <v>45618</v>
      </c>
      <c r="B328" s="4">
        <f t="shared" si="30"/>
        <v>22</v>
      </c>
      <c r="C328" s="4">
        <f t="shared" si="31"/>
        <v>11</v>
      </c>
      <c r="D328" s="4">
        <f>WEEKDAY(A328,2)</f>
        <v>5</v>
      </c>
      <c r="E328" s="5">
        <f>IF(D328=7,0,IF(D328=6,0,1))-SUM(G328:V328)</f>
        <v>1</v>
      </c>
      <c r="F328" s="5">
        <v>1</v>
      </c>
      <c r="G328" s="5">
        <f>IF(AND(DAY(A328)=25, MONTH(A328)=12),1,0)</f>
        <v>0</v>
      </c>
      <c r="H328" s="5">
        <f>IF(AND(DAY(A328)=1, MONTH(A328)=1),1,0)</f>
        <v>0</v>
      </c>
      <c r="I328" s="5">
        <f>IF(AND(DAY(A328)=6, MONTH(A328)=1),1,0)</f>
        <v>0</v>
      </c>
      <c r="J328" s="5">
        <f>IF(AND(DAY(A328)=1, MONTH(A328)=5),1,0)</f>
        <v>0</v>
      </c>
      <c r="K328" s="5">
        <f>IF(AND(DAY(A328)=2, MONTH(A328)=5),1,0)</f>
        <v>0</v>
      </c>
      <c r="L328" s="5">
        <f>IF(AND(DAY(A328)=15, MONTH(A328)=5),1,0)</f>
        <v>0</v>
      </c>
      <c r="M328" s="5">
        <f>IF(AND(DAY(A328)=15, MONTH(A328)=8),1,0)</f>
        <v>0</v>
      </c>
      <c r="N328" s="5">
        <f>IF(AND(DAY(A328)=12, MONTH(A328)=10),1,0)</f>
        <v>0</v>
      </c>
      <c r="O328" s="5">
        <f t="shared" si="32"/>
        <v>0</v>
      </c>
      <c r="P328" s="5">
        <f t="shared" si="33"/>
        <v>0</v>
      </c>
      <c r="Q328" s="5">
        <f t="shared" si="34"/>
        <v>0</v>
      </c>
      <c r="R328" s="5">
        <f t="shared" si="35"/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f>_xlfn.ISOWEEKNUM(A328)</f>
        <v>47</v>
      </c>
    </row>
    <row r="329" spans="1:24" x14ac:dyDescent="0.2">
      <c r="A329" s="6">
        <v>45619</v>
      </c>
      <c r="B329" s="4">
        <f t="shared" si="30"/>
        <v>23</v>
      </c>
      <c r="C329" s="4">
        <f t="shared" si="31"/>
        <v>11</v>
      </c>
      <c r="D329" s="4">
        <f>WEEKDAY(A329,2)</f>
        <v>6</v>
      </c>
      <c r="E329" s="5">
        <f>IF(D329=7,0,IF(D329=6,0,1))-SUM(G329:V329)</f>
        <v>0</v>
      </c>
      <c r="F329" s="5">
        <v>0</v>
      </c>
      <c r="G329" s="5">
        <f>IF(AND(DAY(A329)=25, MONTH(A329)=12),1,0)</f>
        <v>0</v>
      </c>
      <c r="H329" s="5">
        <f>IF(AND(DAY(A329)=1, MONTH(A329)=1),1,0)</f>
        <v>0</v>
      </c>
      <c r="I329" s="5">
        <f>IF(AND(DAY(A329)=6, MONTH(A329)=1),1,0)</f>
        <v>0</v>
      </c>
      <c r="J329" s="5">
        <f>IF(AND(DAY(A329)=1, MONTH(A329)=5),1,0)</f>
        <v>0</v>
      </c>
      <c r="K329" s="5">
        <f>IF(AND(DAY(A329)=2, MONTH(A329)=5),1,0)</f>
        <v>0</v>
      </c>
      <c r="L329" s="5">
        <f>IF(AND(DAY(A329)=15, MONTH(A329)=5),1,0)</f>
        <v>0</v>
      </c>
      <c r="M329" s="5">
        <f>IF(AND(DAY(A329)=15, MONTH(A329)=8),1,0)</f>
        <v>0</v>
      </c>
      <c r="N329" s="5">
        <f>IF(AND(DAY(A329)=12, MONTH(A329)=10),1,0)</f>
        <v>0</v>
      </c>
      <c r="O329" s="5">
        <f t="shared" si="32"/>
        <v>0</v>
      </c>
      <c r="P329" s="5">
        <f t="shared" si="33"/>
        <v>0</v>
      </c>
      <c r="Q329" s="5">
        <f t="shared" si="34"/>
        <v>0</v>
      </c>
      <c r="R329" s="5">
        <f t="shared" si="35"/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f>_xlfn.ISOWEEKNUM(A329)</f>
        <v>47</v>
      </c>
    </row>
    <row r="330" spans="1:24" x14ac:dyDescent="0.2">
      <c r="A330" s="6">
        <v>45620</v>
      </c>
      <c r="B330" s="4">
        <f t="shared" si="30"/>
        <v>24</v>
      </c>
      <c r="C330" s="4">
        <f t="shared" si="31"/>
        <v>11</v>
      </c>
      <c r="D330" s="4">
        <f>WEEKDAY(A330,2)</f>
        <v>7</v>
      </c>
      <c r="E330" s="5">
        <f>IF(D330=7,0,IF(D330=6,0,1))-SUM(G330:V330)</f>
        <v>0</v>
      </c>
      <c r="F330" s="5">
        <v>0</v>
      </c>
      <c r="G330" s="5">
        <f>IF(AND(DAY(A330)=25, MONTH(A330)=12),1,0)</f>
        <v>0</v>
      </c>
      <c r="H330" s="5">
        <f>IF(AND(DAY(A330)=1, MONTH(A330)=1),1,0)</f>
        <v>0</v>
      </c>
      <c r="I330" s="5">
        <f>IF(AND(DAY(A330)=6, MONTH(A330)=1),1,0)</f>
        <v>0</v>
      </c>
      <c r="J330" s="5">
        <f>IF(AND(DAY(A330)=1, MONTH(A330)=5),1,0)</f>
        <v>0</v>
      </c>
      <c r="K330" s="5">
        <f>IF(AND(DAY(A330)=2, MONTH(A330)=5),1,0)</f>
        <v>0</v>
      </c>
      <c r="L330" s="5">
        <f>IF(AND(DAY(A330)=15, MONTH(A330)=5),1,0)</f>
        <v>0</v>
      </c>
      <c r="M330" s="5">
        <f>IF(AND(DAY(A330)=15, MONTH(A330)=8),1,0)</f>
        <v>0</v>
      </c>
      <c r="N330" s="5">
        <f>IF(AND(DAY(A330)=12, MONTH(A330)=10),1,0)</f>
        <v>0</v>
      </c>
      <c r="O330" s="5">
        <f t="shared" si="32"/>
        <v>0</v>
      </c>
      <c r="P330" s="5">
        <f t="shared" si="33"/>
        <v>0</v>
      </c>
      <c r="Q330" s="5">
        <f t="shared" si="34"/>
        <v>0</v>
      </c>
      <c r="R330" s="5">
        <f t="shared" si="35"/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f>_xlfn.ISOWEEKNUM(A330)</f>
        <v>47</v>
      </c>
    </row>
    <row r="331" spans="1:24" x14ac:dyDescent="0.2">
      <c r="A331" s="6">
        <v>45621</v>
      </c>
      <c r="B331" s="4">
        <f t="shared" si="30"/>
        <v>25</v>
      </c>
      <c r="C331" s="4">
        <f t="shared" si="31"/>
        <v>11</v>
      </c>
      <c r="D331" s="4">
        <f>WEEKDAY(A331,2)</f>
        <v>1</v>
      </c>
      <c r="E331" s="5">
        <f>IF(D331=7,0,IF(D331=6,0,1))-SUM(G331:V331)</f>
        <v>1</v>
      </c>
      <c r="F331" s="5">
        <v>1</v>
      </c>
      <c r="G331" s="5">
        <f>IF(AND(DAY(A331)=25, MONTH(A331)=12),1,0)</f>
        <v>0</v>
      </c>
      <c r="H331" s="5">
        <f>IF(AND(DAY(A331)=1, MONTH(A331)=1),1,0)</f>
        <v>0</v>
      </c>
      <c r="I331" s="5">
        <f>IF(AND(DAY(A331)=6, MONTH(A331)=1),1,0)</f>
        <v>0</v>
      </c>
      <c r="J331" s="5">
        <f>IF(AND(DAY(A331)=1, MONTH(A331)=5),1,0)</f>
        <v>0</v>
      </c>
      <c r="K331" s="5">
        <f>IF(AND(DAY(A331)=2, MONTH(A331)=5),1,0)</f>
        <v>0</v>
      </c>
      <c r="L331" s="5">
        <f>IF(AND(DAY(A331)=15, MONTH(A331)=5),1,0)</f>
        <v>0</v>
      </c>
      <c r="M331" s="5">
        <f>IF(AND(DAY(A331)=15, MONTH(A331)=8),1,0)</f>
        <v>0</v>
      </c>
      <c r="N331" s="5">
        <f>IF(AND(DAY(A331)=12, MONTH(A331)=10),1,0)</f>
        <v>0</v>
      </c>
      <c r="O331" s="5">
        <f t="shared" si="32"/>
        <v>0</v>
      </c>
      <c r="P331" s="5">
        <f t="shared" si="33"/>
        <v>0</v>
      </c>
      <c r="Q331" s="5">
        <f t="shared" si="34"/>
        <v>0</v>
      </c>
      <c r="R331" s="5">
        <f t="shared" si="35"/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f>_xlfn.ISOWEEKNUM(A331)</f>
        <v>48</v>
      </c>
    </row>
    <row r="332" spans="1:24" x14ac:dyDescent="0.2">
      <c r="A332" s="6">
        <v>45622</v>
      </c>
      <c r="B332" s="4">
        <f t="shared" si="30"/>
        <v>26</v>
      </c>
      <c r="C332" s="4">
        <f t="shared" si="31"/>
        <v>11</v>
      </c>
      <c r="D332" s="4">
        <f>WEEKDAY(A332,2)</f>
        <v>2</v>
      </c>
      <c r="E332" s="5">
        <f>IF(D332=7,0,IF(D332=6,0,1))-SUM(G332:V332)</f>
        <v>1</v>
      </c>
      <c r="F332" s="5">
        <v>1</v>
      </c>
      <c r="G332" s="5">
        <f>IF(AND(DAY(A332)=25, MONTH(A332)=12),1,0)</f>
        <v>0</v>
      </c>
      <c r="H332" s="5">
        <f>IF(AND(DAY(A332)=1, MONTH(A332)=1),1,0)</f>
        <v>0</v>
      </c>
      <c r="I332" s="5">
        <f>IF(AND(DAY(A332)=6, MONTH(A332)=1),1,0)</f>
        <v>0</v>
      </c>
      <c r="J332" s="5">
        <f>IF(AND(DAY(A332)=1, MONTH(A332)=5),1,0)</f>
        <v>0</v>
      </c>
      <c r="K332" s="5">
        <f>IF(AND(DAY(A332)=2, MONTH(A332)=5),1,0)</f>
        <v>0</v>
      </c>
      <c r="L332" s="5">
        <f>IF(AND(DAY(A332)=15, MONTH(A332)=5),1,0)</f>
        <v>0</v>
      </c>
      <c r="M332" s="5">
        <f>IF(AND(DAY(A332)=15, MONTH(A332)=8),1,0)</f>
        <v>0</v>
      </c>
      <c r="N332" s="5">
        <f>IF(AND(DAY(A332)=12, MONTH(A332)=10),1,0)</f>
        <v>0</v>
      </c>
      <c r="O332" s="5">
        <f t="shared" si="32"/>
        <v>0</v>
      </c>
      <c r="P332" s="5">
        <f t="shared" si="33"/>
        <v>0</v>
      </c>
      <c r="Q332" s="5">
        <f t="shared" si="34"/>
        <v>0</v>
      </c>
      <c r="R332" s="5">
        <f t="shared" si="35"/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f>_xlfn.ISOWEEKNUM(A332)</f>
        <v>48</v>
      </c>
    </row>
    <row r="333" spans="1:24" x14ac:dyDescent="0.2">
      <c r="A333" s="6">
        <v>45623</v>
      </c>
      <c r="B333" s="4">
        <f t="shared" si="30"/>
        <v>27</v>
      </c>
      <c r="C333" s="4">
        <f t="shared" si="31"/>
        <v>11</v>
      </c>
      <c r="D333" s="4">
        <f>WEEKDAY(A333,2)</f>
        <v>3</v>
      </c>
      <c r="E333" s="5">
        <f>IF(D333=7,0,IF(D333=6,0,1))-SUM(G333:V333)</f>
        <v>1</v>
      </c>
      <c r="F333" s="5">
        <v>1</v>
      </c>
      <c r="G333" s="5">
        <f>IF(AND(DAY(A333)=25, MONTH(A333)=12),1,0)</f>
        <v>0</v>
      </c>
      <c r="H333" s="5">
        <f>IF(AND(DAY(A333)=1, MONTH(A333)=1),1,0)</f>
        <v>0</v>
      </c>
      <c r="I333" s="5">
        <f>IF(AND(DAY(A333)=6, MONTH(A333)=1),1,0)</f>
        <v>0</v>
      </c>
      <c r="J333" s="5">
        <f>IF(AND(DAY(A333)=1, MONTH(A333)=5),1,0)</f>
        <v>0</v>
      </c>
      <c r="K333" s="5">
        <f>IF(AND(DAY(A333)=2, MONTH(A333)=5),1,0)</f>
        <v>0</v>
      </c>
      <c r="L333" s="5">
        <f>IF(AND(DAY(A333)=15, MONTH(A333)=5),1,0)</f>
        <v>0</v>
      </c>
      <c r="M333" s="5">
        <f>IF(AND(DAY(A333)=15, MONTH(A333)=8),1,0)</f>
        <v>0</v>
      </c>
      <c r="N333" s="5">
        <f>IF(AND(DAY(A333)=12, MONTH(A333)=10),1,0)</f>
        <v>0</v>
      </c>
      <c r="O333" s="5">
        <f t="shared" si="32"/>
        <v>0</v>
      </c>
      <c r="P333" s="5">
        <f t="shared" si="33"/>
        <v>0</v>
      </c>
      <c r="Q333" s="5">
        <f t="shared" si="34"/>
        <v>0</v>
      </c>
      <c r="R333" s="5">
        <f t="shared" si="35"/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f>_xlfn.ISOWEEKNUM(A333)</f>
        <v>48</v>
      </c>
    </row>
    <row r="334" spans="1:24" x14ac:dyDescent="0.2">
      <c r="A334" s="6">
        <v>45624</v>
      </c>
      <c r="B334" s="4">
        <f t="shared" si="30"/>
        <v>28</v>
      </c>
      <c r="C334" s="4">
        <f t="shared" si="31"/>
        <v>11</v>
      </c>
      <c r="D334" s="4">
        <f>WEEKDAY(A334,2)</f>
        <v>4</v>
      </c>
      <c r="E334" s="5">
        <f>IF(D334=7,0,IF(D334=6,0,1))-SUM(G334:V334)</f>
        <v>1</v>
      </c>
      <c r="F334" s="5">
        <v>1</v>
      </c>
      <c r="G334" s="5">
        <f>IF(AND(DAY(A334)=25, MONTH(A334)=12),1,0)</f>
        <v>0</v>
      </c>
      <c r="H334" s="5">
        <f>IF(AND(DAY(A334)=1, MONTH(A334)=1),1,0)</f>
        <v>0</v>
      </c>
      <c r="I334" s="5">
        <f>IF(AND(DAY(A334)=6, MONTH(A334)=1),1,0)</f>
        <v>0</v>
      </c>
      <c r="J334" s="5">
        <f>IF(AND(DAY(A334)=1, MONTH(A334)=5),1,0)</f>
        <v>0</v>
      </c>
      <c r="K334" s="5">
        <f>IF(AND(DAY(A334)=2, MONTH(A334)=5),1,0)</f>
        <v>0</v>
      </c>
      <c r="L334" s="5">
        <f>IF(AND(DAY(A334)=15, MONTH(A334)=5),1,0)</f>
        <v>0</v>
      </c>
      <c r="M334" s="5">
        <f>IF(AND(DAY(A334)=15, MONTH(A334)=8),1,0)</f>
        <v>0</v>
      </c>
      <c r="N334" s="5">
        <f>IF(AND(DAY(A334)=12, MONTH(A334)=10),1,0)</f>
        <v>0</v>
      </c>
      <c r="O334" s="5">
        <f t="shared" si="32"/>
        <v>0</v>
      </c>
      <c r="P334" s="5">
        <f t="shared" si="33"/>
        <v>0</v>
      </c>
      <c r="Q334" s="5">
        <f t="shared" si="34"/>
        <v>0</v>
      </c>
      <c r="R334" s="5">
        <f t="shared" si="35"/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f>_xlfn.ISOWEEKNUM(A334)</f>
        <v>48</v>
      </c>
    </row>
    <row r="335" spans="1:24" x14ac:dyDescent="0.2">
      <c r="A335" s="6">
        <v>45625</v>
      </c>
      <c r="B335" s="4">
        <f t="shared" si="30"/>
        <v>29</v>
      </c>
      <c r="C335" s="4">
        <f t="shared" si="31"/>
        <v>11</v>
      </c>
      <c r="D335" s="4">
        <f>WEEKDAY(A335,2)</f>
        <v>5</v>
      </c>
      <c r="E335" s="5">
        <f>IF(D335=7,0,IF(D335=6,0,1))-SUM(G335:V335)</f>
        <v>1</v>
      </c>
      <c r="F335" s="5">
        <v>1</v>
      </c>
      <c r="G335" s="5">
        <f>IF(AND(DAY(A335)=25, MONTH(A335)=12),1,0)</f>
        <v>0</v>
      </c>
      <c r="H335" s="5">
        <f>IF(AND(DAY(A335)=1, MONTH(A335)=1),1,0)</f>
        <v>0</v>
      </c>
      <c r="I335" s="5">
        <f>IF(AND(DAY(A335)=6, MONTH(A335)=1),1,0)</f>
        <v>0</v>
      </c>
      <c r="J335" s="5">
        <f>IF(AND(DAY(A335)=1, MONTH(A335)=5),1,0)</f>
        <v>0</v>
      </c>
      <c r="K335" s="5">
        <f>IF(AND(DAY(A335)=2, MONTH(A335)=5),1,0)</f>
        <v>0</v>
      </c>
      <c r="L335" s="5">
        <f>IF(AND(DAY(A335)=15, MONTH(A335)=5),1,0)</f>
        <v>0</v>
      </c>
      <c r="M335" s="5">
        <f>IF(AND(DAY(A335)=15, MONTH(A335)=8),1,0)</f>
        <v>0</v>
      </c>
      <c r="N335" s="5">
        <f>IF(AND(DAY(A335)=12, MONTH(A335)=10),1,0)</f>
        <v>0</v>
      </c>
      <c r="O335" s="5">
        <f t="shared" si="32"/>
        <v>0</v>
      </c>
      <c r="P335" s="5">
        <f t="shared" si="33"/>
        <v>0</v>
      </c>
      <c r="Q335" s="5">
        <f t="shared" si="34"/>
        <v>0</v>
      </c>
      <c r="R335" s="5">
        <f t="shared" si="35"/>
        <v>0</v>
      </c>
      <c r="S335" s="5">
        <v>0</v>
      </c>
      <c r="T335" s="5">
        <v>0</v>
      </c>
      <c r="U335" s="5">
        <v>0</v>
      </c>
      <c r="V335" s="5">
        <v>0</v>
      </c>
      <c r="W335" s="5">
        <v>1</v>
      </c>
      <c r="X335" s="5">
        <f>_xlfn.ISOWEEKNUM(A335)</f>
        <v>48</v>
      </c>
    </row>
    <row r="336" spans="1:24" x14ac:dyDescent="0.2">
      <c r="A336" s="6">
        <v>45626</v>
      </c>
      <c r="B336" s="4">
        <f t="shared" si="30"/>
        <v>30</v>
      </c>
      <c r="C336" s="4">
        <f t="shared" si="31"/>
        <v>11</v>
      </c>
      <c r="D336" s="4">
        <f>WEEKDAY(A336,2)</f>
        <v>6</v>
      </c>
      <c r="E336" s="5">
        <f>IF(D336=7,0,IF(D336=6,0,1))-SUM(G336:V336)</f>
        <v>0</v>
      </c>
      <c r="F336" s="5">
        <v>0</v>
      </c>
      <c r="G336" s="5">
        <f>IF(AND(DAY(A336)=25, MONTH(A336)=12),1,0)</f>
        <v>0</v>
      </c>
      <c r="H336" s="5">
        <f>IF(AND(DAY(A336)=1, MONTH(A336)=1),1,0)</f>
        <v>0</v>
      </c>
      <c r="I336" s="5">
        <f>IF(AND(DAY(A336)=6, MONTH(A336)=1),1,0)</f>
        <v>0</v>
      </c>
      <c r="J336" s="5">
        <f>IF(AND(DAY(A336)=1, MONTH(A336)=5),1,0)</f>
        <v>0</v>
      </c>
      <c r="K336" s="5">
        <f>IF(AND(DAY(A336)=2, MONTH(A336)=5),1,0)</f>
        <v>0</v>
      </c>
      <c r="L336" s="5">
        <f>IF(AND(DAY(A336)=15, MONTH(A336)=5),1,0)</f>
        <v>0</v>
      </c>
      <c r="M336" s="5">
        <f>IF(AND(DAY(A336)=15, MONTH(A336)=8),1,0)</f>
        <v>0</v>
      </c>
      <c r="N336" s="5">
        <f>IF(AND(DAY(A336)=12, MONTH(A336)=10),1,0)</f>
        <v>0</v>
      </c>
      <c r="O336" s="5">
        <f t="shared" si="32"/>
        <v>0</v>
      </c>
      <c r="P336" s="5">
        <f t="shared" si="33"/>
        <v>0</v>
      </c>
      <c r="Q336" s="5">
        <f t="shared" si="34"/>
        <v>0</v>
      </c>
      <c r="R336" s="5">
        <f t="shared" si="35"/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f>_xlfn.ISOWEEKNUM(A336)</f>
        <v>48</v>
      </c>
    </row>
    <row r="337" spans="1:24" x14ac:dyDescent="0.2">
      <c r="A337" s="6">
        <v>45627</v>
      </c>
      <c r="B337" s="4">
        <f t="shared" si="30"/>
        <v>1</v>
      </c>
      <c r="C337" s="4">
        <f t="shared" si="31"/>
        <v>12</v>
      </c>
      <c r="D337" s="4">
        <f>WEEKDAY(A337,2)</f>
        <v>7</v>
      </c>
      <c r="E337" s="5">
        <f>IF(D337=7,0,IF(D337=6,0,1))-SUM(G337:V337)</f>
        <v>0</v>
      </c>
      <c r="F337" s="5">
        <v>0</v>
      </c>
      <c r="G337" s="5">
        <f>IF(AND(DAY(A337)=25, MONTH(A337)=12),1,0)</f>
        <v>0</v>
      </c>
      <c r="H337" s="5">
        <f>IF(AND(DAY(A337)=1, MONTH(A337)=1),1,0)</f>
        <v>0</v>
      </c>
      <c r="I337" s="5">
        <f>IF(AND(DAY(A337)=6, MONTH(A337)=1),1,0)</f>
        <v>0</v>
      </c>
      <c r="J337" s="5">
        <f>IF(AND(DAY(A337)=1, MONTH(A337)=5),1,0)</f>
        <v>0</v>
      </c>
      <c r="K337" s="5">
        <f>IF(AND(DAY(A337)=2, MONTH(A337)=5),1,0)</f>
        <v>0</v>
      </c>
      <c r="L337" s="5">
        <f>IF(AND(DAY(A337)=15, MONTH(A337)=5),1,0)</f>
        <v>0</v>
      </c>
      <c r="M337" s="5">
        <f>IF(AND(DAY(A337)=15, MONTH(A337)=8),1,0)</f>
        <v>0</v>
      </c>
      <c r="N337" s="5">
        <f>IF(AND(DAY(A337)=12, MONTH(A337)=10),1,0)</f>
        <v>0</v>
      </c>
      <c r="O337" s="5">
        <f t="shared" si="32"/>
        <v>0</v>
      </c>
      <c r="P337" s="5">
        <f t="shared" si="33"/>
        <v>0</v>
      </c>
      <c r="Q337" s="5">
        <f t="shared" si="34"/>
        <v>0</v>
      </c>
      <c r="R337" s="5">
        <f t="shared" si="35"/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f>_xlfn.ISOWEEKNUM(A337)</f>
        <v>48</v>
      </c>
    </row>
    <row r="338" spans="1:24" x14ac:dyDescent="0.2">
      <c r="A338" s="6">
        <v>45628</v>
      </c>
      <c r="B338" s="4">
        <f t="shared" si="30"/>
        <v>2</v>
      </c>
      <c r="C338" s="4">
        <f t="shared" si="31"/>
        <v>12</v>
      </c>
      <c r="D338" s="4">
        <f>WEEKDAY(A338,2)</f>
        <v>1</v>
      </c>
      <c r="E338" s="5">
        <f>IF(D338=7,0,IF(D338=6,0,1))-SUM(G338:V338)</f>
        <v>1</v>
      </c>
      <c r="F338" s="5">
        <v>1</v>
      </c>
      <c r="G338" s="5">
        <f>IF(AND(DAY(A338)=25, MONTH(A338)=12),1,0)</f>
        <v>0</v>
      </c>
      <c r="H338" s="5">
        <f>IF(AND(DAY(A338)=1, MONTH(A338)=1),1,0)</f>
        <v>0</v>
      </c>
      <c r="I338" s="5">
        <f>IF(AND(DAY(A338)=6, MONTH(A338)=1),1,0)</f>
        <v>0</v>
      </c>
      <c r="J338" s="5">
        <f>IF(AND(DAY(A338)=1, MONTH(A338)=5),1,0)</f>
        <v>0</v>
      </c>
      <c r="K338" s="5">
        <f>IF(AND(DAY(A338)=2, MONTH(A338)=5),1,0)</f>
        <v>0</v>
      </c>
      <c r="L338" s="5">
        <f>IF(AND(DAY(A338)=15, MONTH(A338)=5),1,0)</f>
        <v>0</v>
      </c>
      <c r="M338" s="5">
        <f>IF(AND(DAY(A338)=15, MONTH(A338)=8),1,0)</f>
        <v>0</v>
      </c>
      <c r="N338" s="5">
        <f>IF(AND(DAY(A338)=12, MONTH(A338)=10),1,0)</f>
        <v>0</v>
      </c>
      <c r="O338" s="5">
        <f t="shared" si="32"/>
        <v>0</v>
      </c>
      <c r="P338" s="5">
        <f t="shared" si="33"/>
        <v>0</v>
      </c>
      <c r="Q338" s="5">
        <f t="shared" si="34"/>
        <v>0</v>
      </c>
      <c r="R338" s="5">
        <f t="shared" si="35"/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f>_xlfn.ISOWEEKNUM(A338)</f>
        <v>49</v>
      </c>
    </row>
    <row r="339" spans="1:24" x14ac:dyDescent="0.2">
      <c r="A339" s="6">
        <v>45629</v>
      </c>
      <c r="B339" s="4">
        <f t="shared" si="30"/>
        <v>3</v>
      </c>
      <c r="C339" s="4">
        <f t="shared" si="31"/>
        <v>12</v>
      </c>
      <c r="D339" s="4">
        <f>WEEKDAY(A339,2)</f>
        <v>2</v>
      </c>
      <c r="E339" s="5">
        <f>IF(D339=7,0,IF(D339=6,0,1))-SUM(G339:V339)</f>
        <v>1</v>
      </c>
      <c r="F339" s="5">
        <v>1</v>
      </c>
      <c r="G339" s="5">
        <f>IF(AND(DAY(A339)=25, MONTH(A339)=12),1,0)</f>
        <v>0</v>
      </c>
      <c r="H339" s="5">
        <f>IF(AND(DAY(A339)=1, MONTH(A339)=1),1,0)</f>
        <v>0</v>
      </c>
      <c r="I339" s="5">
        <f>IF(AND(DAY(A339)=6, MONTH(A339)=1),1,0)</f>
        <v>0</v>
      </c>
      <c r="J339" s="5">
        <f>IF(AND(DAY(A339)=1, MONTH(A339)=5),1,0)</f>
        <v>0</v>
      </c>
      <c r="K339" s="5">
        <f>IF(AND(DAY(A339)=2, MONTH(A339)=5),1,0)</f>
        <v>0</v>
      </c>
      <c r="L339" s="5">
        <f>IF(AND(DAY(A339)=15, MONTH(A339)=5),1,0)</f>
        <v>0</v>
      </c>
      <c r="M339" s="5">
        <f>IF(AND(DAY(A339)=15, MONTH(A339)=8),1,0)</f>
        <v>0</v>
      </c>
      <c r="N339" s="5">
        <f>IF(AND(DAY(A339)=12, MONTH(A339)=10),1,0)</f>
        <v>0</v>
      </c>
      <c r="O339" s="5">
        <f t="shared" si="32"/>
        <v>0</v>
      </c>
      <c r="P339" s="5">
        <f t="shared" si="33"/>
        <v>0</v>
      </c>
      <c r="Q339" s="5">
        <f t="shared" si="34"/>
        <v>0</v>
      </c>
      <c r="R339" s="5">
        <f t="shared" si="35"/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f>_xlfn.ISOWEEKNUM(A339)</f>
        <v>49</v>
      </c>
    </row>
    <row r="340" spans="1:24" x14ac:dyDescent="0.2">
      <c r="A340" s="6">
        <v>45630</v>
      </c>
      <c r="B340" s="4">
        <f t="shared" si="30"/>
        <v>4</v>
      </c>
      <c r="C340" s="4">
        <f t="shared" si="31"/>
        <v>12</v>
      </c>
      <c r="D340" s="4">
        <f>WEEKDAY(A340,2)</f>
        <v>3</v>
      </c>
      <c r="E340" s="5">
        <f>IF(D340=7,0,IF(D340=6,0,1))-SUM(G340:V340)</f>
        <v>1</v>
      </c>
      <c r="F340" s="5">
        <v>1</v>
      </c>
      <c r="G340" s="5">
        <f>IF(AND(DAY(A340)=25, MONTH(A340)=12),1,0)</f>
        <v>0</v>
      </c>
      <c r="H340" s="5">
        <f>IF(AND(DAY(A340)=1, MONTH(A340)=1),1,0)</f>
        <v>0</v>
      </c>
      <c r="I340" s="5">
        <f>IF(AND(DAY(A340)=6, MONTH(A340)=1),1,0)</f>
        <v>0</v>
      </c>
      <c r="J340" s="5">
        <f>IF(AND(DAY(A340)=1, MONTH(A340)=5),1,0)</f>
        <v>0</v>
      </c>
      <c r="K340" s="5">
        <f>IF(AND(DAY(A340)=2, MONTH(A340)=5),1,0)</f>
        <v>0</v>
      </c>
      <c r="L340" s="5">
        <f>IF(AND(DAY(A340)=15, MONTH(A340)=5),1,0)</f>
        <v>0</v>
      </c>
      <c r="M340" s="5">
        <f>IF(AND(DAY(A340)=15, MONTH(A340)=8),1,0)</f>
        <v>0</v>
      </c>
      <c r="N340" s="5">
        <f>IF(AND(DAY(A340)=12, MONTH(A340)=10),1,0)</f>
        <v>0</v>
      </c>
      <c r="O340" s="5">
        <f t="shared" si="32"/>
        <v>0</v>
      </c>
      <c r="P340" s="5">
        <f t="shared" si="33"/>
        <v>0</v>
      </c>
      <c r="Q340" s="5">
        <f t="shared" si="34"/>
        <v>0</v>
      </c>
      <c r="R340" s="5">
        <f t="shared" si="35"/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f>_xlfn.ISOWEEKNUM(A340)</f>
        <v>49</v>
      </c>
    </row>
    <row r="341" spans="1:24" x14ac:dyDescent="0.2">
      <c r="A341" s="6">
        <v>45631</v>
      </c>
      <c r="B341" s="4">
        <f t="shared" si="30"/>
        <v>5</v>
      </c>
      <c r="C341" s="4">
        <f t="shared" si="31"/>
        <v>12</v>
      </c>
      <c r="D341" s="4">
        <f>WEEKDAY(A341,2)</f>
        <v>4</v>
      </c>
      <c r="E341" s="5">
        <f>IF(D341=7,0,IF(D341=6,0,1))-SUM(G341:V341)</f>
        <v>1</v>
      </c>
      <c r="F341" s="5">
        <v>1</v>
      </c>
      <c r="G341" s="5">
        <f>IF(AND(DAY(A341)=25, MONTH(A341)=12),1,0)</f>
        <v>0</v>
      </c>
      <c r="H341" s="5">
        <f>IF(AND(DAY(A341)=1, MONTH(A341)=1),1,0)</f>
        <v>0</v>
      </c>
      <c r="I341" s="5">
        <f>IF(AND(DAY(A341)=6, MONTH(A341)=1),1,0)</f>
        <v>0</v>
      </c>
      <c r="J341" s="5">
        <f>IF(AND(DAY(A341)=1, MONTH(A341)=5),1,0)</f>
        <v>0</v>
      </c>
      <c r="K341" s="5">
        <f>IF(AND(DAY(A341)=2, MONTH(A341)=5),1,0)</f>
        <v>0</v>
      </c>
      <c r="L341" s="5">
        <f>IF(AND(DAY(A341)=15, MONTH(A341)=5),1,0)</f>
        <v>0</v>
      </c>
      <c r="M341" s="5">
        <f>IF(AND(DAY(A341)=15, MONTH(A341)=8),1,0)</f>
        <v>0</v>
      </c>
      <c r="N341" s="5">
        <f>IF(AND(DAY(A341)=12, MONTH(A341)=10),1,0)</f>
        <v>0</v>
      </c>
      <c r="O341" s="5">
        <f t="shared" si="32"/>
        <v>0</v>
      </c>
      <c r="P341" s="5">
        <f t="shared" si="33"/>
        <v>0</v>
      </c>
      <c r="Q341" s="5">
        <f t="shared" si="34"/>
        <v>0</v>
      </c>
      <c r="R341" s="5">
        <f t="shared" si="35"/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f>_xlfn.ISOWEEKNUM(A341)</f>
        <v>49</v>
      </c>
    </row>
    <row r="342" spans="1:24" x14ac:dyDescent="0.2">
      <c r="A342" s="6">
        <v>45632</v>
      </c>
      <c r="B342" s="4">
        <f t="shared" si="30"/>
        <v>6</v>
      </c>
      <c r="C342" s="4">
        <f t="shared" si="31"/>
        <v>12</v>
      </c>
      <c r="D342" s="4">
        <f>WEEKDAY(A342,2)</f>
        <v>5</v>
      </c>
      <c r="E342" s="5">
        <f>IF(D342=7,0,IF(D342=6,0,1))-SUM(G342:V342)</f>
        <v>0</v>
      </c>
      <c r="F342" s="5">
        <v>0</v>
      </c>
      <c r="G342" s="5">
        <f>IF(AND(DAY(A342)=25, MONTH(A342)=12),1,0)</f>
        <v>0</v>
      </c>
      <c r="H342" s="5">
        <f>IF(AND(DAY(A342)=1, MONTH(A342)=1),1,0)</f>
        <v>0</v>
      </c>
      <c r="I342" s="5">
        <f>IF(AND(DAY(A342)=6, MONTH(A342)=1),1,0)</f>
        <v>0</v>
      </c>
      <c r="J342" s="5">
        <f>IF(AND(DAY(A342)=1, MONTH(A342)=5),1,0)</f>
        <v>0</v>
      </c>
      <c r="K342" s="5">
        <f>IF(AND(DAY(A342)=2, MONTH(A342)=5),1,0)</f>
        <v>0</v>
      </c>
      <c r="L342" s="5">
        <f>IF(AND(DAY(A342)=15, MONTH(A342)=5),1,0)</f>
        <v>0</v>
      </c>
      <c r="M342" s="5">
        <f>IF(AND(DAY(A342)=15, MONTH(A342)=8),1,0)</f>
        <v>0</v>
      </c>
      <c r="N342" s="5">
        <f>IF(AND(DAY(A342)=12, MONTH(A342)=10),1,0)</f>
        <v>0</v>
      </c>
      <c r="O342" s="5">
        <f t="shared" si="32"/>
        <v>0</v>
      </c>
      <c r="P342" s="5">
        <f t="shared" si="33"/>
        <v>0</v>
      </c>
      <c r="Q342" s="5">
        <f t="shared" si="34"/>
        <v>1</v>
      </c>
      <c r="R342" s="5">
        <f t="shared" si="35"/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f>_xlfn.ISOWEEKNUM(A342)</f>
        <v>49</v>
      </c>
    </row>
    <row r="343" spans="1:24" x14ac:dyDescent="0.2">
      <c r="A343" s="6">
        <v>45633</v>
      </c>
      <c r="B343" s="4">
        <f t="shared" si="30"/>
        <v>7</v>
      </c>
      <c r="C343" s="4">
        <f t="shared" si="31"/>
        <v>12</v>
      </c>
      <c r="D343" s="4">
        <f>WEEKDAY(A343,2)</f>
        <v>6</v>
      </c>
      <c r="E343" s="5">
        <f>IF(D343=7,0,IF(D343=6,0,1))-SUM(G343:V343)</f>
        <v>0</v>
      </c>
      <c r="F343" s="5">
        <v>0</v>
      </c>
      <c r="G343" s="5">
        <f>IF(AND(DAY(A343)=25, MONTH(A343)=12),1,0)</f>
        <v>0</v>
      </c>
      <c r="H343" s="5">
        <f>IF(AND(DAY(A343)=1, MONTH(A343)=1),1,0)</f>
        <v>0</v>
      </c>
      <c r="I343" s="5">
        <f>IF(AND(DAY(A343)=6, MONTH(A343)=1),1,0)</f>
        <v>0</v>
      </c>
      <c r="J343" s="5">
        <f>IF(AND(DAY(A343)=1, MONTH(A343)=5),1,0)</f>
        <v>0</v>
      </c>
      <c r="K343" s="5">
        <f>IF(AND(DAY(A343)=2, MONTH(A343)=5),1,0)</f>
        <v>0</v>
      </c>
      <c r="L343" s="5">
        <f>IF(AND(DAY(A343)=15, MONTH(A343)=5),1,0)</f>
        <v>0</v>
      </c>
      <c r="M343" s="5">
        <f>IF(AND(DAY(A343)=15, MONTH(A343)=8),1,0)</f>
        <v>0</v>
      </c>
      <c r="N343" s="5">
        <f>IF(AND(DAY(A343)=12, MONTH(A343)=10),1,0)</f>
        <v>0</v>
      </c>
      <c r="O343" s="5">
        <f t="shared" si="32"/>
        <v>0</v>
      </c>
      <c r="P343" s="5">
        <f t="shared" si="33"/>
        <v>0</v>
      </c>
      <c r="Q343" s="5">
        <f t="shared" si="34"/>
        <v>0</v>
      </c>
      <c r="R343" s="5">
        <f t="shared" si="35"/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f>_xlfn.ISOWEEKNUM(A343)</f>
        <v>49</v>
      </c>
    </row>
    <row r="344" spans="1:24" x14ac:dyDescent="0.2">
      <c r="A344" s="6">
        <v>45634</v>
      </c>
      <c r="B344" s="4">
        <f t="shared" si="30"/>
        <v>8</v>
      </c>
      <c r="C344" s="4">
        <f t="shared" si="31"/>
        <v>12</v>
      </c>
      <c r="D344" s="4">
        <f>WEEKDAY(A344,2)</f>
        <v>7</v>
      </c>
      <c r="E344" s="5">
        <v>0</v>
      </c>
      <c r="F344" s="5">
        <v>0</v>
      </c>
      <c r="G344" s="5">
        <f>IF(AND(DAY(A344)=25, MONTH(A344)=12),1,0)</f>
        <v>0</v>
      </c>
      <c r="H344" s="5">
        <f>IF(AND(DAY(A344)=1, MONTH(A344)=1),1,0)</f>
        <v>0</v>
      </c>
      <c r="I344" s="5">
        <f>IF(AND(DAY(A344)=6, MONTH(A344)=1),1,0)</f>
        <v>0</v>
      </c>
      <c r="J344" s="5">
        <f>IF(AND(DAY(A344)=1, MONTH(A344)=5),1,0)</f>
        <v>0</v>
      </c>
      <c r="K344" s="5">
        <f>IF(AND(DAY(A344)=2, MONTH(A344)=5),1,0)</f>
        <v>0</v>
      </c>
      <c r="L344" s="5">
        <f>IF(AND(DAY(A344)=15, MONTH(A344)=5),1,0)</f>
        <v>0</v>
      </c>
      <c r="M344" s="5">
        <f>IF(AND(DAY(A344)=15, MONTH(A344)=8),1,0)</f>
        <v>0</v>
      </c>
      <c r="N344" s="5">
        <f>IF(AND(DAY(A344)=12, MONTH(A344)=10),1,0)</f>
        <v>0</v>
      </c>
      <c r="O344" s="5">
        <f t="shared" si="32"/>
        <v>0</v>
      </c>
      <c r="P344" s="5">
        <f t="shared" si="33"/>
        <v>0</v>
      </c>
      <c r="Q344" s="5">
        <f t="shared" si="34"/>
        <v>0</v>
      </c>
      <c r="R344" s="5">
        <f t="shared" si="35"/>
        <v>1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f>_xlfn.ISOWEEKNUM(A344)</f>
        <v>49</v>
      </c>
    </row>
    <row r="345" spans="1:24" x14ac:dyDescent="0.2">
      <c r="A345" s="6">
        <v>45635</v>
      </c>
      <c r="B345" s="4">
        <f t="shared" si="30"/>
        <v>9</v>
      </c>
      <c r="C345" s="4">
        <f t="shared" si="31"/>
        <v>12</v>
      </c>
      <c r="D345" s="4">
        <f>WEEKDAY(A345,2)</f>
        <v>1</v>
      </c>
      <c r="E345" s="5">
        <f>IF(D345=7,0,IF(D345=6,0,1))-SUM(G345:V345)</f>
        <v>1</v>
      </c>
      <c r="F345" s="5">
        <v>1</v>
      </c>
      <c r="G345" s="5">
        <f>IF(AND(DAY(A345)=25, MONTH(A345)=12),1,0)</f>
        <v>0</v>
      </c>
      <c r="H345" s="5">
        <f>IF(AND(DAY(A345)=1, MONTH(A345)=1),1,0)</f>
        <v>0</v>
      </c>
      <c r="I345" s="5">
        <f>IF(AND(DAY(A345)=6, MONTH(A345)=1),1,0)</f>
        <v>0</v>
      </c>
      <c r="J345" s="5">
        <f>IF(AND(DAY(A345)=1, MONTH(A345)=5),1,0)</f>
        <v>0</v>
      </c>
      <c r="K345" s="5">
        <f>IF(AND(DAY(A345)=2, MONTH(A345)=5),1,0)</f>
        <v>0</v>
      </c>
      <c r="L345" s="5">
        <f>IF(AND(DAY(A345)=15, MONTH(A345)=5),1,0)</f>
        <v>0</v>
      </c>
      <c r="M345" s="5">
        <f>IF(AND(DAY(A345)=15, MONTH(A345)=8),1,0)</f>
        <v>0</v>
      </c>
      <c r="N345" s="5">
        <f>IF(AND(DAY(A345)=12, MONTH(A345)=10),1,0)</f>
        <v>0</v>
      </c>
      <c r="O345" s="5">
        <f t="shared" si="32"/>
        <v>0</v>
      </c>
      <c r="P345" s="5">
        <f t="shared" si="33"/>
        <v>0</v>
      </c>
      <c r="Q345" s="5">
        <f t="shared" si="34"/>
        <v>0</v>
      </c>
      <c r="R345" s="5">
        <f t="shared" si="35"/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f>_xlfn.ISOWEEKNUM(A345)</f>
        <v>50</v>
      </c>
    </row>
    <row r="346" spans="1:24" x14ac:dyDescent="0.2">
      <c r="A346" s="6">
        <v>45636</v>
      </c>
      <c r="B346" s="4">
        <f t="shared" si="30"/>
        <v>10</v>
      </c>
      <c r="C346" s="4">
        <f t="shared" si="31"/>
        <v>12</v>
      </c>
      <c r="D346" s="4">
        <f>WEEKDAY(A346,2)</f>
        <v>2</v>
      </c>
      <c r="E346" s="5">
        <f>IF(D346=7,0,IF(D346=6,0,1))-SUM(G346:V346)</f>
        <v>1</v>
      </c>
      <c r="F346" s="5">
        <v>1</v>
      </c>
      <c r="G346" s="5">
        <f>IF(AND(DAY(A346)=25, MONTH(A346)=12),1,0)</f>
        <v>0</v>
      </c>
      <c r="H346" s="5">
        <f>IF(AND(DAY(A346)=1, MONTH(A346)=1),1,0)</f>
        <v>0</v>
      </c>
      <c r="I346" s="5">
        <f>IF(AND(DAY(A346)=6, MONTH(A346)=1),1,0)</f>
        <v>0</v>
      </c>
      <c r="J346" s="5">
        <f>IF(AND(DAY(A346)=1, MONTH(A346)=5),1,0)</f>
        <v>0</v>
      </c>
      <c r="K346" s="5">
        <f>IF(AND(DAY(A346)=2, MONTH(A346)=5),1,0)</f>
        <v>0</v>
      </c>
      <c r="L346" s="5">
        <f>IF(AND(DAY(A346)=15, MONTH(A346)=5),1,0)</f>
        <v>0</v>
      </c>
      <c r="M346" s="5">
        <f>IF(AND(DAY(A346)=15, MONTH(A346)=8),1,0)</f>
        <v>0</v>
      </c>
      <c r="N346" s="5">
        <f>IF(AND(DAY(A346)=12, MONTH(A346)=10),1,0)</f>
        <v>0</v>
      </c>
      <c r="O346" s="5">
        <f t="shared" si="32"/>
        <v>0</v>
      </c>
      <c r="P346" s="5">
        <f t="shared" si="33"/>
        <v>0</v>
      </c>
      <c r="Q346" s="5">
        <f t="shared" si="34"/>
        <v>0</v>
      </c>
      <c r="R346" s="5">
        <f t="shared" si="35"/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f>_xlfn.ISOWEEKNUM(A346)</f>
        <v>50</v>
      </c>
    </row>
    <row r="347" spans="1:24" x14ac:dyDescent="0.2">
      <c r="A347" s="6">
        <v>45637</v>
      </c>
      <c r="B347" s="4">
        <f t="shared" si="30"/>
        <v>11</v>
      </c>
      <c r="C347" s="4">
        <f t="shared" si="31"/>
        <v>12</v>
      </c>
      <c r="D347" s="4">
        <f>WEEKDAY(A347,2)</f>
        <v>3</v>
      </c>
      <c r="E347" s="5">
        <f>IF(D347=7,0,IF(D347=6,0,1))-SUM(G347:V347)</f>
        <v>1</v>
      </c>
      <c r="F347" s="5">
        <v>1</v>
      </c>
      <c r="G347" s="5">
        <f>IF(AND(DAY(A347)=25, MONTH(A347)=12),1,0)</f>
        <v>0</v>
      </c>
      <c r="H347" s="5">
        <f>IF(AND(DAY(A347)=1, MONTH(A347)=1),1,0)</f>
        <v>0</v>
      </c>
      <c r="I347" s="5">
        <f>IF(AND(DAY(A347)=6, MONTH(A347)=1),1,0)</f>
        <v>0</v>
      </c>
      <c r="J347" s="5">
        <f>IF(AND(DAY(A347)=1, MONTH(A347)=5),1,0)</f>
        <v>0</v>
      </c>
      <c r="K347" s="5">
        <f>IF(AND(DAY(A347)=2, MONTH(A347)=5),1,0)</f>
        <v>0</v>
      </c>
      <c r="L347" s="5">
        <f>IF(AND(DAY(A347)=15, MONTH(A347)=5),1,0)</f>
        <v>0</v>
      </c>
      <c r="M347" s="5">
        <f>IF(AND(DAY(A347)=15, MONTH(A347)=8),1,0)</f>
        <v>0</v>
      </c>
      <c r="N347" s="5">
        <f>IF(AND(DAY(A347)=12, MONTH(A347)=10),1,0)</f>
        <v>0</v>
      </c>
      <c r="O347" s="5">
        <f t="shared" si="32"/>
        <v>0</v>
      </c>
      <c r="P347" s="5">
        <f t="shared" si="33"/>
        <v>0</v>
      </c>
      <c r="Q347" s="5">
        <f t="shared" si="34"/>
        <v>0</v>
      </c>
      <c r="R347" s="5">
        <f t="shared" si="35"/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f>_xlfn.ISOWEEKNUM(A347)</f>
        <v>50</v>
      </c>
    </row>
    <row r="348" spans="1:24" x14ac:dyDescent="0.2">
      <c r="A348" s="6">
        <v>45638</v>
      </c>
      <c r="B348" s="4">
        <f t="shared" si="30"/>
        <v>12</v>
      </c>
      <c r="C348" s="4">
        <f t="shared" si="31"/>
        <v>12</v>
      </c>
      <c r="D348" s="4">
        <f>WEEKDAY(A348,2)</f>
        <v>4</v>
      </c>
      <c r="E348" s="5">
        <f>IF(D348=7,0,IF(D348=6,0,1))-SUM(G348:V348)</f>
        <v>1</v>
      </c>
      <c r="F348" s="5">
        <v>1</v>
      </c>
      <c r="G348" s="5">
        <f>IF(AND(DAY(A348)=25, MONTH(A348)=12),1,0)</f>
        <v>0</v>
      </c>
      <c r="H348" s="5">
        <f>IF(AND(DAY(A348)=1, MONTH(A348)=1),1,0)</f>
        <v>0</v>
      </c>
      <c r="I348" s="5">
        <f>IF(AND(DAY(A348)=6, MONTH(A348)=1),1,0)</f>
        <v>0</v>
      </c>
      <c r="J348" s="5">
        <f>IF(AND(DAY(A348)=1, MONTH(A348)=5),1,0)</f>
        <v>0</v>
      </c>
      <c r="K348" s="5">
        <f>IF(AND(DAY(A348)=2, MONTH(A348)=5),1,0)</f>
        <v>0</v>
      </c>
      <c r="L348" s="5">
        <f>IF(AND(DAY(A348)=15, MONTH(A348)=5),1,0)</f>
        <v>0</v>
      </c>
      <c r="M348" s="5">
        <f>IF(AND(DAY(A348)=15, MONTH(A348)=8),1,0)</f>
        <v>0</v>
      </c>
      <c r="N348" s="5">
        <f>IF(AND(DAY(A348)=12, MONTH(A348)=10),1,0)</f>
        <v>0</v>
      </c>
      <c r="O348" s="5">
        <f t="shared" si="32"/>
        <v>0</v>
      </c>
      <c r="P348" s="5">
        <f t="shared" si="33"/>
        <v>0</v>
      </c>
      <c r="Q348" s="5">
        <f t="shared" si="34"/>
        <v>0</v>
      </c>
      <c r="R348" s="5">
        <f t="shared" si="35"/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f>_xlfn.ISOWEEKNUM(A348)</f>
        <v>50</v>
      </c>
    </row>
    <row r="349" spans="1:24" x14ac:dyDescent="0.2">
      <c r="A349" s="6">
        <v>45639</v>
      </c>
      <c r="B349" s="4">
        <f t="shared" si="30"/>
        <v>13</v>
      </c>
      <c r="C349" s="4">
        <f t="shared" si="31"/>
        <v>12</v>
      </c>
      <c r="D349" s="4">
        <f>WEEKDAY(A349,2)</f>
        <v>5</v>
      </c>
      <c r="E349" s="5">
        <f>IF(D349=7,0,IF(D349=6,0,1))-SUM(G349:V349)</f>
        <v>1</v>
      </c>
      <c r="F349" s="5">
        <v>1</v>
      </c>
      <c r="G349" s="5">
        <f>IF(AND(DAY(A349)=25, MONTH(A349)=12),1,0)</f>
        <v>0</v>
      </c>
      <c r="H349" s="5">
        <f>IF(AND(DAY(A349)=1, MONTH(A349)=1),1,0)</f>
        <v>0</v>
      </c>
      <c r="I349" s="5">
        <f>IF(AND(DAY(A349)=6, MONTH(A349)=1),1,0)</f>
        <v>0</v>
      </c>
      <c r="J349" s="5">
        <f>IF(AND(DAY(A349)=1, MONTH(A349)=5),1,0)</f>
        <v>0</v>
      </c>
      <c r="K349" s="5">
        <f>IF(AND(DAY(A349)=2, MONTH(A349)=5),1,0)</f>
        <v>0</v>
      </c>
      <c r="L349" s="5">
        <f>IF(AND(DAY(A349)=15, MONTH(A349)=5),1,0)</f>
        <v>0</v>
      </c>
      <c r="M349" s="5">
        <f>IF(AND(DAY(A349)=15, MONTH(A349)=8),1,0)</f>
        <v>0</v>
      </c>
      <c r="N349" s="5">
        <f>IF(AND(DAY(A349)=12, MONTH(A349)=10),1,0)</f>
        <v>0</v>
      </c>
      <c r="O349" s="5">
        <f t="shared" si="32"/>
        <v>0</v>
      </c>
      <c r="P349" s="5">
        <f t="shared" si="33"/>
        <v>0</v>
      </c>
      <c r="Q349" s="5">
        <f t="shared" si="34"/>
        <v>0</v>
      </c>
      <c r="R349" s="5">
        <f t="shared" si="35"/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f>_xlfn.ISOWEEKNUM(A349)</f>
        <v>50</v>
      </c>
    </row>
    <row r="350" spans="1:24" x14ac:dyDescent="0.2">
      <c r="A350" s="6">
        <v>45640</v>
      </c>
      <c r="B350" s="4">
        <f t="shared" si="30"/>
        <v>14</v>
      </c>
      <c r="C350" s="4">
        <f t="shared" si="31"/>
        <v>12</v>
      </c>
      <c r="D350" s="4">
        <f>WEEKDAY(A350,2)</f>
        <v>6</v>
      </c>
      <c r="E350" s="5">
        <f>IF(D350=7,0,IF(D350=6,0,1))-SUM(G350:V350)</f>
        <v>0</v>
      </c>
      <c r="F350" s="5">
        <v>0</v>
      </c>
      <c r="G350" s="5">
        <f>IF(AND(DAY(A350)=25, MONTH(A350)=12),1,0)</f>
        <v>0</v>
      </c>
      <c r="H350" s="5">
        <f>IF(AND(DAY(A350)=1, MONTH(A350)=1),1,0)</f>
        <v>0</v>
      </c>
      <c r="I350" s="5">
        <f>IF(AND(DAY(A350)=6, MONTH(A350)=1),1,0)</f>
        <v>0</v>
      </c>
      <c r="J350" s="5">
        <f>IF(AND(DAY(A350)=1, MONTH(A350)=5),1,0)</f>
        <v>0</v>
      </c>
      <c r="K350" s="5">
        <f>IF(AND(DAY(A350)=2, MONTH(A350)=5),1,0)</f>
        <v>0</v>
      </c>
      <c r="L350" s="5">
        <f>IF(AND(DAY(A350)=15, MONTH(A350)=5),1,0)</f>
        <v>0</v>
      </c>
      <c r="M350" s="5">
        <f>IF(AND(DAY(A350)=15, MONTH(A350)=8),1,0)</f>
        <v>0</v>
      </c>
      <c r="N350" s="5">
        <f>IF(AND(DAY(A350)=12, MONTH(A350)=10),1,0)</f>
        <v>0</v>
      </c>
      <c r="O350" s="5">
        <f t="shared" si="32"/>
        <v>0</v>
      </c>
      <c r="P350" s="5">
        <f t="shared" si="33"/>
        <v>0</v>
      </c>
      <c r="Q350" s="5">
        <f t="shared" si="34"/>
        <v>0</v>
      </c>
      <c r="R350" s="5">
        <f t="shared" si="35"/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f>_xlfn.ISOWEEKNUM(A350)</f>
        <v>50</v>
      </c>
    </row>
    <row r="351" spans="1:24" x14ac:dyDescent="0.2">
      <c r="A351" s="6">
        <v>45641</v>
      </c>
      <c r="B351" s="4">
        <f t="shared" si="30"/>
        <v>15</v>
      </c>
      <c r="C351" s="4">
        <f t="shared" si="31"/>
        <v>12</v>
      </c>
      <c r="D351" s="4">
        <f>WEEKDAY(A351,2)</f>
        <v>7</v>
      </c>
      <c r="E351" s="5">
        <f>IF(D351=7,0,IF(D351=6,0,1))-SUM(G351:V351)</f>
        <v>0</v>
      </c>
      <c r="F351" s="5">
        <v>0</v>
      </c>
      <c r="G351" s="5">
        <f>IF(AND(DAY(A351)=25, MONTH(A351)=12),1,0)</f>
        <v>0</v>
      </c>
      <c r="H351" s="5">
        <f>IF(AND(DAY(A351)=1, MONTH(A351)=1),1,0)</f>
        <v>0</v>
      </c>
      <c r="I351" s="5">
        <f>IF(AND(DAY(A351)=6, MONTH(A351)=1),1,0)</f>
        <v>0</v>
      </c>
      <c r="J351" s="5">
        <f>IF(AND(DAY(A351)=1, MONTH(A351)=5),1,0)</f>
        <v>0</v>
      </c>
      <c r="K351" s="5">
        <f>IF(AND(DAY(A351)=2, MONTH(A351)=5),1,0)</f>
        <v>0</v>
      </c>
      <c r="L351" s="5">
        <f>IF(AND(DAY(A351)=15, MONTH(A351)=5),1,0)</f>
        <v>0</v>
      </c>
      <c r="M351" s="5">
        <f>IF(AND(DAY(A351)=15, MONTH(A351)=8),1,0)</f>
        <v>0</v>
      </c>
      <c r="N351" s="5">
        <f>IF(AND(DAY(A351)=12, MONTH(A351)=10),1,0)</f>
        <v>0</v>
      </c>
      <c r="O351" s="5">
        <f t="shared" si="32"/>
        <v>0</v>
      </c>
      <c r="P351" s="5">
        <f t="shared" si="33"/>
        <v>0</v>
      </c>
      <c r="Q351" s="5">
        <f t="shared" si="34"/>
        <v>0</v>
      </c>
      <c r="R351" s="5">
        <f t="shared" si="35"/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f>_xlfn.ISOWEEKNUM(A351)</f>
        <v>50</v>
      </c>
    </row>
    <row r="352" spans="1:24" x14ac:dyDescent="0.2">
      <c r="A352" s="6">
        <v>45642</v>
      </c>
      <c r="B352" s="4">
        <f t="shared" si="30"/>
        <v>16</v>
      </c>
      <c r="C352" s="4">
        <f t="shared" si="31"/>
        <v>12</v>
      </c>
      <c r="D352" s="4">
        <f>WEEKDAY(A352,2)</f>
        <v>1</v>
      </c>
      <c r="E352" s="5">
        <f>IF(D352=7,0,IF(D352=6,0,1))-SUM(G352:V352)</f>
        <v>1</v>
      </c>
      <c r="F352" s="5">
        <v>1</v>
      </c>
      <c r="G352" s="5">
        <f>IF(AND(DAY(A352)=25, MONTH(A352)=12),1,0)</f>
        <v>0</v>
      </c>
      <c r="H352" s="5">
        <f>IF(AND(DAY(A352)=1, MONTH(A352)=1),1,0)</f>
        <v>0</v>
      </c>
      <c r="I352" s="5">
        <f>IF(AND(DAY(A352)=6, MONTH(A352)=1),1,0)</f>
        <v>0</v>
      </c>
      <c r="J352" s="5">
        <f>IF(AND(DAY(A352)=1, MONTH(A352)=5),1,0)</f>
        <v>0</v>
      </c>
      <c r="K352" s="5">
        <f>IF(AND(DAY(A352)=2, MONTH(A352)=5),1,0)</f>
        <v>0</v>
      </c>
      <c r="L352" s="5">
        <f>IF(AND(DAY(A352)=15, MONTH(A352)=5),1,0)</f>
        <v>0</v>
      </c>
      <c r="M352" s="5">
        <f>IF(AND(DAY(A352)=15, MONTH(A352)=8),1,0)</f>
        <v>0</v>
      </c>
      <c r="N352" s="5">
        <f>IF(AND(DAY(A352)=12, MONTH(A352)=10),1,0)</f>
        <v>0</v>
      </c>
      <c r="O352" s="5">
        <f t="shared" si="32"/>
        <v>0</v>
      </c>
      <c r="P352" s="5">
        <f t="shared" si="33"/>
        <v>0</v>
      </c>
      <c r="Q352" s="5">
        <f t="shared" si="34"/>
        <v>0</v>
      </c>
      <c r="R352" s="5">
        <f t="shared" si="35"/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f>_xlfn.ISOWEEKNUM(A352)</f>
        <v>51</v>
      </c>
    </row>
    <row r="353" spans="1:24" x14ac:dyDescent="0.2">
      <c r="A353" s="6">
        <v>45643</v>
      </c>
      <c r="B353" s="4">
        <f t="shared" si="30"/>
        <v>17</v>
      </c>
      <c r="C353" s="4">
        <f t="shared" si="31"/>
        <v>12</v>
      </c>
      <c r="D353" s="4">
        <f>WEEKDAY(A353,2)</f>
        <v>2</v>
      </c>
      <c r="E353" s="5">
        <f>IF(D353=7,0,IF(D353=6,0,1))-SUM(G353:V353)</f>
        <v>1</v>
      </c>
      <c r="F353" s="5">
        <v>1</v>
      </c>
      <c r="G353" s="5">
        <f>IF(AND(DAY(A353)=25, MONTH(A353)=12),1,0)</f>
        <v>0</v>
      </c>
      <c r="H353" s="5">
        <f>IF(AND(DAY(A353)=1, MONTH(A353)=1),1,0)</f>
        <v>0</v>
      </c>
      <c r="I353" s="5">
        <f>IF(AND(DAY(A353)=6, MONTH(A353)=1),1,0)</f>
        <v>0</v>
      </c>
      <c r="J353" s="5">
        <f>IF(AND(DAY(A353)=1, MONTH(A353)=5),1,0)</f>
        <v>0</v>
      </c>
      <c r="K353" s="5">
        <f>IF(AND(DAY(A353)=2, MONTH(A353)=5),1,0)</f>
        <v>0</v>
      </c>
      <c r="L353" s="5">
        <f>IF(AND(DAY(A353)=15, MONTH(A353)=5),1,0)</f>
        <v>0</v>
      </c>
      <c r="M353" s="5">
        <f>IF(AND(DAY(A353)=15, MONTH(A353)=8),1,0)</f>
        <v>0</v>
      </c>
      <c r="N353" s="5">
        <f>IF(AND(DAY(A353)=12, MONTH(A353)=10),1,0)</f>
        <v>0</v>
      </c>
      <c r="O353" s="5">
        <f t="shared" si="32"/>
        <v>0</v>
      </c>
      <c r="P353" s="5">
        <f t="shared" si="33"/>
        <v>0</v>
      </c>
      <c r="Q353" s="5">
        <f t="shared" si="34"/>
        <v>0</v>
      </c>
      <c r="R353" s="5">
        <f t="shared" si="35"/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f>_xlfn.ISOWEEKNUM(A353)</f>
        <v>51</v>
      </c>
    </row>
    <row r="354" spans="1:24" x14ac:dyDescent="0.2">
      <c r="A354" s="6">
        <v>45644</v>
      </c>
      <c r="B354" s="4">
        <f t="shared" si="30"/>
        <v>18</v>
      </c>
      <c r="C354" s="4">
        <f t="shared" si="31"/>
        <v>12</v>
      </c>
      <c r="D354" s="4">
        <f>WEEKDAY(A354,2)</f>
        <v>3</v>
      </c>
      <c r="E354" s="5">
        <f>IF(D354=7,0,IF(D354=6,0,1))-SUM(G354:V354)</f>
        <v>1</v>
      </c>
      <c r="F354" s="5">
        <v>1</v>
      </c>
      <c r="G354" s="5">
        <f>IF(AND(DAY(A354)=25, MONTH(A354)=12),1,0)</f>
        <v>0</v>
      </c>
      <c r="H354" s="5">
        <f>IF(AND(DAY(A354)=1, MONTH(A354)=1),1,0)</f>
        <v>0</v>
      </c>
      <c r="I354" s="5">
        <f>IF(AND(DAY(A354)=6, MONTH(A354)=1),1,0)</f>
        <v>0</v>
      </c>
      <c r="J354" s="5">
        <f>IF(AND(DAY(A354)=1, MONTH(A354)=5),1,0)</f>
        <v>0</v>
      </c>
      <c r="K354" s="5">
        <f>IF(AND(DAY(A354)=2, MONTH(A354)=5),1,0)</f>
        <v>0</v>
      </c>
      <c r="L354" s="5">
        <f>IF(AND(DAY(A354)=15, MONTH(A354)=5),1,0)</f>
        <v>0</v>
      </c>
      <c r="M354" s="5">
        <f>IF(AND(DAY(A354)=15, MONTH(A354)=8),1,0)</f>
        <v>0</v>
      </c>
      <c r="N354" s="5">
        <f>IF(AND(DAY(A354)=12, MONTH(A354)=10),1,0)</f>
        <v>0</v>
      </c>
      <c r="O354" s="5">
        <f t="shared" si="32"/>
        <v>0</v>
      </c>
      <c r="P354" s="5">
        <f t="shared" si="33"/>
        <v>0</v>
      </c>
      <c r="Q354" s="5">
        <f t="shared" si="34"/>
        <v>0</v>
      </c>
      <c r="R354" s="5">
        <f t="shared" si="35"/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f>_xlfn.ISOWEEKNUM(A354)</f>
        <v>51</v>
      </c>
    </row>
    <row r="355" spans="1:24" x14ac:dyDescent="0.2">
      <c r="A355" s="6">
        <v>45645</v>
      </c>
      <c r="B355" s="4">
        <f t="shared" si="30"/>
        <v>19</v>
      </c>
      <c r="C355" s="4">
        <f t="shared" si="31"/>
        <v>12</v>
      </c>
      <c r="D355" s="4">
        <f>WEEKDAY(A355,2)</f>
        <v>4</v>
      </c>
      <c r="E355" s="5">
        <f>IF(D355=7,0,IF(D355=6,0,1))-SUM(G355:V355)</f>
        <v>1</v>
      </c>
      <c r="F355" s="5">
        <v>1</v>
      </c>
      <c r="G355" s="5">
        <f>IF(AND(DAY(A355)=25, MONTH(A355)=12),1,0)</f>
        <v>0</v>
      </c>
      <c r="H355" s="5">
        <f>IF(AND(DAY(A355)=1, MONTH(A355)=1),1,0)</f>
        <v>0</v>
      </c>
      <c r="I355" s="5">
        <f>IF(AND(DAY(A355)=6, MONTH(A355)=1),1,0)</f>
        <v>0</v>
      </c>
      <c r="J355" s="5">
        <f>IF(AND(DAY(A355)=1, MONTH(A355)=5),1,0)</f>
        <v>0</v>
      </c>
      <c r="K355" s="5">
        <f>IF(AND(DAY(A355)=2, MONTH(A355)=5),1,0)</f>
        <v>0</v>
      </c>
      <c r="L355" s="5">
        <f>IF(AND(DAY(A355)=15, MONTH(A355)=5),1,0)</f>
        <v>0</v>
      </c>
      <c r="M355" s="5">
        <f>IF(AND(DAY(A355)=15, MONTH(A355)=8),1,0)</f>
        <v>0</v>
      </c>
      <c r="N355" s="5">
        <f>IF(AND(DAY(A355)=12, MONTH(A355)=10),1,0)</f>
        <v>0</v>
      </c>
      <c r="O355" s="5">
        <f t="shared" si="32"/>
        <v>0</v>
      </c>
      <c r="P355" s="5">
        <f t="shared" si="33"/>
        <v>0</v>
      </c>
      <c r="Q355" s="5">
        <f t="shared" si="34"/>
        <v>0</v>
      </c>
      <c r="R355" s="5">
        <f t="shared" si="35"/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f>_xlfn.ISOWEEKNUM(A355)</f>
        <v>51</v>
      </c>
    </row>
    <row r="356" spans="1:24" x14ac:dyDescent="0.2">
      <c r="A356" s="6">
        <v>45646</v>
      </c>
      <c r="B356" s="4">
        <f t="shared" si="30"/>
        <v>20</v>
      </c>
      <c r="C356" s="4">
        <f t="shared" si="31"/>
        <v>12</v>
      </c>
      <c r="D356" s="4">
        <f>WEEKDAY(A356,2)</f>
        <v>5</v>
      </c>
      <c r="E356" s="5">
        <f>IF(D356=7,0,IF(D356=6,0,1))-SUM(G356:V356)</f>
        <v>1</v>
      </c>
      <c r="F356" s="5">
        <v>1</v>
      </c>
      <c r="G356" s="5">
        <f>IF(AND(DAY(A356)=25, MONTH(A356)=12),1,0)</f>
        <v>0</v>
      </c>
      <c r="H356" s="5">
        <f>IF(AND(DAY(A356)=1, MONTH(A356)=1),1,0)</f>
        <v>0</v>
      </c>
      <c r="I356" s="5">
        <f>IF(AND(DAY(A356)=6, MONTH(A356)=1),1,0)</f>
        <v>0</v>
      </c>
      <c r="J356" s="5">
        <f>IF(AND(DAY(A356)=1, MONTH(A356)=5),1,0)</f>
        <v>0</v>
      </c>
      <c r="K356" s="5">
        <f>IF(AND(DAY(A356)=2, MONTH(A356)=5),1,0)</f>
        <v>0</v>
      </c>
      <c r="L356" s="5">
        <f>IF(AND(DAY(A356)=15, MONTH(A356)=5),1,0)</f>
        <v>0</v>
      </c>
      <c r="M356" s="5">
        <f>IF(AND(DAY(A356)=15, MONTH(A356)=8),1,0)</f>
        <v>0</v>
      </c>
      <c r="N356" s="5">
        <f>IF(AND(DAY(A356)=12, MONTH(A356)=10),1,0)</f>
        <v>0</v>
      </c>
      <c r="O356" s="5">
        <f t="shared" si="32"/>
        <v>0</v>
      </c>
      <c r="P356" s="5">
        <f t="shared" si="33"/>
        <v>0</v>
      </c>
      <c r="Q356" s="5">
        <f t="shared" si="34"/>
        <v>0</v>
      </c>
      <c r="R356" s="5">
        <f t="shared" si="35"/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f>_xlfn.ISOWEEKNUM(A356)</f>
        <v>51</v>
      </c>
    </row>
    <row r="357" spans="1:24" x14ac:dyDescent="0.2">
      <c r="A357" s="6">
        <v>45647</v>
      </c>
      <c r="B357" s="4">
        <f t="shared" si="30"/>
        <v>21</v>
      </c>
      <c r="C357" s="4">
        <f t="shared" si="31"/>
        <v>12</v>
      </c>
      <c r="D357" s="4">
        <f>WEEKDAY(A357,2)</f>
        <v>6</v>
      </c>
      <c r="E357" s="5">
        <f>IF(D357=7,0,IF(D357=6,0,1))-SUM(G357:V357)</f>
        <v>0</v>
      </c>
      <c r="F357" s="5">
        <v>0</v>
      </c>
      <c r="G357" s="5">
        <f>IF(AND(DAY(A357)=25, MONTH(A357)=12),1,0)</f>
        <v>0</v>
      </c>
      <c r="H357" s="5">
        <f>IF(AND(DAY(A357)=1, MONTH(A357)=1),1,0)</f>
        <v>0</v>
      </c>
      <c r="I357" s="5">
        <f>IF(AND(DAY(A357)=6, MONTH(A357)=1),1,0)</f>
        <v>0</v>
      </c>
      <c r="J357" s="5">
        <f>IF(AND(DAY(A357)=1, MONTH(A357)=5),1,0)</f>
        <v>0</v>
      </c>
      <c r="K357" s="5">
        <f>IF(AND(DAY(A357)=2, MONTH(A357)=5),1,0)</f>
        <v>0</v>
      </c>
      <c r="L357" s="5">
        <f>IF(AND(DAY(A357)=15, MONTH(A357)=5),1,0)</f>
        <v>0</v>
      </c>
      <c r="M357" s="5">
        <f>IF(AND(DAY(A357)=15, MONTH(A357)=8),1,0)</f>
        <v>0</v>
      </c>
      <c r="N357" s="5">
        <f>IF(AND(DAY(A357)=12, MONTH(A357)=10),1,0)</f>
        <v>0</v>
      </c>
      <c r="O357" s="5">
        <f t="shared" si="32"/>
        <v>0</v>
      </c>
      <c r="P357" s="5">
        <f t="shared" si="33"/>
        <v>0</v>
      </c>
      <c r="Q357" s="5">
        <f t="shared" si="34"/>
        <v>0</v>
      </c>
      <c r="R357" s="5">
        <f t="shared" si="35"/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f>_xlfn.ISOWEEKNUM(A357)</f>
        <v>51</v>
      </c>
    </row>
    <row r="358" spans="1:24" x14ac:dyDescent="0.2">
      <c r="A358" s="6">
        <v>45648</v>
      </c>
      <c r="B358" s="4">
        <f t="shared" si="30"/>
        <v>22</v>
      </c>
      <c r="C358" s="4">
        <f t="shared" si="31"/>
        <v>12</v>
      </c>
      <c r="D358" s="4">
        <f>WEEKDAY(A358,2)</f>
        <v>7</v>
      </c>
      <c r="E358" s="5">
        <f>IF(D358=7,0,IF(D358=6,0,1))-SUM(G358:V358)</f>
        <v>0</v>
      </c>
      <c r="F358" s="5">
        <v>0</v>
      </c>
      <c r="G358" s="5">
        <f>IF(AND(DAY(A358)=25, MONTH(A358)=12),1,0)</f>
        <v>0</v>
      </c>
      <c r="H358" s="5">
        <f>IF(AND(DAY(A358)=1, MONTH(A358)=1),1,0)</f>
        <v>0</v>
      </c>
      <c r="I358" s="5">
        <f>IF(AND(DAY(A358)=6, MONTH(A358)=1),1,0)</f>
        <v>0</v>
      </c>
      <c r="J358" s="5">
        <f>IF(AND(DAY(A358)=1, MONTH(A358)=5),1,0)</f>
        <v>0</v>
      </c>
      <c r="K358" s="5">
        <f>IF(AND(DAY(A358)=2, MONTH(A358)=5),1,0)</f>
        <v>0</v>
      </c>
      <c r="L358" s="5">
        <f>IF(AND(DAY(A358)=15, MONTH(A358)=5),1,0)</f>
        <v>0</v>
      </c>
      <c r="M358" s="5">
        <f>IF(AND(DAY(A358)=15, MONTH(A358)=8),1,0)</f>
        <v>0</v>
      </c>
      <c r="N358" s="5">
        <f>IF(AND(DAY(A358)=12, MONTH(A358)=10),1,0)</f>
        <v>0</v>
      </c>
      <c r="O358" s="5">
        <f t="shared" si="32"/>
        <v>0</v>
      </c>
      <c r="P358" s="5">
        <f t="shared" si="33"/>
        <v>0</v>
      </c>
      <c r="Q358" s="5">
        <f t="shared" si="34"/>
        <v>0</v>
      </c>
      <c r="R358" s="5">
        <f t="shared" si="35"/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f>_xlfn.ISOWEEKNUM(A358)</f>
        <v>51</v>
      </c>
    </row>
    <row r="359" spans="1:24" x14ac:dyDescent="0.2">
      <c r="A359" s="6">
        <v>45649</v>
      </c>
      <c r="B359" s="4">
        <f t="shared" si="30"/>
        <v>23</v>
      </c>
      <c r="C359" s="4">
        <f t="shared" si="31"/>
        <v>12</v>
      </c>
      <c r="D359" s="4">
        <f>WEEKDAY(A359,2)</f>
        <v>1</v>
      </c>
      <c r="E359" s="5">
        <f>IF(D359=7,0,IF(D359=6,0,1))-SUM(G359:V359)</f>
        <v>1</v>
      </c>
      <c r="F359" s="5">
        <v>0</v>
      </c>
      <c r="G359" s="5">
        <f>IF(AND(DAY(A359)=25, MONTH(A359)=12),1,0)</f>
        <v>0</v>
      </c>
      <c r="H359" s="5">
        <f>IF(AND(DAY(A359)=1, MONTH(A359)=1),1,0)</f>
        <v>0</v>
      </c>
      <c r="I359" s="5">
        <f>IF(AND(DAY(A359)=6, MONTH(A359)=1),1,0)</f>
        <v>0</v>
      </c>
      <c r="J359" s="5">
        <f>IF(AND(DAY(A359)=1, MONTH(A359)=5),1,0)</f>
        <v>0</v>
      </c>
      <c r="K359" s="5">
        <f>IF(AND(DAY(A359)=2, MONTH(A359)=5),1,0)</f>
        <v>0</v>
      </c>
      <c r="L359" s="5">
        <f>IF(AND(DAY(A359)=15, MONTH(A359)=5),1,0)</f>
        <v>0</v>
      </c>
      <c r="M359" s="5">
        <f>IF(AND(DAY(A359)=15, MONTH(A359)=8),1,0)</f>
        <v>0</v>
      </c>
      <c r="N359" s="5">
        <f>IF(AND(DAY(A359)=12, MONTH(A359)=10),1,0)</f>
        <v>0</v>
      </c>
      <c r="O359" s="5">
        <f t="shared" si="32"/>
        <v>0</v>
      </c>
      <c r="P359" s="5">
        <f t="shared" si="33"/>
        <v>0</v>
      </c>
      <c r="Q359" s="5">
        <f t="shared" si="34"/>
        <v>0</v>
      </c>
      <c r="R359" s="5">
        <f t="shared" si="35"/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f>_xlfn.ISOWEEKNUM(A359)</f>
        <v>52</v>
      </c>
    </row>
    <row r="360" spans="1:24" x14ac:dyDescent="0.2">
      <c r="A360" s="6">
        <v>45650</v>
      </c>
      <c r="B360" s="4">
        <f t="shared" si="30"/>
        <v>24</v>
      </c>
      <c r="C360" s="4">
        <f t="shared" si="31"/>
        <v>12</v>
      </c>
      <c r="D360" s="4">
        <f>WEEKDAY(A360,2)</f>
        <v>2</v>
      </c>
      <c r="E360" s="5">
        <f>IF(D360=7,0,IF(D360=6,0,1))-SUM(G360:V360)</f>
        <v>1</v>
      </c>
      <c r="F360" s="5">
        <v>0</v>
      </c>
      <c r="G360" s="5">
        <f>IF(AND(DAY(A360)=25, MONTH(A360)=12),1,0)</f>
        <v>0</v>
      </c>
      <c r="H360" s="5">
        <f>IF(AND(DAY(A360)=1, MONTH(A360)=1),1,0)</f>
        <v>0</v>
      </c>
      <c r="I360" s="5">
        <f>IF(AND(DAY(A360)=6, MONTH(A360)=1),1,0)</f>
        <v>0</v>
      </c>
      <c r="J360" s="5">
        <f>IF(AND(DAY(A360)=1, MONTH(A360)=5),1,0)</f>
        <v>0</v>
      </c>
      <c r="K360" s="5">
        <f>IF(AND(DAY(A360)=2, MONTH(A360)=5),1,0)</f>
        <v>0</v>
      </c>
      <c r="L360" s="5">
        <f>IF(AND(DAY(A360)=15, MONTH(A360)=5),1,0)</f>
        <v>0</v>
      </c>
      <c r="M360" s="5">
        <f>IF(AND(DAY(A360)=15, MONTH(A360)=8),1,0)</f>
        <v>0</v>
      </c>
      <c r="N360" s="5">
        <f>IF(AND(DAY(A360)=12, MONTH(A360)=10),1,0)</f>
        <v>0</v>
      </c>
      <c r="O360" s="5">
        <f t="shared" si="32"/>
        <v>0</v>
      </c>
      <c r="P360" s="5">
        <f t="shared" si="33"/>
        <v>0</v>
      </c>
      <c r="Q360" s="5">
        <f t="shared" si="34"/>
        <v>0</v>
      </c>
      <c r="R360" s="5">
        <f t="shared" si="35"/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f>_xlfn.ISOWEEKNUM(A360)</f>
        <v>52</v>
      </c>
    </row>
    <row r="361" spans="1:24" x14ac:dyDescent="0.2">
      <c r="A361" s="6">
        <v>45651</v>
      </c>
      <c r="B361" s="4">
        <f t="shared" si="30"/>
        <v>25</v>
      </c>
      <c r="C361" s="4">
        <f t="shared" si="31"/>
        <v>12</v>
      </c>
      <c r="D361" s="4">
        <f>WEEKDAY(A361,2)</f>
        <v>3</v>
      </c>
      <c r="E361" s="5">
        <f>IF(D361=7,0,IF(D361=6,0,1))-SUM(G361:V361)</f>
        <v>0</v>
      </c>
      <c r="F361" s="5">
        <v>0</v>
      </c>
      <c r="G361" s="5">
        <f>IF(AND(DAY(A361)=25, MONTH(A361)=12),1,0)</f>
        <v>1</v>
      </c>
      <c r="H361" s="5">
        <f>IF(AND(DAY(A361)=1, MONTH(A361)=1),1,0)</f>
        <v>0</v>
      </c>
      <c r="I361" s="5">
        <f>IF(AND(DAY(A361)=6, MONTH(A361)=1),1,0)</f>
        <v>0</v>
      </c>
      <c r="J361" s="5">
        <f>IF(AND(DAY(A361)=1, MONTH(A361)=5),1,0)</f>
        <v>0</v>
      </c>
      <c r="K361" s="5">
        <f>IF(AND(DAY(A361)=2, MONTH(A361)=5),1,0)</f>
        <v>0</v>
      </c>
      <c r="L361" s="5">
        <f>IF(AND(DAY(A361)=15, MONTH(A361)=5),1,0)</f>
        <v>0</v>
      </c>
      <c r="M361" s="5">
        <f>IF(AND(DAY(A361)=15, MONTH(A361)=8),1,0)</f>
        <v>0</v>
      </c>
      <c r="N361" s="5">
        <f>IF(AND(DAY(A361)=12, MONTH(A361)=10),1,0)</f>
        <v>0</v>
      </c>
      <c r="O361" s="5">
        <f t="shared" si="32"/>
        <v>0</v>
      </c>
      <c r="P361" s="5">
        <f t="shared" si="33"/>
        <v>0</v>
      </c>
      <c r="Q361" s="5">
        <f t="shared" si="34"/>
        <v>0</v>
      </c>
      <c r="R361" s="5">
        <f t="shared" si="35"/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f>_xlfn.ISOWEEKNUM(A361)</f>
        <v>52</v>
      </c>
    </row>
    <row r="362" spans="1:24" x14ac:dyDescent="0.2">
      <c r="A362" s="6">
        <v>45652</v>
      </c>
      <c r="B362" s="4">
        <f t="shared" si="30"/>
        <v>26</v>
      </c>
      <c r="C362" s="4">
        <f t="shared" si="31"/>
        <v>12</v>
      </c>
      <c r="D362" s="4">
        <f>WEEKDAY(A362,2)</f>
        <v>4</v>
      </c>
      <c r="E362" s="5">
        <f>IF(D362=7,0,IF(D362=6,0,1))-SUM(G362:V362)</f>
        <v>1</v>
      </c>
      <c r="F362" s="5">
        <v>0</v>
      </c>
      <c r="G362" s="5">
        <f>IF(AND(DAY(A362)=25, MONTH(A362)=12),1,0)</f>
        <v>0</v>
      </c>
      <c r="H362" s="5">
        <f>IF(AND(DAY(A362)=1, MONTH(A362)=1),1,0)</f>
        <v>0</v>
      </c>
      <c r="I362" s="5">
        <f>IF(AND(DAY(A362)=6, MONTH(A362)=1),1,0)</f>
        <v>0</v>
      </c>
      <c r="J362" s="5">
        <f>IF(AND(DAY(A362)=1, MONTH(A362)=5),1,0)</f>
        <v>0</v>
      </c>
      <c r="K362" s="5">
        <f>IF(AND(DAY(A362)=2, MONTH(A362)=5),1,0)</f>
        <v>0</v>
      </c>
      <c r="L362" s="5">
        <f>IF(AND(DAY(A362)=15, MONTH(A362)=5),1,0)</f>
        <v>0</v>
      </c>
      <c r="M362" s="5">
        <f>IF(AND(DAY(A362)=15, MONTH(A362)=8),1,0)</f>
        <v>0</v>
      </c>
      <c r="N362" s="5">
        <f>IF(AND(DAY(A362)=12, MONTH(A362)=10),1,0)</f>
        <v>0</v>
      </c>
      <c r="O362" s="5">
        <f t="shared" si="32"/>
        <v>0</v>
      </c>
      <c r="P362" s="5">
        <f t="shared" si="33"/>
        <v>0</v>
      </c>
      <c r="Q362" s="5">
        <f t="shared" si="34"/>
        <v>0</v>
      </c>
      <c r="R362" s="5">
        <f t="shared" si="35"/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f>_xlfn.ISOWEEKNUM(A362)</f>
        <v>52</v>
      </c>
    </row>
    <row r="363" spans="1:24" x14ac:dyDescent="0.2">
      <c r="A363" s="6">
        <v>45653</v>
      </c>
      <c r="B363" s="4">
        <f t="shared" si="30"/>
        <v>27</v>
      </c>
      <c r="C363" s="4">
        <f t="shared" si="31"/>
        <v>12</v>
      </c>
      <c r="D363" s="4">
        <f>WEEKDAY(A363,2)</f>
        <v>5</v>
      </c>
      <c r="E363" s="5">
        <f>IF(D363=7,0,IF(D363=6,0,1))-SUM(G363:V363)</f>
        <v>1</v>
      </c>
      <c r="F363" s="5">
        <v>0</v>
      </c>
      <c r="G363" s="5">
        <f>IF(AND(DAY(A363)=25, MONTH(A363)=12),1,0)</f>
        <v>0</v>
      </c>
      <c r="H363" s="5">
        <f>IF(AND(DAY(A363)=1, MONTH(A363)=1),1,0)</f>
        <v>0</v>
      </c>
      <c r="I363" s="5">
        <f>IF(AND(DAY(A363)=6, MONTH(A363)=1),1,0)</f>
        <v>0</v>
      </c>
      <c r="J363" s="5">
        <f>IF(AND(DAY(A363)=1, MONTH(A363)=5),1,0)</f>
        <v>0</v>
      </c>
      <c r="K363" s="5">
        <f>IF(AND(DAY(A363)=2, MONTH(A363)=5),1,0)</f>
        <v>0</v>
      </c>
      <c r="L363" s="5">
        <f>IF(AND(DAY(A363)=15, MONTH(A363)=5),1,0)</f>
        <v>0</v>
      </c>
      <c r="M363" s="5">
        <f>IF(AND(DAY(A363)=15, MONTH(A363)=8),1,0)</f>
        <v>0</v>
      </c>
      <c r="N363" s="5">
        <f>IF(AND(DAY(A363)=12, MONTH(A363)=10),1,0)</f>
        <v>0</v>
      </c>
      <c r="O363" s="5">
        <f t="shared" si="32"/>
        <v>0</v>
      </c>
      <c r="P363" s="5">
        <f t="shared" si="33"/>
        <v>0</v>
      </c>
      <c r="Q363" s="5">
        <f t="shared" si="34"/>
        <v>0</v>
      </c>
      <c r="R363" s="5">
        <f t="shared" si="35"/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f>_xlfn.ISOWEEKNUM(A363)</f>
        <v>52</v>
      </c>
    </row>
    <row r="364" spans="1:24" x14ac:dyDescent="0.2">
      <c r="A364" s="6">
        <v>45654</v>
      </c>
      <c r="B364" s="4">
        <f t="shared" si="30"/>
        <v>28</v>
      </c>
      <c r="C364" s="4">
        <f t="shared" si="31"/>
        <v>12</v>
      </c>
      <c r="D364" s="4">
        <f>WEEKDAY(A364,2)</f>
        <v>6</v>
      </c>
      <c r="E364" s="5">
        <f>IF(D364=7,0,IF(D364=6,0,1))-SUM(G364:V364)</f>
        <v>0</v>
      </c>
      <c r="F364" s="5">
        <v>0</v>
      </c>
      <c r="G364" s="5">
        <f>IF(AND(DAY(A364)=25, MONTH(A364)=12),1,0)</f>
        <v>0</v>
      </c>
      <c r="H364" s="5">
        <f>IF(AND(DAY(A364)=1, MONTH(A364)=1),1,0)</f>
        <v>0</v>
      </c>
      <c r="I364" s="5">
        <f>IF(AND(DAY(A364)=6, MONTH(A364)=1),1,0)</f>
        <v>0</v>
      </c>
      <c r="J364" s="5">
        <f>IF(AND(DAY(A364)=1, MONTH(A364)=5),1,0)</f>
        <v>0</v>
      </c>
      <c r="K364" s="5">
        <f>IF(AND(DAY(A364)=2, MONTH(A364)=5),1,0)</f>
        <v>0</v>
      </c>
      <c r="L364" s="5">
        <f>IF(AND(DAY(A364)=15, MONTH(A364)=5),1,0)</f>
        <v>0</v>
      </c>
      <c r="M364" s="5">
        <f>IF(AND(DAY(A364)=15, MONTH(A364)=8),1,0)</f>
        <v>0</v>
      </c>
      <c r="N364" s="5">
        <f>IF(AND(DAY(A364)=12, MONTH(A364)=10),1,0)</f>
        <v>0</v>
      </c>
      <c r="O364" s="5">
        <f t="shared" si="32"/>
        <v>0</v>
      </c>
      <c r="P364" s="5">
        <f t="shared" si="33"/>
        <v>0</v>
      </c>
      <c r="Q364" s="5">
        <f t="shared" si="34"/>
        <v>0</v>
      </c>
      <c r="R364" s="5">
        <f t="shared" si="35"/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f>_xlfn.ISOWEEKNUM(A364)</f>
        <v>52</v>
      </c>
    </row>
    <row r="365" spans="1:24" x14ac:dyDescent="0.2">
      <c r="A365" s="6">
        <v>45655</v>
      </c>
      <c r="B365" s="4">
        <f t="shared" si="30"/>
        <v>29</v>
      </c>
      <c r="C365" s="4">
        <f t="shared" si="31"/>
        <v>12</v>
      </c>
      <c r="D365" s="4">
        <f>WEEKDAY(A365,2)</f>
        <v>7</v>
      </c>
      <c r="E365" s="5">
        <f>IF(D365=7,0,IF(D365=6,0,1))-SUM(G365:V365)</f>
        <v>0</v>
      </c>
      <c r="F365" s="5">
        <v>0</v>
      </c>
      <c r="G365" s="5">
        <f>IF(AND(DAY(A365)=25, MONTH(A365)=12),1,0)</f>
        <v>0</v>
      </c>
      <c r="H365" s="5">
        <f>IF(AND(DAY(A365)=1, MONTH(A365)=1),1,0)</f>
        <v>0</v>
      </c>
      <c r="I365" s="5">
        <f>IF(AND(DAY(A365)=6, MONTH(A365)=1),1,0)</f>
        <v>0</v>
      </c>
      <c r="J365" s="5">
        <f>IF(AND(DAY(A365)=1, MONTH(A365)=5),1,0)</f>
        <v>0</v>
      </c>
      <c r="K365" s="5">
        <f>IF(AND(DAY(A365)=2, MONTH(A365)=5),1,0)</f>
        <v>0</v>
      </c>
      <c r="L365" s="5">
        <f>IF(AND(DAY(A365)=15, MONTH(A365)=5),1,0)</f>
        <v>0</v>
      </c>
      <c r="M365" s="5">
        <f>IF(AND(DAY(A365)=15, MONTH(A365)=8),1,0)</f>
        <v>0</v>
      </c>
      <c r="N365" s="5">
        <f>IF(AND(DAY(A365)=12, MONTH(A365)=10),1,0)</f>
        <v>0</v>
      </c>
      <c r="O365" s="5">
        <f t="shared" si="32"/>
        <v>0</v>
      </c>
      <c r="P365" s="5">
        <f t="shared" si="33"/>
        <v>0</v>
      </c>
      <c r="Q365" s="5">
        <f t="shared" si="34"/>
        <v>0</v>
      </c>
      <c r="R365" s="5">
        <f t="shared" si="35"/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f>_xlfn.ISOWEEKNUM(A365)</f>
        <v>52</v>
      </c>
    </row>
    <row r="366" spans="1:24" x14ac:dyDescent="0.2">
      <c r="A366" s="6">
        <v>45656</v>
      </c>
      <c r="B366" s="4">
        <f t="shared" si="30"/>
        <v>30</v>
      </c>
      <c r="C366" s="4">
        <f t="shared" si="31"/>
        <v>12</v>
      </c>
      <c r="D366" s="4">
        <f>WEEKDAY(A366,2)</f>
        <v>1</v>
      </c>
      <c r="E366" s="5">
        <f>IF(D366=7,0,IF(D366=6,0,1))-SUM(G366:V366)</f>
        <v>1</v>
      </c>
      <c r="F366" s="5">
        <v>0</v>
      </c>
      <c r="G366" s="5">
        <f>IF(AND(DAY(A366)=25, MONTH(A366)=12),1,0)</f>
        <v>0</v>
      </c>
      <c r="H366" s="5">
        <f>IF(AND(DAY(A366)=1, MONTH(A366)=1),1,0)</f>
        <v>0</v>
      </c>
      <c r="I366" s="5">
        <f>IF(AND(DAY(A366)=6, MONTH(A366)=1),1,0)</f>
        <v>0</v>
      </c>
      <c r="J366" s="5">
        <f>IF(AND(DAY(A366)=1, MONTH(A366)=5),1,0)</f>
        <v>0</v>
      </c>
      <c r="K366" s="5">
        <f>IF(AND(DAY(A366)=2, MONTH(A366)=5),1,0)</f>
        <v>0</v>
      </c>
      <c r="L366" s="5">
        <f>IF(AND(DAY(A366)=15, MONTH(A366)=5),1,0)</f>
        <v>0</v>
      </c>
      <c r="M366" s="5">
        <f>IF(AND(DAY(A366)=15, MONTH(A366)=8),1,0)</f>
        <v>0</v>
      </c>
      <c r="N366" s="5">
        <f>IF(AND(DAY(A366)=12, MONTH(A366)=10),1,0)</f>
        <v>0</v>
      </c>
      <c r="O366" s="5">
        <f t="shared" si="32"/>
        <v>0</v>
      </c>
      <c r="P366" s="5">
        <f t="shared" si="33"/>
        <v>0</v>
      </c>
      <c r="Q366" s="5">
        <f t="shared" si="34"/>
        <v>0</v>
      </c>
      <c r="R366" s="5">
        <f t="shared" si="35"/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f>_xlfn.ISOWEEKNUM(A366)</f>
        <v>1</v>
      </c>
    </row>
    <row r="367" spans="1:24" x14ac:dyDescent="0.2">
      <c r="A367" s="6">
        <v>45657</v>
      </c>
      <c r="B367" s="4">
        <f t="shared" si="30"/>
        <v>31</v>
      </c>
      <c r="C367" s="4">
        <f t="shared" si="31"/>
        <v>12</v>
      </c>
      <c r="D367" s="4">
        <f>WEEKDAY(A367,2)</f>
        <v>2</v>
      </c>
      <c r="E367" s="5">
        <f>IF(D367=7,0,IF(D367=6,0,1))-SUM(G367:V367)</f>
        <v>1</v>
      </c>
      <c r="F367" s="5">
        <v>0</v>
      </c>
      <c r="G367" s="5">
        <f>IF(AND(DAY(A367)=25, MONTH(A367)=12),1,0)</f>
        <v>0</v>
      </c>
      <c r="H367" s="5">
        <f>IF(AND(DAY(A367)=1, MONTH(A367)=1),1,0)</f>
        <v>0</v>
      </c>
      <c r="I367" s="5">
        <f>IF(AND(DAY(A367)=6, MONTH(A367)=1),1,0)</f>
        <v>0</v>
      </c>
      <c r="J367" s="5">
        <f>IF(AND(DAY(A367)=1, MONTH(A367)=5),1,0)</f>
        <v>0</v>
      </c>
      <c r="K367" s="5">
        <f>IF(AND(DAY(A367)=2, MONTH(A367)=5),1,0)</f>
        <v>0</v>
      </c>
      <c r="L367" s="5">
        <f>IF(AND(DAY(A367)=15, MONTH(A367)=5),1,0)</f>
        <v>0</v>
      </c>
      <c r="M367" s="5">
        <f>IF(AND(DAY(A367)=15, MONTH(A367)=8),1,0)</f>
        <v>0</v>
      </c>
      <c r="N367" s="5">
        <f>IF(AND(DAY(A367)=12, MONTH(A367)=10),1,0)</f>
        <v>0</v>
      </c>
      <c r="O367" s="5">
        <f t="shared" si="32"/>
        <v>0</v>
      </c>
      <c r="P367" s="5">
        <f t="shared" si="33"/>
        <v>0</v>
      </c>
      <c r="Q367" s="5">
        <f t="shared" si="34"/>
        <v>0</v>
      </c>
      <c r="R367" s="5">
        <f t="shared" si="35"/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f>_xlfn.ISOWEEKNUM(A367)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 LOS RIOS MOUVET</dc:creator>
  <cp:lastModifiedBy>CARLOS DE LOS RIOS MOUVET</cp:lastModifiedBy>
  <dcterms:created xsi:type="dcterms:W3CDTF">2025-06-10T13:53:30Z</dcterms:created>
  <dcterms:modified xsi:type="dcterms:W3CDTF">2025-06-10T13:56:13Z</dcterms:modified>
</cp:coreProperties>
</file>