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GitHub\missile-intercepts\config\"/>
    </mc:Choice>
  </mc:AlternateContent>
  <xr:revisionPtr revIDLastSave="0" documentId="13_ncr:1_{09A3546F-5DD5-45C2-811F-2904AB00FB7F}" xr6:coauthVersionLast="47" xr6:coauthVersionMax="47" xr10:uidLastSave="{00000000-0000-0000-0000-000000000000}"/>
  <bookViews>
    <workbookView xWindow="-7665" yWindow="-16320" windowWidth="29040" windowHeight="15720" xr2:uid="{7C927F14-1512-4476-AEF4-3D0269B8EA5A}"/>
  </bookViews>
  <sheets>
    <sheet name="ballistic" sheetId="1" r:id="rId1"/>
    <sheet name="intercep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2" l="1"/>
  <c r="L1" i="2"/>
  <c r="K1" i="2"/>
  <c r="J1" i="2"/>
  <c r="I1" i="2"/>
  <c r="H1" i="2"/>
  <c r="G1" i="2"/>
  <c r="F1" i="2"/>
  <c r="E1" i="2"/>
  <c r="D1" i="2"/>
  <c r="E1" i="1"/>
  <c r="F1" i="1"/>
  <c r="G1" i="1"/>
  <c r="H1" i="1"/>
  <c r="I1" i="1"/>
  <c r="J1" i="1"/>
  <c r="K1" i="1"/>
  <c r="L1" i="1"/>
  <c r="M1" i="1"/>
  <c r="D1" i="1"/>
</calcChain>
</file>

<file path=xl/sharedStrings.xml><?xml version="1.0" encoding="utf-8"?>
<sst xmlns="http://schemas.openxmlformats.org/spreadsheetml/2006/main" count="135" uniqueCount="56">
  <si>
    <t>LP_lat_deg</t>
  </si>
  <si>
    <t>LP_lon_deg</t>
  </si>
  <si>
    <t>AP_lat_deg</t>
  </si>
  <si>
    <t>AP_lon_deg</t>
  </si>
  <si>
    <t>Parameter</t>
  </si>
  <si>
    <t>str</t>
  </si>
  <si>
    <t>float</t>
  </si>
  <si>
    <t>int</t>
  </si>
  <si>
    <t>object</t>
  </si>
  <si>
    <t>launch_date</t>
  </si>
  <si>
    <t>launch_time_UTC</t>
  </si>
  <si>
    <t>sim_start_time_buffer_sec</t>
  </si>
  <si>
    <t>sim_end_time_buffer_sec</t>
  </si>
  <si>
    <t>timestep_sec</t>
  </si>
  <si>
    <t>collada_model_scale</t>
  </si>
  <si>
    <t>collada_model_dir</t>
  </si>
  <si>
    <t>collada_model_file</t>
  </si>
  <si>
    <t>test_missile.dae</t>
  </si>
  <si>
    <t>group_name</t>
  </si>
  <si>
    <t>missile_name</t>
  </si>
  <si>
    <t>missile1</t>
  </si>
  <si>
    <t>Description</t>
  </si>
  <si>
    <t>Dtype</t>
  </si>
  <si>
    <t>file name of 3D COLLADA model (.dae)</t>
  </si>
  <si>
    <t>scale factor for all 3D model axes (x, y, z)</t>
  </si>
  <si>
    <t>date of missile launch (mm/dd/yyyy)</t>
  </si>
  <si>
    <t>time of missile launch (HH:mm:ss UTC)</t>
  </si>
  <si>
    <t>launchpoint latitude (decimal degrees)</t>
  </si>
  <si>
    <t>launchpoint longitude (decimal degrees)</t>
  </si>
  <si>
    <t>aimpoint latitude (decimal degrees)</t>
  </si>
  <si>
    <t>aimpoint longitude (decimal degrees)</t>
  </si>
  <si>
    <t>horizontal velocity of missile (km/s)</t>
  </si>
  <si>
    <t>simulation timestep (seconds)</t>
  </si>
  <si>
    <t>time before launch to start simulation (seconds)</t>
  </si>
  <si>
    <t>time after impact to end simulation (seconds)</t>
  </si>
  <si>
    <t>horizontal_velocity_km_sec</t>
  </si>
  <si>
    <t>missile2</t>
  </si>
  <si>
    <t>missile3</t>
  </si>
  <si>
    <t>../Blender</t>
  </si>
  <si>
    <t>directory containing  3D COLLADA model</t>
  </si>
  <si>
    <t>test_group1</t>
  </si>
  <si>
    <t>test_group2</t>
  </si>
  <si>
    <t>missile4</t>
  </si>
  <si>
    <t>missile5</t>
  </si>
  <si>
    <t>unique name for the missile folder</t>
  </si>
  <si>
    <t>unique or shared name for the KMZ file</t>
  </si>
  <si>
    <t>intercept_missile_name</t>
  </si>
  <si>
    <t>unique name of ballistic missile to intercept</t>
  </si>
  <si>
    <t>interceptor1</t>
  </si>
  <si>
    <t>interceptor5</t>
  </si>
  <si>
    <t>interceptor4</t>
  </si>
  <si>
    <t>interceptor3</t>
  </si>
  <si>
    <t>interceptor2</t>
  </si>
  <si>
    <t>interceptor_name</t>
  </si>
  <si>
    <t>distance to intercept missile from missile target (km)</t>
  </si>
  <si>
    <t>intercept_distance_from_target_km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</si>
</sst>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hh:mm:ss"/>
    <numFmt numFmtId="166" formatCode="0.00000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0" fillId="2" borderId="1" xfId="0" applyFill="1" applyBorder="1" applyAlignment="1" applyProtection="1">
      <alignment horizontal="left"/>
      <protection locked="0"/>
    </xf>
    <xf numFmtId="14" fontId="4" fillId="2" borderId="1" xfId="0" applyNumberFormat="1" applyFont="1" applyFill="1" applyBorder="1" applyAlignment="1" applyProtection="1">
      <alignment horizontal="left"/>
      <protection locked="0"/>
    </xf>
    <xf numFmtId="165" fontId="4" fillId="2" borderId="1" xfId="0" applyNumberFormat="1" applyFont="1" applyFill="1" applyBorder="1" applyAlignment="1" applyProtection="1">
      <alignment horizontal="left"/>
      <protection locked="0"/>
    </xf>
    <xf numFmtId="166" fontId="0" fillId="2" borderId="1" xfId="0" applyNumberFormat="1" applyFill="1" applyBorder="1" applyAlignment="1" applyProtection="1">
      <alignment horizontal="left"/>
      <protection locked="0"/>
    </xf>
    <xf numFmtId="164" fontId="0" fillId="2" borderId="1" xfId="1" applyNumberFormat="1" applyFont="1" applyFill="1" applyBorder="1" applyAlignment="1" applyProtection="1">
      <alignment horizontal="left"/>
      <protection locked="0"/>
    </xf>
    <xf numFmtId="1" fontId="0" fillId="2" borderId="1" xfId="1" applyNumberFormat="1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left"/>
    </xf>
    <xf numFmtId="167" fontId="0" fillId="2" borderId="1" xfId="0" applyNumberFormat="1" applyFill="1" applyBorder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EE20-1C56-44D5-B6A6-6EADC4CCC3C7}">
  <dimension ref="A1:M16"/>
  <sheetViews>
    <sheetView showGridLines="0" tabSelected="1" zoomScaleNormal="100" workbookViewId="0"/>
  </sheetViews>
  <sheetFormatPr defaultRowHeight="14.25" x14ac:dyDescent="0.45"/>
  <cols>
    <col min="1" max="1" width="30.59765625" bestFit="1" customWidth="1"/>
    <col min="2" max="2" width="44.59765625" bestFit="1" customWidth="1"/>
    <col min="3" max="3" width="14.3984375" bestFit="1" customWidth="1"/>
    <col min="4" max="13" width="15.73046875" bestFit="1" customWidth="1"/>
  </cols>
  <sheetData>
    <row r="1" spans="1:13" x14ac:dyDescent="0.45">
      <c r="A1" s="1" t="s">
        <v>4</v>
      </c>
      <c r="B1" s="10" t="s">
        <v>21</v>
      </c>
      <c r="C1" s="10" t="s">
        <v>22</v>
      </c>
      <c r="D1" s="1" t="str">
        <f>"Simulation"&amp;(COLUMN(D$1)-COUNTA($A$1:$C$1))</f>
        <v>Simulation1</v>
      </c>
      <c r="E1" s="1" t="str">
        <f t="shared" ref="E1:M1" si="0">"Simulation"&amp;(COLUMN(E$1)-COUNTA($A$1:$C$1))</f>
        <v>Simulation2</v>
      </c>
      <c r="F1" s="1" t="str">
        <f t="shared" si="0"/>
        <v>Simulation3</v>
      </c>
      <c r="G1" s="1" t="str">
        <f t="shared" si="0"/>
        <v>Simulation4</v>
      </c>
      <c r="H1" s="1" t="str">
        <f t="shared" si="0"/>
        <v>Simulation5</v>
      </c>
      <c r="I1" s="1" t="str">
        <f t="shared" si="0"/>
        <v>Simulation6</v>
      </c>
      <c r="J1" s="1" t="str">
        <f t="shared" si="0"/>
        <v>Simulation7</v>
      </c>
      <c r="K1" s="1" t="str">
        <f t="shared" si="0"/>
        <v>Simulation8</v>
      </c>
      <c r="L1" s="1" t="str">
        <f t="shared" si="0"/>
        <v>Simulation9</v>
      </c>
      <c r="M1" s="1" t="str">
        <f t="shared" si="0"/>
        <v>Simulation10</v>
      </c>
    </row>
    <row r="2" spans="1:13" x14ac:dyDescent="0.45">
      <c r="A2" s="3" t="s">
        <v>19</v>
      </c>
      <c r="B2" s="2" t="s">
        <v>44</v>
      </c>
      <c r="C2" s="2" t="s">
        <v>5</v>
      </c>
      <c r="D2" s="4" t="s">
        <v>20</v>
      </c>
      <c r="E2" s="4" t="s">
        <v>36</v>
      </c>
      <c r="F2" s="4" t="s">
        <v>37</v>
      </c>
      <c r="G2" s="4" t="s">
        <v>42</v>
      </c>
      <c r="H2" s="4" t="s">
        <v>43</v>
      </c>
      <c r="I2" s="4"/>
      <c r="J2" s="4"/>
      <c r="K2" s="4"/>
      <c r="L2" s="4"/>
      <c r="M2" s="4"/>
    </row>
    <row r="3" spans="1:13" x14ac:dyDescent="0.45">
      <c r="A3" s="3" t="s">
        <v>18</v>
      </c>
      <c r="B3" s="2" t="s">
        <v>45</v>
      </c>
      <c r="C3" s="2" t="s">
        <v>5</v>
      </c>
      <c r="D3" s="4" t="s">
        <v>40</v>
      </c>
      <c r="E3" s="4" t="s">
        <v>40</v>
      </c>
      <c r="F3" s="4" t="s">
        <v>41</v>
      </c>
      <c r="G3" s="4" t="s">
        <v>41</v>
      </c>
      <c r="H3" s="4" t="s">
        <v>41</v>
      </c>
      <c r="I3" s="4"/>
      <c r="J3" s="4"/>
      <c r="K3" s="4"/>
      <c r="L3" s="4"/>
      <c r="M3" s="4"/>
    </row>
    <row r="4" spans="1:13" x14ac:dyDescent="0.45">
      <c r="A4" s="3" t="s">
        <v>9</v>
      </c>
      <c r="B4" s="2" t="s">
        <v>25</v>
      </c>
      <c r="C4" s="2" t="s">
        <v>8</v>
      </c>
      <c r="D4" s="5">
        <v>44042</v>
      </c>
      <c r="E4" s="5">
        <v>44042</v>
      </c>
      <c r="F4" s="5">
        <v>44042</v>
      </c>
      <c r="G4" s="5">
        <v>44042</v>
      </c>
      <c r="H4" s="5">
        <v>44042</v>
      </c>
      <c r="I4" s="5"/>
      <c r="J4" s="5"/>
      <c r="K4" s="5"/>
      <c r="L4" s="5"/>
      <c r="M4" s="5"/>
    </row>
    <row r="5" spans="1:13" x14ac:dyDescent="0.45">
      <c r="A5" s="3" t="s">
        <v>10</v>
      </c>
      <c r="B5" s="2" t="s">
        <v>26</v>
      </c>
      <c r="C5" s="2" t="s">
        <v>8</v>
      </c>
      <c r="D5" s="6">
        <v>0.16666666666666666</v>
      </c>
      <c r="E5" s="6">
        <v>0.16701388888888891</v>
      </c>
      <c r="F5" s="6">
        <v>0.16718750000000002</v>
      </c>
      <c r="G5" s="6">
        <v>0.16770833333333335</v>
      </c>
      <c r="H5" s="6">
        <v>0.16805555555555554</v>
      </c>
      <c r="I5" s="6"/>
      <c r="J5" s="6"/>
      <c r="K5" s="6"/>
      <c r="L5" s="6"/>
      <c r="M5" s="6"/>
    </row>
    <row r="6" spans="1:13" x14ac:dyDescent="0.45">
      <c r="A6" s="3" t="s">
        <v>0</v>
      </c>
      <c r="B6" s="2" t="s">
        <v>27</v>
      </c>
      <c r="C6" s="2" t="s">
        <v>6</v>
      </c>
      <c r="D6" s="11">
        <v>39.516824999999997</v>
      </c>
      <c r="E6" s="11">
        <v>39.485511000000002</v>
      </c>
      <c r="F6" s="11">
        <v>39.504075999999998</v>
      </c>
      <c r="G6" s="7">
        <v>39.542740999999999</v>
      </c>
      <c r="H6" s="7">
        <v>39.521768999999999</v>
      </c>
      <c r="I6" s="7"/>
      <c r="J6" s="7"/>
      <c r="K6" s="7"/>
      <c r="L6" s="7"/>
      <c r="M6" s="7"/>
    </row>
    <row r="7" spans="1:13" x14ac:dyDescent="0.45">
      <c r="A7" s="3" t="s">
        <v>1</v>
      </c>
      <c r="B7" s="2" t="s">
        <v>28</v>
      </c>
      <c r="C7" s="2" t="s">
        <v>6</v>
      </c>
      <c r="D7" s="11">
        <v>-104.95567</v>
      </c>
      <c r="E7" s="11">
        <v>-104.884624</v>
      </c>
      <c r="F7" s="11">
        <v>-104.90361900000001</v>
      </c>
      <c r="G7" s="7">
        <v>-104.97689699999999</v>
      </c>
      <c r="H7" s="7">
        <v>-105.01303799999999</v>
      </c>
      <c r="I7" s="7"/>
      <c r="J7" s="7"/>
      <c r="K7" s="7"/>
      <c r="L7" s="7"/>
      <c r="M7" s="7"/>
    </row>
    <row r="8" spans="1:13" x14ac:dyDescent="0.45">
      <c r="A8" s="3" t="s">
        <v>2</v>
      </c>
      <c r="B8" s="2" t="s">
        <v>29</v>
      </c>
      <c r="C8" s="2" t="s">
        <v>6</v>
      </c>
      <c r="D8" s="11">
        <v>40.862397000000001</v>
      </c>
      <c r="E8" s="11">
        <v>40.862397000000001</v>
      </c>
      <c r="F8" s="11">
        <v>40.862397000000001</v>
      </c>
      <c r="G8" s="11">
        <v>40.862397000000001</v>
      </c>
      <c r="H8" s="11">
        <v>40.862397000000001</v>
      </c>
      <c r="I8" s="7"/>
      <c r="J8" s="7"/>
      <c r="K8" s="7"/>
      <c r="L8" s="7"/>
      <c r="M8" s="7"/>
    </row>
    <row r="9" spans="1:13" x14ac:dyDescent="0.45">
      <c r="A9" s="3" t="s">
        <v>3</v>
      </c>
      <c r="B9" s="2" t="s">
        <v>30</v>
      </c>
      <c r="C9" s="2" t="s">
        <v>6</v>
      </c>
      <c r="D9" s="11">
        <v>-105.025902</v>
      </c>
      <c r="E9" s="11">
        <v>-105.025902</v>
      </c>
      <c r="F9" s="11">
        <v>-105.025902</v>
      </c>
      <c r="G9" s="11">
        <v>-105.025902</v>
      </c>
      <c r="H9" s="11">
        <v>-105.025902</v>
      </c>
      <c r="I9" s="7"/>
      <c r="J9" s="7"/>
      <c r="K9" s="7"/>
      <c r="L9" s="7"/>
      <c r="M9" s="7"/>
    </row>
    <row r="10" spans="1:13" x14ac:dyDescent="0.45">
      <c r="A10" s="3" t="s">
        <v>35</v>
      </c>
      <c r="B10" s="2" t="s">
        <v>31</v>
      </c>
      <c r="C10" s="2" t="s">
        <v>6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/>
      <c r="J10" s="8"/>
      <c r="K10" s="8"/>
      <c r="L10" s="8"/>
      <c r="M10" s="8"/>
    </row>
    <row r="11" spans="1:13" x14ac:dyDescent="0.45">
      <c r="A11" s="3" t="s">
        <v>13</v>
      </c>
      <c r="B11" s="2" t="s">
        <v>32</v>
      </c>
      <c r="C11" s="2" t="s">
        <v>6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/>
      <c r="J11" s="8"/>
      <c r="K11" s="8"/>
      <c r="L11" s="8"/>
      <c r="M11" s="8"/>
    </row>
    <row r="12" spans="1:13" x14ac:dyDescent="0.45">
      <c r="A12" s="3" t="s">
        <v>11</v>
      </c>
      <c r="B12" s="2" t="s">
        <v>33</v>
      </c>
      <c r="C12" s="2" t="s">
        <v>6</v>
      </c>
      <c r="D12" s="8">
        <v>10</v>
      </c>
      <c r="E12" s="8">
        <v>10</v>
      </c>
      <c r="F12" s="8">
        <v>10</v>
      </c>
      <c r="G12" s="8">
        <v>10</v>
      </c>
      <c r="H12" s="8">
        <v>10</v>
      </c>
      <c r="I12" s="8"/>
      <c r="J12" s="8"/>
      <c r="K12" s="8"/>
      <c r="L12" s="8"/>
      <c r="M12" s="8"/>
    </row>
    <row r="13" spans="1:13" x14ac:dyDescent="0.45">
      <c r="A13" s="3" t="s">
        <v>12</v>
      </c>
      <c r="B13" s="2" t="s">
        <v>34</v>
      </c>
      <c r="C13" s="2" t="s">
        <v>6</v>
      </c>
      <c r="D13" s="8">
        <v>10</v>
      </c>
      <c r="E13" s="8">
        <v>10</v>
      </c>
      <c r="F13" s="8">
        <v>10</v>
      </c>
      <c r="G13" s="8">
        <v>10</v>
      </c>
      <c r="H13" s="8">
        <v>10</v>
      </c>
      <c r="I13" s="8"/>
      <c r="J13" s="8"/>
      <c r="K13" s="8"/>
      <c r="L13" s="8"/>
      <c r="M13" s="8"/>
    </row>
    <row r="14" spans="1:13" x14ac:dyDescent="0.45">
      <c r="A14" s="3" t="s">
        <v>15</v>
      </c>
      <c r="B14" s="2" t="s">
        <v>39</v>
      </c>
      <c r="C14" s="2" t="s">
        <v>5</v>
      </c>
      <c r="D14" s="8" t="s">
        <v>38</v>
      </c>
      <c r="E14" s="8" t="s">
        <v>38</v>
      </c>
      <c r="F14" s="8" t="s">
        <v>38</v>
      </c>
      <c r="G14" s="8" t="s">
        <v>38</v>
      </c>
      <c r="H14" s="8" t="s">
        <v>38</v>
      </c>
      <c r="I14" s="8"/>
      <c r="J14" s="8"/>
      <c r="K14" s="8"/>
      <c r="L14" s="8"/>
      <c r="M14" s="8"/>
    </row>
    <row r="15" spans="1:13" x14ac:dyDescent="0.45">
      <c r="A15" s="3" t="s">
        <v>16</v>
      </c>
      <c r="B15" s="2" t="s">
        <v>23</v>
      </c>
      <c r="C15" s="2" t="s">
        <v>5</v>
      </c>
      <c r="D15" s="8" t="s">
        <v>17</v>
      </c>
      <c r="E15" s="8" t="s">
        <v>17</v>
      </c>
      <c r="F15" s="8" t="s">
        <v>17</v>
      </c>
      <c r="G15" s="8" t="s">
        <v>17</v>
      </c>
      <c r="H15" s="8" t="s">
        <v>17</v>
      </c>
      <c r="I15" s="8"/>
      <c r="J15" s="8"/>
      <c r="K15" s="8"/>
      <c r="L15" s="8"/>
      <c r="M15" s="8"/>
    </row>
    <row r="16" spans="1:13" x14ac:dyDescent="0.45">
      <c r="A16" s="3" t="s">
        <v>14</v>
      </c>
      <c r="B16" s="2" t="s">
        <v>24</v>
      </c>
      <c r="C16" s="2" t="s">
        <v>7</v>
      </c>
      <c r="D16" s="9">
        <v>500</v>
      </c>
      <c r="E16" s="9">
        <v>500</v>
      </c>
      <c r="F16" s="9">
        <v>500</v>
      </c>
      <c r="G16" s="9">
        <v>500</v>
      </c>
      <c r="H16" s="9">
        <v>500</v>
      </c>
      <c r="I16" s="9"/>
      <c r="J16" s="9"/>
      <c r="K16" s="9"/>
      <c r="L16" s="9"/>
      <c r="M16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04D1-80A3-4231-9FB4-C433ADF88AD9}">
  <dimension ref="A1:M14"/>
  <sheetViews>
    <sheetView showGridLines="0" zoomScaleNormal="100" workbookViewId="0">
      <selection activeCell="A14" sqref="A14"/>
    </sheetView>
  </sheetViews>
  <sheetFormatPr defaultRowHeight="14.25" x14ac:dyDescent="0.45"/>
  <cols>
    <col min="1" max="1" width="30.59765625" bestFit="1" customWidth="1"/>
    <col min="2" max="2" width="44.59765625" bestFit="1" customWidth="1"/>
    <col min="3" max="3" width="14.3984375" bestFit="1" customWidth="1"/>
    <col min="4" max="13" width="15.73046875" bestFit="1" customWidth="1"/>
  </cols>
  <sheetData>
    <row r="1" spans="1:13" x14ac:dyDescent="0.45">
      <c r="A1" s="1" t="s">
        <v>4</v>
      </c>
      <c r="B1" s="10" t="s">
        <v>21</v>
      </c>
      <c r="C1" s="10" t="s">
        <v>22</v>
      </c>
      <c r="D1" s="1" t="str">
        <f>"Simulation"&amp;(COLUMN(D$1)-COUNTA($A$1:$C$1))</f>
        <v>Simulation1</v>
      </c>
      <c r="E1" s="1" t="str">
        <f t="shared" ref="E1:M1" si="0">"Simulation"&amp;(COLUMN(E$1)-COUNTA($A$1:$C$1))</f>
        <v>Simulation2</v>
      </c>
      <c r="F1" s="1" t="str">
        <f t="shared" si="0"/>
        <v>Simulation3</v>
      </c>
      <c r="G1" s="1" t="str">
        <f t="shared" si="0"/>
        <v>Simulation4</v>
      </c>
      <c r="H1" s="1" t="str">
        <f t="shared" si="0"/>
        <v>Simulation5</v>
      </c>
      <c r="I1" s="1" t="str">
        <f t="shared" si="0"/>
        <v>Simulation6</v>
      </c>
      <c r="J1" s="1" t="str">
        <f t="shared" si="0"/>
        <v>Simulation7</v>
      </c>
      <c r="K1" s="1" t="str">
        <f t="shared" si="0"/>
        <v>Simulation8</v>
      </c>
      <c r="L1" s="1" t="str">
        <f t="shared" si="0"/>
        <v>Simulation9</v>
      </c>
      <c r="M1" s="1" t="str">
        <f t="shared" si="0"/>
        <v>Simulation10</v>
      </c>
    </row>
    <row r="2" spans="1:13" x14ac:dyDescent="0.45">
      <c r="A2" s="3" t="s">
        <v>53</v>
      </c>
      <c r="B2" s="2" t="s">
        <v>44</v>
      </c>
      <c r="C2" s="2" t="s">
        <v>5</v>
      </c>
      <c r="D2" s="4" t="s">
        <v>48</v>
      </c>
      <c r="E2" s="4" t="s">
        <v>52</v>
      </c>
      <c r="F2" s="4" t="s">
        <v>51</v>
      </c>
      <c r="G2" s="4" t="s">
        <v>50</v>
      </c>
      <c r="H2" s="4" t="s">
        <v>49</v>
      </c>
      <c r="I2" s="4"/>
      <c r="J2" s="4"/>
      <c r="K2" s="4"/>
      <c r="L2" s="4"/>
      <c r="M2" s="4"/>
    </row>
    <row r="3" spans="1:13" x14ac:dyDescent="0.45">
      <c r="A3" s="3" t="s">
        <v>18</v>
      </c>
      <c r="B3" s="2" t="s">
        <v>45</v>
      </c>
      <c r="C3" s="2" t="s">
        <v>5</v>
      </c>
      <c r="D3" s="4" t="s">
        <v>40</v>
      </c>
      <c r="E3" s="4" t="s">
        <v>40</v>
      </c>
      <c r="F3" s="4" t="s">
        <v>41</v>
      </c>
      <c r="G3" s="4" t="s">
        <v>41</v>
      </c>
      <c r="H3" s="4" t="s">
        <v>41</v>
      </c>
      <c r="I3" s="4"/>
      <c r="J3" s="4"/>
      <c r="K3" s="4"/>
      <c r="L3" s="4"/>
      <c r="M3" s="4"/>
    </row>
    <row r="4" spans="1:13" x14ac:dyDescent="0.45">
      <c r="A4" s="3" t="s">
        <v>46</v>
      </c>
      <c r="B4" s="2" t="s">
        <v>47</v>
      </c>
      <c r="C4" s="2" t="s">
        <v>5</v>
      </c>
      <c r="D4" s="4" t="s">
        <v>20</v>
      </c>
      <c r="E4" s="4" t="s">
        <v>36</v>
      </c>
      <c r="F4" s="4" t="s">
        <v>37</v>
      </c>
      <c r="G4" s="4" t="s">
        <v>42</v>
      </c>
      <c r="H4" s="4" t="s">
        <v>43</v>
      </c>
      <c r="I4" s="4"/>
      <c r="J4" s="4"/>
      <c r="K4" s="4"/>
      <c r="L4" s="4"/>
      <c r="M4" s="4"/>
    </row>
    <row r="5" spans="1:13" x14ac:dyDescent="0.45">
      <c r="A5" s="3" t="s">
        <v>0</v>
      </c>
      <c r="B5" s="2" t="s">
        <v>27</v>
      </c>
      <c r="C5" s="2" t="s">
        <v>6</v>
      </c>
      <c r="D5" s="11">
        <v>40.86</v>
      </c>
      <c r="E5" s="11">
        <v>40.840000000000003</v>
      </c>
      <c r="F5" s="11">
        <v>40.86</v>
      </c>
      <c r="G5" s="7">
        <v>40.840000000000003</v>
      </c>
      <c r="H5" s="7">
        <v>40.86</v>
      </c>
      <c r="I5" s="7"/>
      <c r="J5" s="7"/>
      <c r="K5" s="7"/>
      <c r="L5" s="7"/>
      <c r="M5" s="7"/>
    </row>
    <row r="6" spans="1:13" x14ac:dyDescent="0.45">
      <c r="A6" s="3" t="s">
        <v>1</v>
      </c>
      <c r="B6" s="2" t="s">
        <v>28</v>
      </c>
      <c r="C6" s="2" t="s">
        <v>6</v>
      </c>
      <c r="D6" s="11">
        <v>-105.02500000000001</v>
      </c>
      <c r="E6" s="11">
        <v>-105.02</v>
      </c>
      <c r="F6" s="11">
        <v>-105.02500000000001</v>
      </c>
      <c r="G6" s="7">
        <v>-105.02</v>
      </c>
      <c r="H6" s="7">
        <v>-105.02500000000001</v>
      </c>
      <c r="I6" s="7"/>
      <c r="J6" s="7"/>
      <c r="K6" s="7"/>
      <c r="L6" s="7"/>
      <c r="M6" s="7"/>
    </row>
    <row r="7" spans="1:13" x14ac:dyDescent="0.45">
      <c r="A7" s="3" t="s">
        <v>55</v>
      </c>
      <c r="B7" s="2" t="s">
        <v>54</v>
      </c>
      <c r="C7" s="2" t="s">
        <v>6</v>
      </c>
      <c r="D7" s="8">
        <v>20</v>
      </c>
      <c r="E7" s="8">
        <v>20</v>
      </c>
      <c r="F7" s="8">
        <v>20</v>
      </c>
      <c r="G7" s="8">
        <v>20</v>
      </c>
      <c r="H7" s="8">
        <v>20</v>
      </c>
      <c r="I7" s="8"/>
      <c r="J7" s="8"/>
      <c r="K7" s="8"/>
      <c r="L7" s="8"/>
      <c r="M7" s="8"/>
    </row>
    <row r="8" spans="1:13" x14ac:dyDescent="0.45">
      <c r="A8" s="3" t="s">
        <v>35</v>
      </c>
      <c r="B8" s="2" t="s">
        <v>31</v>
      </c>
      <c r="C8" s="2" t="s">
        <v>6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/>
      <c r="J8" s="8"/>
      <c r="K8" s="8"/>
      <c r="L8" s="8"/>
      <c r="M8" s="8"/>
    </row>
    <row r="9" spans="1:13" x14ac:dyDescent="0.45">
      <c r="A9" s="3" t="s">
        <v>13</v>
      </c>
      <c r="B9" s="2" t="s">
        <v>32</v>
      </c>
      <c r="C9" s="2" t="s">
        <v>6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/>
      <c r="J9" s="8"/>
      <c r="K9" s="8"/>
      <c r="L9" s="8"/>
      <c r="M9" s="8"/>
    </row>
    <row r="10" spans="1:13" x14ac:dyDescent="0.45">
      <c r="A10" s="3" t="s">
        <v>11</v>
      </c>
      <c r="B10" s="2" t="s">
        <v>33</v>
      </c>
      <c r="C10" s="2" t="s">
        <v>6</v>
      </c>
      <c r="D10" s="8">
        <v>20</v>
      </c>
      <c r="E10" s="8">
        <v>20</v>
      </c>
      <c r="F10" s="8">
        <v>20</v>
      </c>
      <c r="G10" s="8">
        <v>20</v>
      </c>
      <c r="H10" s="8">
        <v>20</v>
      </c>
      <c r="I10" s="8"/>
      <c r="J10" s="8"/>
      <c r="K10" s="8"/>
      <c r="L10" s="8"/>
      <c r="M10" s="8"/>
    </row>
    <row r="11" spans="1:13" x14ac:dyDescent="0.45">
      <c r="A11" s="3" t="s">
        <v>12</v>
      </c>
      <c r="B11" s="2" t="s">
        <v>34</v>
      </c>
      <c r="C11" s="2" t="s">
        <v>6</v>
      </c>
      <c r="D11" s="8">
        <v>20</v>
      </c>
      <c r="E11" s="8">
        <v>20</v>
      </c>
      <c r="F11" s="8">
        <v>20</v>
      </c>
      <c r="G11" s="8">
        <v>20</v>
      </c>
      <c r="H11" s="8">
        <v>20</v>
      </c>
      <c r="I11" s="8"/>
      <c r="J11" s="8"/>
      <c r="K11" s="8"/>
      <c r="L11" s="8"/>
      <c r="M11" s="8"/>
    </row>
    <row r="12" spans="1:13" x14ac:dyDescent="0.45">
      <c r="A12" s="3" t="s">
        <v>15</v>
      </c>
      <c r="B12" s="2" t="s">
        <v>39</v>
      </c>
      <c r="C12" s="2" t="s">
        <v>5</v>
      </c>
      <c r="D12" s="8" t="s">
        <v>38</v>
      </c>
      <c r="E12" s="8" t="s">
        <v>38</v>
      </c>
      <c r="F12" s="8" t="s">
        <v>38</v>
      </c>
      <c r="G12" s="8" t="s">
        <v>38</v>
      </c>
      <c r="H12" s="8" t="s">
        <v>38</v>
      </c>
      <c r="I12" s="8"/>
      <c r="J12" s="8"/>
      <c r="K12" s="8"/>
      <c r="L12" s="8"/>
      <c r="M12" s="8"/>
    </row>
    <row r="13" spans="1:13" x14ac:dyDescent="0.45">
      <c r="A13" s="3" t="s">
        <v>16</v>
      </c>
      <c r="B13" s="2" t="s">
        <v>23</v>
      </c>
      <c r="C13" s="2" t="s">
        <v>5</v>
      </c>
      <c r="D13" s="8" t="s">
        <v>17</v>
      </c>
      <c r="E13" s="8" t="s">
        <v>17</v>
      </c>
      <c r="F13" s="8" t="s">
        <v>17</v>
      </c>
      <c r="G13" s="8" t="s">
        <v>17</v>
      </c>
      <c r="H13" s="8" t="s">
        <v>17</v>
      </c>
      <c r="I13" s="8"/>
      <c r="J13" s="8"/>
      <c r="K13" s="8"/>
      <c r="L13" s="8"/>
      <c r="M13" s="8"/>
    </row>
    <row r="14" spans="1:13" x14ac:dyDescent="0.45">
      <c r="A14" s="3" t="s">
        <v>14</v>
      </c>
      <c r="B14" s="2" t="s">
        <v>24</v>
      </c>
      <c r="C14" s="2" t="s">
        <v>7</v>
      </c>
      <c r="D14" s="9">
        <v>250</v>
      </c>
      <c r="E14" s="9">
        <v>250</v>
      </c>
      <c r="F14" s="9">
        <v>250</v>
      </c>
      <c r="G14" s="9">
        <v>250</v>
      </c>
      <c r="H14" s="9">
        <v>250</v>
      </c>
      <c r="I14" s="9"/>
      <c r="J14" s="9"/>
      <c r="K14" s="9"/>
      <c r="L14" s="9"/>
      <c r="M14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ballistic</vt:lpstr>
      <vt:lpstr>interceptor</vt:lpstr>
    </vt:vector>
  </TitlesOfParts>
  <Company>Institute for Defense Analyses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Oswald, Christopher D</dc:creator>
  <cp:lastModifiedBy>Chris Oswald</cp:lastModifiedBy>
  <dcterms:created xsi:type="dcterms:W3CDTF">2022-04-30T14:40:38Z</dcterms:created>
  <dcterms:modified xsi:type="dcterms:W3CDTF">2025-03-21T14:13:01Z</dcterms:modified>
</cp:coreProperties>
</file>