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dpet\Documents\Post School Coursework\UCSD Data Science Bootcamp\Module Challenges\kickstarter-success-analysis-excel\"/>
    </mc:Choice>
  </mc:AlternateContent>
  <xr:revisionPtr revIDLastSave="0" documentId="13_ncr:1_{C57250D5-FD30-4077-AF40-0D68090796F1}" xr6:coauthVersionLast="47" xr6:coauthVersionMax="47" xr10:uidLastSave="{00000000-0000-0000-0000-000000000000}"/>
  <bookViews>
    <workbookView xWindow="-38520" yWindow="-120" windowWidth="38640" windowHeight="15990" xr2:uid="{00000000-000D-0000-FFFF-FFFF00000000}"/>
  </bookViews>
  <sheets>
    <sheet name="Kickstarter" sheetId="1" r:id="rId1"/>
    <sheet name="Theater Outcomes by Launch Date" sheetId="17" r:id="rId2"/>
    <sheet name="Box and Whisker GB Musicals" sheetId="15" r:id="rId3"/>
    <sheet name="Successful US Kickstarters" sheetId="12" r:id="rId4"/>
    <sheet name="Failed US Kickstarters" sheetId="13" r:id="rId5"/>
    <sheet name="Descriptive Statistics" sheetId="14" r:id="rId6"/>
    <sheet name="Edinburgh Research" sheetId="9" r:id="rId7"/>
    <sheet name="Parent Category Statistics" sheetId="3" r:id="rId8"/>
    <sheet name="Subcategory Statistics" sheetId="4" r:id="rId9"/>
    <sheet name="Outcomes Based on Launch Date" sheetId="6" r:id="rId10"/>
  </sheets>
  <definedNames>
    <definedName name="_xlnm._FilterDatabase" localSheetId="0" hidden="1">Kickstarter!$S$1:$S$4115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4"/>
  <c r="C12" i="14"/>
  <c r="C14" i="14" s="1"/>
  <c r="B13" i="14"/>
  <c r="B12" i="14"/>
  <c r="C6" i="14"/>
  <c r="C5" i="14"/>
  <c r="B6" i="14"/>
  <c r="B5" i="14"/>
  <c r="C11" i="14"/>
  <c r="B11" i="14"/>
  <c r="C4" i="14"/>
  <c r="B4" i="14"/>
  <c r="C10" i="14"/>
  <c r="C9" i="14"/>
  <c r="B10" i="14"/>
  <c r="B9" i="14"/>
  <c r="C3" i="14"/>
  <c r="B3" i="14"/>
  <c r="C2" i="14"/>
  <c r="B2" i="14"/>
  <c r="T251" i="13"/>
  <c r="S251" i="13"/>
  <c r="P251" i="13"/>
  <c r="O251" i="13"/>
  <c r="T250" i="13"/>
  <c r="S250" i="13"/>
  <c r="P250" i="13"/>
  <c r="O250" i="13"/>
  <c r="T249" i="13"/>
  <c r="S249" i="13"/>
  <c r="P249" i="13"/>
  <c r="O249" i="13"/>
  <c r="T248" i="13"/>
  <c r="S248" i="13"/>
  <c r="P248" i="13"/>
  <c r="O248" i="13"/>
  <c r="T247" i="13"/>
  <c r="S247" i="13"/>
  <c r="P247" i="13"/>
  <c r="O247" i="13"/>
  <c r="T246" i="13"/>
  <c r="S246" i="13"/>
  <c r="P246" i="13"/>
  <c r="O246" i="13"/>
  <c r="T245" i="13"/>
  <c r="S245" i="13"/>
  <c r="P245" i="13"/>
  <c r="O245" i="13"/>
  <c r="T244" i="13"/>
  <c r="S244" i="13"/>
  <c r="P244" i="13"/>
  <c r="O244" i="13"/>
  <c r="T243" i="13"/>
  <c r="S243" i="13"/>
  <c r="P243" i="13"/>
  <c r="O243" i="13"/>
  <c r="T242" i="13"/>
  <c r="S242" i="13"/>
  <c r="P242" i="13"/>
  <c r="O242" i="13"/>
  <c r="T241" i="13"/>
  <c r="S241" i="13"/>
  <c r="P241" i="13"/>
  <c r="O241" i="13"/>
  <c r="T240" i="13"/>
  <c r="S240" i="13"/>
  <c r="P240" i="13"/>
  <c r="O240" i="13"/>
  <c r="T239" i="13"/>
  <c r="S239" i="13"/>
  <c r="P239" i="13"/>
  <c r="O239" i="13"/>
  <c r="T238" i="13"/>
  <c r="S238" i="13"/>
  <c r="P238" i="13"/>
  <c r="O238" i="13"/>
  <c r="T237" i="13"/>
  <c r="S237" i="13"/>
  <c r="P237" i="13"/>
  <c r="O237" i="13"/>
  <c r="T236" i="13"/>
  <c r="S236" i="13"/>
  <c r="P236" i="13"/>
  <c r="O236" i="13"/>
  <c r="T235" i="13"/>
  <c r="S235" i="13"/>
  <c r="P235" i="13"/>
  <c r="O235" i="13"/>
  <c r="T234" i="13"/>
  <c r="S234" i="13"/>
  <c r="P234" i="13"/>
  <c r="O234" i="13"/>
  <c r="T233" i="13"/>
  <c r="S233" i="13"/>
  <c r="P233" i="13"/>
  <c r="O233" i="13"/>
  <c r="T232" i="13"/>
  <c r="S232" i="13"/>
  <c r="P232" i="13"/>
  <c r="O232" i="13"/>
  <c r="T231" i="13"/>
  <c r="S231" i="13"/>
  <c r="P231" i="13"/>
  <c r="O231" i="13"/>
  <c r="T230" i="13"/>
  <c r="S230" i="13"/>
  <c r="P230" i="13"/>
  <c r="O230" i="13"/>
  <c r="T229" i="13"/>
  <c r="S229" i="13"/>
  <c r="P229" i="13"/>
  <c r="O229" i="13"/>
  <c r="T228" i="13"/>
  <c r="S228" i="13"/>
  <c r="P228" i="13"/>
  <c r="O228" i="13"/>
  <c r="T227" i="13"/>
  <c r="S227" i="13"/>
  <c r="P227" i="13"/>
  <c r="O227" i="13"/>
  <c r="T226" i="13"/>
  <c r="S226" i="13"/>
  <c r="P226" i="13"/>
  <c r="O226" i="13"/>
  <c r="T225" i="13"/>
  <c r="S225" i="13"/>
  <c r="P225" i="13"/>
  <c r="O225" i="13"/>
  <c r="T224" i="13"/>
  <c r="S224" i="13"/>
  <c r="P224" i="13"/>
  <c r="O224" i="13"/>
  <c r="T223" i="13"/>
  <c r="S223" i="13"/>
  <c r="P223" i="13"/>
  <c r="O223" i="13"/>
  <c r="T222" i="13"/>
  <c r="S222" i="13"/>
  <c r="P222" i="13"/>
  <c r="O222" i="13"/>
  <c r="T221" i="13"/>
  <c r="S221" i="13"/>
  <c r="P221" i="13"/>
  <c r="O221" i="13"/>
  <c r="T220" i="13"/>
  <c r="S220" i="13"/>
  <c r="P220" i="13"/>
  <c r="O220" i="13"/>
  <c r="T219" i="13"/>
  <c r="S219" i="13"/>
  <c r="P219" i="13"/>
  <c r="O219" i="13"/>
  <c r="T218" i="13"/>
  <c r="S218" i="13"/>
  <c r="P218" i="13"/>
  <c r="O218" i="13"/>
  <c r="T217" i="13"/>
  <c r="S217" i="13"/>
  <c r="P217" i="13"/>
  <c r="O217" i="13"/>
  <c r="T216" i="13"/>
  <c r="S216" i="13"/>
  <c r="P216" i="13"/>
  <c r="O216" i="13"/>
  <c r="T215" i="13"/>
  <c r="S215" i="13"/>
  <c r="P215" i="13"/>
  <c r="O215" i="13"/>
  <c r="T214" i="13"/>
  <c r="S214" i="13"/>
  <c r="P214" i="13"/>
  <c r="O214" i="13"/>
  <c r="T213" i="13"/>
  <c r="S213" i="13"/>
  <c r="P213" i="13"/>
  <c r="O213" i="13"/>
  <c r="T212" i="13"/>
  <c r="S212" i="13"/>
  <c r="P212" i="13"/>
  <c r="O212" i="13"/>
  <c r="T211" i="13"/>
  <c r="S211" i="13"/>
  <c r="P211" i="13"/>
  <c r="O211" i="13"/>
  <c r="T210" i="13"/>
  <c r="S210" i="13"/>
  <c r="P210" i="13"/>
  <c r="O210" i="13"/>
  <c r="T209" i="13"/>
  <c r="S209" i="13"/>
  <c r="P209" i="13"/>
  <c r="O209" i="13"/>
  <c r="T208" i="13"/>
  <c r="S208" i="13"/>
  <c r="P208" i="13"/>
  <c r="O208" i="13"/>
  <c r="T207" i="13"/>
  <c r="S207" i="13"/>
  <c r="P207" i="13"/>
  <c r="O207" i="13"/>
  <c r="T206" i="13"/>
  <c r="S206" i="13"/>
  <c r="P206" i="13"/>
  <c r="O206" i="13"/>
  <c r="T205" i="13"/>
  <c r="S205" i="13"/>
  <c r="P205" i="13"/>
  <c r="O205" i="13"/>
  <c r="T204" i="13"/>
  <c r="S204" i="13"/>
  <c r="P204" i="13"/>
  <c r="O204" i="13"/>
  <c r="T203" i="13"/>
  <c r="S203" i="13"/>
  <c r="P203" i="13"/>
  <c r="O203" i="13"/>
  <c r="T202" i="13"/>
  <c r="S202" i="13"/>
  <c r="P202" i="13"/>
  <c r="O202" i="13"/>
  <c r="T201" i="13"/>
  <c r="S201" i="13"/>
  <c r="P201" i="13"/>
  <c r="O201" i="13"/>
  <c r="T200" i="13"/>
  <c r="S200" i="13"/>
  <c r="P200" i="13"/>
  <c r="O200" i="13"/>
  <c r="T199" i="13"/>
  <c r="S199" i="13"/>
  <c r="P199" i="13"/>
  <c r="O199" i="13"/>
  <c r="T198" i="13"/>
  <c r="S198" i="13"/>
  <c r="P198" i="13"/>
  <c r="O198" i="13"/>
  <c r="T197" i="13"/>
  <c r="S197" i="13"/>
  <c r="P197" i="13"/>
  <c r="O197" i="13"/>
  <c r="T196" i="13"/>
  <c r="S196" i="13"/>
  <c r="P196" i="13"/>
  <c r="O196" i="13"/>
  <c r="T195" i="13"/>
  <c r="S195" i="13"/>
  <c r="P195" i="13"/>
  <c r="O195" i="13"/>
  <c r="T194" i="13"/>
  <c r="S194" i="13"/>
  <c r="P194" i="13"/>
  <c r="O194" i="13"/>
  <c r="T193" i="13"/>
  <c r="S193" i="13"/>
  <c r="P193" i="13"/>
  <c r="O193" i="13"/>
  <c r="T192" i="13"/>
  <c r="S192" i="13"/>
  <c r="P192" i="13"/>
  <c r="O192" i="13"/>
  <c r="T191" i="13"/>
  <c r="S191" i="13"/>
  <c r="P191" i="13"/>
  <c r="O191" i="13"/>
  <c r="T190" i="13"/>
  <c r="S190" i="13"/>
  <c r="P190" i="13"/>
  <c r="O190" i="13"/>
  <c r="T189" i="13"/>
  <c r="S189" i="13"/>
  <c r="P189" i="13"/>
  <c r="O189" i="13"/>
  <c r="T188" i="13"/>
  <c r="S188" i="13"/>
  <c r="P188" i="13"/>
  <c r="O188" i="13"/>
  <c r="T187" i="13"/>
  <c r="S187" i="13"/>
  <c r="P187" i="13"/>
  <c r="O187" i="13"/>
  <c r="T186" i="13"/>
  <c r="S186" i="13"/>
  <c r="P186" i="13"/>
  <c r="O186" i="13"/>
  <c r="T185" i="13"/>
  <c r="S185" i="13"/>
  <c r="P185" i="13"/>
  <c r="O185" i="13"/>
  <c r="T184" i="13"/>
  <c r="S184" i="13"/>
  <c r="P184" i="13"/>
  <c r="O184" i="13"/>
  <c r="T183" i="13"/>
  <c r="S183" i="13"/>
  <c r="P183" i="13"/>
  <c r="O183" i="13"/>
  <c r="T182" i="13"/>
  <c r="S182" i="13"/>
  <c r="P182" i="13"/>
  <c r="O182" i="13"/>
  <c r="T181" i="13"/>
  <c r="S181" i="13"/>
  <c r="P181" i="13"/>
  <c r="O181" i="13"/>
  <c r="T180" i="13"/>
  <c r="S180" i="13"/>
  <c r="P180" i="13"/>
  <c r="O180" i="13"/>
  <c r="T179" i="13"/>
  <c r="S179" i="13"/>
  <c r="P179" i="13"/>
  <c r="O179" i="13"/>
  <c r="T178" i="13"/>
  <c r="S178" i="13"/>
  <c r="P178" i="13"/>
  <c r="O178" i="13"/>
  <c r="T177" i="13"/>
  <c r="S177" i="13"/>
  <c r="P177" i="13"/>
  <c r="O177" i="13"/>
  <c r="T176" i="13"/>
  <c r="S176" i="13"/>
  <c r="P176" i="13"/>
  <c r="O176" i="13"/>
  <c r="T175" i="13"/>
  <c r="S175" i="13"/>
  <c r="P175" i="13"/>
  <c r="O175" i="13"/>
  <c r="T174" i="13"/>
  <c r="S174" i="13"/>
  <c r="P174" i="13"/>
  <c r="O174" i="13"/>
  <c r="T173" i="13"/>
  <c r="S173" i="13"/>
  <c r="P173" i="13"/>
  <c r="O173" i="13"/>
  <c r="T172" i="13"/>
  <c r="S172" i="13"/>
  <c r="P172" i="13"/>
  <c r="O172" i="13"/>
  <c r="T171" i="13"/>
  <c r="S171" i="13"/>
  <c r="P171" i="13"/>
  <c r="O171" i="13"/>
  <c r="T170" i="13"/>
  <c r="S170" i="13"/>
  <c r="P170" i="13"/>
  <c r="O170" i="13"/>
  <c r="T169" i="13"/>
  <c r="S169" i="13"/>
  <c r="P169" i="13"/>
  <c r="O169" i="13"/>
  <c r="T168" i="13"/>
  <c r="S168" i="13"/>
  <c r="P168" i="13"/>
  <c r="O168" i="13"/>
  <c r="T167" i="13"/>
  <c r="S167" i="13"/>
  <c r="P167" i="13"/>
  <c r="O167" i="13"/>
  <c r="T166" i="13"/>
  <c r="S166" i="13"/>
  <c r="P166" i="13"/>
  <c r="O166" i="13"/>
  <c r="T165" i="13"/>
  <c r="S165" i="13"/>
  <c r="P165" i="13"/>
  <c r="O165" i="13"/>
  <c r="T164" i="13"/>
  <c r="S164" i="13"/>
  <c r="P164" i="13"/>
  <c r="O164" i="13"/>
  <c r="T163" i="13"/>
  <c r="S163" i="13"/>
  <c r="P163" i="13"/>
  <c r="O163" i="13"/>
  <c r="T162" i="13"/>
  <c r="S162" i="13"/>
  <c r="P162" i="13"/>
  <c r="O162" i="13"/>
  <c r="T161" i="13"/>
  <c r="S161" i="13"/>
  <c r="P161" i="13"/>
  <c r="O161" i="13"/>
  <c r="T160" i="13"/>
  <c r="S160" i="13"/>
  <c r="P160" i="13"/>
  <c r="O160" i="13"/>
  <c r="T159" i="13"/>
  <c r="S159" i="13"/>
  <c r="P159" i="13"/>
  <c r="O159" i="13"/>
  <c r="T158" i="13"/>
  <c r="S158" i="13"/>
  <c r="P158" i="13"/>
  <c r="O158" i="13"/>
  <c r="T157" i="13"/>
  <c r="S157" i="13"/>
  <c r="P157" i="13"/>
  <c r="O157" i="13"/>
  <c r="T156" i="13"/>
  <c r="S156" i="13"/>
  <c r="P156" i="13"/>
  <c r="O156" i="13"/>
  <c r="T155" i="13"/>
  <c r="S155" i="13"/>
  <c r="P155" i="13"/>
  <c r="O155" i="13"/>
  <c r="T154" i="13"/>
  <c r="S154" i="13"/>
  <c r="P154" i="13"/>
  <c r="O154" i="13"/>
  <c r="T153" i="13"/>
  <c r="S153" i="13"/>
  <c r="P153" i="13"/>
  <c r="O153" i="13"/>
  <c r="T152" i="13"/>
  <c r="S152" i="13"/>
  <c r="P152" i="13"/>
  <c r="O152" i="13"/>
  <c r="T151" i="13"/>
  <c r="S151" i="13"/>
  <c r="P151" i="13"/>
  <c r="O151" i="13"/>
  <c r="T150" i="13"/>
  <c r="S150" i="13"/>
  <c r="P150" i="13"/>
  <c r="O150" i="13"/>
  <c r="T149" i="13"/>
  <c r="S149" i="13"/>
  <c r="P149" i="13"/>
  <c r="O149" i="13"/>
  <c r="T148" i="13"/>
  <c r="S148" i="13"/>
  <c r="P148" i="13"/>
  <c r="O148" i="13"/>
  <c r="T147" i="13"/>
  <c r="S147" i="13"/>
  <c r="P147" i="13"/>
  <c r="O147" i="13"/>
  <c r="T146" i="13"/>
  <c r="S146" i="13"/>
  <c r="P146" i="13"/>
  <c r="O146" i="13"/>
  <c r="T145" i="13"/>
  <c r="S145" i="13"/>
  <c r="P145" i="13"/>
  <c r="O145" i="13"/>
  <c r="T144" i="13"/>
  <c r="S144" i="13"/>
  <c r="P144" i="13"/>
  <c r="O144" i="13"/>
  <c r="T143" i="13"/>
  <c r="S143" i="13"/>
  <c r="P143" i="13"/>
  <c r="O143" i="13"/>
  <c r="T142" i="13"/>
  <c r="S142" i="13"/>
  <c r="P142" i="13"/>
  <c r="O142" i="13"/>
  <c r="T141" i="13"/>
  <c r="S141" i="13"/>
  <c r="P141" i="13"/>
  <c r="O141" i="13"/>
  <c r="T140" i="13"/>
  <c r="S140" i="13"/>
  <c r="P140" i="13"/>
  <c r="O140" i="13"/>
  <c r="T139" i="13"/>
  <c r="S139" i="13"/>
  <c r="P139" i="13"/>
  <c r="O139" i="13"/>
  <c r="T138" i="13"/>
  <c r="S138" i="13"/>
  <c r="P138" i="13"/>
  <c r="O138" i="13"/>
  <c r="T137" i="13"/>
  <c r="S137" i="13"/>
  <c r="P137" i="13"/>
  <c r="O137" i="13"/>
  <c r="T136" i="13"/>
  <c r="S136" i="13"/>
  <c r="P136" i="13"/>
  <c r="O136" i="13"/>
  <c r="T135" i="13"/>
  <c r="S135" i="13"/>
  <c r="P135" i="13"/>
  <c r="O135" i="13"/>
  <c r="T134" i="13"/>
  <c r="S134" i="13"/>
  <c r="P134" i="13"/>
  <c r="O134" i="13"/>
  <c r="T133" i="13"/>
  <c r="S133" i="13"/>
  <c r="P133" i="13"/>
  <c r="O133" i="13"/>
  <c r="T132" i="13"/>
  <c r="S132" i="13"/>
  <c r="P132" i="13"/>
  <c r="O132" i="13"/>
  <c r="T131" i="13"/>
  <c r="S131" i="13"/>
  <c r="P131" i="13"/>
  <c r="O131" i="13"/>
  <c r="T130" i="13"/>
  <c r="S130" i="13"/>
  <c r="P130" i="13"/>
  <c r="O130" i="13"/>
  <c r="T129" i="13"/>
  <c r="S129" i="13"/>
  <c r="P129" i="13"/>
  <c r="O129" i="13"/>
  <c r="T128" i="13"/>
  <c r="S128" i="13"/>
  <c r="P128" i="13"/>
  <c r="O128" i="13"/>
  <c r="T127" i="13"/>
  <c r="S127" i="13"/>
  <c r="P127" i="13"/>
  <c r="O127" i="13"/>
  <c r="T126" i="13"/>
  <c r="S126" i="13"/>
  <c r="P126" i="13"/>
  <c r="O126" i="13"/>
  <c r="T125" i="13"/>
  <c r="S125" i="13"/>
  <c r="P125" i="13"/>
  <c r="O125" i="13"/>
  <c r="T124" i="13"/>
  <c r="S124" i="13"/>
  <c r="P124" i="13"/>
  <c r="O124" i="13"/>
  <c r="T123" i="13"/>
  <c r="S123" i="13"/>
  <c r="P123" i="13"/>
  <c r="O123" i="13"/>
  <c r="T122" i="13"/>
  <c r="S122" i="13"/>
  <c r="P122" i="13"/>
  <c r="O122" i="13"/>
  <c r="T121" i="13"/>
  <c r="S121" i="13"/>
  <c r="P121" i="13"/>
  <c r="O121" i="13"/>
  <c r="T120" i="13"/>
  <c r="S120" i="13"/>
  <c r="P120" i="13"/>
  <c r="O120" i="13"/>
  <c r="T119" i="13"/>
  <c r="S119" i="13"/>
  <c r="P119" i="13"/>
  <c r="O119" i="13"/>
  <c r="T118" i="13"/>
  <c r="S118" i="13"/>
  <c r="P118" i="13"/>
  <c r="O118" i="13"/>
  <c r="T117" i="13"/>
  <c r="S117" i="13"/>
  <c r="P117" i="13"/>
  <c r="O117" i="13"/>
  <c r="T116" i="13"/>
  <c r="S116" i="13"/>
  <c r="P116" i="13"/>
  <c r="O116" i="13"/>
  <c r="T115" i="13"/>
  <c r="S115" i="13"/>
  <c r="P115" i="13"/>
  <c r="O115" i="13"/>
  <c r="T114" i="13"/>
  <c r="S114" i="13"/>
  <c r="P114" i="13"/>
  <c r="O114" i="13"/>
  <c r="T113" i="13"/>
  <c r="S113" i="13"/>
  <c r="P113" i="13"/>
  <c r="O113" i="13"/>
  <c r="T112" i="13"/>
  <c r="S112" i="13"/>
  <c r="P112" i="13"/>
  <c r="O112" i="13"/>
  <c r="T111" i="13"/>
  <c r="S111" i="13"/>
  <c r="P111" i="13"/>
  <c r="O111" i="13"/>
  <c r="T110" i="13"/>
  <c r="S110" i="13"/>
  <c r="P110" i="13"/>
  <c r="O110" i="13"/>
  <c r="T109" i="13"/>
  <c r="S109" i="13"/>
  <c r="P109" i="13"/>
  <c r="O109" i="13"/>
  <c r="T108" i="13"/>
  <c r="S108" i="13"/>
  <c r="P108" i="13"/>
  <c r="O108" i="13"/>
  <c r="T107" i="13"/>
  <c r="S107" i="13"/>
  <c r="P107" i="13"/>
  <c r="O107" i="13"/>
  <c r="T106" i="13"/>
  <c r="S106" i="13"/>
  <c r="P106" i="13"/>
  <c r="O106" i="13"/>
  <c r="T105" i="13"/>
  <c r="S105" i="13"/>
  <c r="P105" i="13"/>
  <c r="O105" i="13"/>
  <c r="T104" i="13"/>
  <c r="S104" i="13"/>
  <c r="P104" i="13"/>
  <c r="O104" i="13"/>
  <c r="T103" i="13"/>
  <c r="S103" i="13"/>
  <c r="P103" i="13"/>
  <c r="O103" i="13"/>
  <c r="T102" i="13"/>
  <c r="S102" i="13"/>
  <c r="P102" i="13"/>
  <c r="O102" i="13"/>
  <c r="T101" i="13"/>
  <c r="S101" i="13"/>
  <c r="P101" i="13"/>
  <c r="O101" i="13"/>
  <c r="T100" i="13"/>
  <c r="S100" i="13"/>
  <c r="P100" i="13"/>
  <c r="O100" i="13"/>
  <c r="T99" i="13"/>
  <c r="S99" i="13"/>
  <c r="P99" i="13"/>
  <c r="O99" i="13"/>
  <c r="T98" i="13"/>
  <c r="S98" i="13"/>
  <c r="P98" i="13"/>
  <c r="O98" i="13"/>
  <c r="T97" i="13"/>
  <c r="S97" i="13"/>
  <c r="P97" i="13"/>
  <c r="O97" i="13"/>
  <c r="T96" i="13"/>
  <c r="S96" i="13"/>
  <c r="P96" i="13"/>
  <c r="O96" i="13"/>
  <c r="T95" i="13"/>
  <c r="S95" i="13"/>
  <c r="P95" i="13"/>
  <c r="O95" i="13"/>
  <c r="T94" i="13"/>
  <c r="S94" i="13"/>
  <c r="P94" i="13"/>
  <c r="O94" i="13"/>
  <c r="T93" i="13"/>
  <c r="S93" i="13"/>
  <c r="P93" i="13"/>
  <c r="O93" i="13"/>
  <c r="T92" i="13"/>
  <c r="S92" i="13"/>
  <c r="P92" i="13"/>
  <c r="O92" i="13"/>
  <c r="T91" i="13"/>
  <c r="S91" i="13"/>
  <c r="P91" i="13"/>
  <c r="O91" i="13"/>
  <c r="T90" i="13"/>
  <c r="S90" i="13"/>
  <c r="P90" i="13"/>
  <c r="O90" i="13"/>
  <c r="T89" i="13"/>
  <c r="S89" i="13"/>
  <c r="P89" i="13"/>
  <c r="O89" i="13"/>
  <c r="T88" i="13"/>
  <c r="S88" i="13"/>
  <c r="P88" i="13"/>
  <c r="O88" i="13"/>
  <c r="T87" i="13"/>
  <c r="S87" i="13"/>
  <c r="P87" i="13"/>
  <c r="O87" i="13"/>
  <c r="T86" i="13"/>
  <c r="S86" i="13"/>
  <c r="P86" i="13"/>
  <c r="O86" i="13"/>
  <c r="T85" i="13"/>
  <c r="S85" i="13"/>
  <c r="P85" i="13"/>
  <c r="O85" i="13"/>
  <c r="T84" i="13"/>
  <c r="S84" i="13"/>
  <c r="P84" i="13"/>
  <c r="O84" i="13"/>
  <c r="T83" i="13"/>
  <c r="S83" i="13"/>
  <c r="P83" i="13"/>
  <c r="O83" i="13"/>
  <c r="T82" i="13"/>
  <c r="S82" i="13"/>
  <c r="P82" i="13"/>
  <c r="O82" i="13"/>
  <c r="T81" i="13"/>
  <c r="S81" i="13"/>
  <c r="P81" i="13"/>
  <c r="O81" i="13"/>
  <c r="T80" i="13"/>
  <c r="S80" i="13"/>
  <c r="P80" i="13"/>
  <c r="O80" i="13"/>
  <c r="T79" i="13"/>
  <c r="S79" i="13"/>
  <c r="P79" i="13"/>
  <c r="O79" i="13"/>
  <c r="T78" i="13"/>
  <c r="S78" i="13"/>
  <c r="P78" i="13"/>
  <c r="O78" i="13"/>
  <c r="T77" i="13"/>
  <c r="S77" i="13"/>
  <c r="P77" i="13"/>
  <c r="O77" i="13"/>
  <c r="T76" i="13"/>
  <c r="S76" i="13"/>
  <c r="P76" i="13"/>
  <c r="O76" i="13"/>
  <c r="T75" i="13"/>
  <c r="S75" i="13"/>
  <c r="P75" i="13"/>
  <c r="O75" i="13"/>
  <c r="T74" i="13"/>
  <c r="S74" i="13"/>
  <c r="P74" i="13"/>
  <c r="O74" i="13"/>
  <c r="T73" i="13"/>
  <c r="S73" i="13"/>
  <c r="P73" i="13"/>
  <c r="O73" i="13"/>
  <c r="T72" i="13"/>
  <c r="S72" i="13"/>
  <c r="P72" i="13"/>
  <c r="O72" i="13"/>
  <c r="T71" i="13"/>
  <c r="S71" i="13"/>
  <c r="P71" i="13"/>
  <c r="O71" i="13"/>
  <c r="T70" i="13"/>
  <c r="S70" i="13"/>
  <c r="P70" i="13"/>
  <c r="O70" i="13"/>
  <c r="T69" i="13"/>
  <c r="S69" i="13"/>
  <c r="P69" i="13"/>
  <c r="O69" i="13"/>
  <c r="T68" i="13"/>
  <c r="S68" i="13"/>
  <c r="P68" i="13"/>
  <c r="O68" i="13"/>
  <c r="T67" i="13"/>
  <c r="S67" i="13"/>
  <c r="P67" i="13"/>
  <c r="O67" i="13"/>
  <c r="T66" i="13"/>
  <c r="S66" i="13"/>
  <c r="P66" i="13"/>
  <c r="O66" i="13"/>
  <c r="T65" i="13"/>
  <c r="S65" i="13"/>
  <c r="P65" i="13"/>
  <c r="O65" i="13"/>
  <c r="T64" i="13"/>
  <c r="S64" i="13"/>
  <c r="P64" i="13"/>
  <c r="O64" i="13"/>
  <c r="T63" i="13"/>
  <c r="S63" i="13"/>
  <c r="P63" i="13"/>
  <c r="O63" i="13"/>
  <c r="T62" i="13"/>
  <c r="S62" i="13"/>
  <c r="P62" i="13"/>
  <c r="O62" i="13"/>
  <c r="T61" i="13"/>
  <c r="S61" i="13"/>
  <c r="P61" i="13"/>
  <c r="O61" i="13"/>
  <c r="T60" i="13"/>
  <c r="S60" i="13"/>
  <c r="P60" i="13"/>
  <c r="O60" i="13"/>
  <c r="T59" i="13"/>
  <c r="S59" i="13"/>
  <c r="P59" i="13"/>
  <c r="O59" i="13"/>
  <c r="T58" i="13"/>
  <c r="S58" i="13"/>
  <c r="P58" i="13"/>
  <c r="O58" i="13"/>
  <c r="T57" i="13"/>
  <c r="S57" i="13"/>
  <c r="P57" i="13"/>
  <c r="O57" i="13"/>
  <c r="T56" i="13"/>
  <c r="S56" i="13"/>
  <c r="P56" i="13"/>
  <c r="O56" i="13"/>
  <c r="T55" i="13"/>
  <c r="S55" i="13"/>
  <c r="P55" i="13"/>
  <c r="O55" i="13"/>
  <c r="T54" i="13"/>
  <c r="S54" i="13"/>
  <c r="P54" i="13"/>
  <c r="O54" i="13"/>
  <c r="T53" i="13"/>
  <c r="S53" i="13"/>
  <c r="P53" i="13"/>
  <c r="O53" i="13"/>
  <c r="T52" i="13"/>
  <c r="S52" i="13"/>
  <c r="P52" i="13"/>
  <c r="O52" i="13"/>
  <c r="T51" i="13"/>
  <c r="S51" i="13"/>
  <c r="P51" i="13"/>
  <c r="O51" i="13"/>
  <c r="T50" i="13"/>
  <c r="S50" i="13"/>
  <c r="P50" i="13"/>
  <c r="O50" i="13"/>
  <c r="T49" i="13"/>
  <c r="S49" i="13"/>
  <c r="P49" i="13"/>
  <c r="O49" i="13"/>
  <c r="T48" i="13"/>
  <c r="S48" i="13"/>
  <c r="P48" i="13"/>
  <c r="O48" i="13"/>
  <c r="T47" i="13"/>
  <c r="S47" i="13"/>
  <c r="P47" i="13"/>
  <c r="O47" i="13"/>
  <c r="T46" i="13"/>
  <c r="S46" i="13"/>
  <c r="P46" i="13"/>
  <c r="O46" i="13"/>
  <c r="T45" i="13"/>
  <c r="S45" i="13"/>
  <c r="P45" i="13"/>
  <c r="O45" i="13"/>
  <c r="T44" i="13"/>
  <c r="S44" i="13"/>
  <c r="P44" i="13"/>
  <c r="O44" i="13"/>
  <c r="T43" i="13"/>
  <c r="S43" i="13"/>
  <c r="P43" i="13"/>
  <c r="O43" i="13"/>
  <c r="T42" i="13"/>
  <c r="S42" i="13"/>
  <c r="P42" i="13"/>
  <c r="O42" i="13"/>
  <c r="T41" i="13"/>
  <c r="S41" i="13"/>
  <c r="P41" i="13"/>
  <c r="O41" i="13"/>
  <c r="T40" i="13"/>
  <c r="S40" i="13"/>
  <c r="P40" i="13"/>
  <c r="O40" i="13"/>
  <c r="T39" i="13"/>
  <c r="S39" i="13"/>
  <c r="P39" i="13"/>
  <c r="O39" i="13"/>
  <c r="T38" i="13"/>
  <c r="S38" i="13"/>
  <c r="P38" i="13"/>
  <c r="O38" i="13"/>
  <c r="T37" i="13"/>
  <c r="S37" i="13"/>
  <c r="P37" i="13"/>
  <c r="O37" i="13"/>
  <c r="T36" i="13"/>
  <c r="S36" i="13"/>
  <c r="P36" i="13"/>
  <c r="O36" i="13"/>
  <c r="T35" i="13"/>
  <c r="S35" i="13"/>
  <c r="P35" i="13"/>
  <c r="O35" i="13"/>
  <c r="T34" i="13"/>
  <c r="S34" i="13"/>
  <c r="P34" i="13"/>
  <c r="O34" i="13"/>
  <c r="T33" i="13"/>
  <c r="S33" i="13"/>
  <c r="P33" i="13"/>
  <c r="O33" i="13"/>
  <c r="T32" i="13"/>
  <c r="S32" i="13"/>
  <c r="P32" i="13"/>
  <c r="O32" i="13"/>
  <c r="T31" i="13"/>
  <c r="S31" i="13"/>
  <c r="P31" i="13"/>
  <c r="O31" i="13"/>
  <c r="T30" i="13"/>
  <c r="S30" i="13"/>
  <c r="P30" i="13"/>
  <c r="O30" i="13"/>
  <c r="T29" i="13"/>
  <c r="S29" i="13"/>
  <c r="P29" i="13"/>
  <c r="O29" i="13"/>
  <c r="T28" i="13"/>
  <c r="S28" i="13"/>
  <c r="P28" i="13"/>
  <c r="O28" i="13"/>
  <c r="T27" i="13"/>
  <c r="S27" i="13"/>
  <c r="P27" i="13"/>
  <c r="O27" i="13"/>
  <c r="T26" i="13"/>
  <c r="S26" i="13"/>
  <c r="P26" i="13"/>
  <c r="O26" i="13"/>
  <c r="T25" i="13"/>
  <c r="S25" i="13"/>
  <c r="P25" i="13"/>
  <c r="O25" i="13"/>
  <c r="T24" i="13"/>
  <c r="S24" i="13"/>
  <c r="P24" i="13"/>
  <c r="O24" i="13"/>
  <c r="T23" i="13"/>
  <c r="S23" i="13"/>
  <c r="P23" i="13"/>
  <c r="O23" i="13"/>
  <c r="T22" i="13"/>
  <c r="S22" i="13"/>
  <c r="P22" i="13"/>
  <c r="O22" i="13"/>
  <c r="T21" i="13"/>
  <c r="S21" i="13"/>
  <c r="P21" i="13"/>
  <c r="O21" i="13"/>
  <c r="T20" i="13"/>
  <c r="S20" i="13"/>
  <c r="P20" i="13"/>
  <c r="O20" i="13"/>
  <c r="T19" i="13"/>
  <c r="S19" i="13"/>
  <c r="P19" i="13"/>
  <c r="O19" i="13"/>
  <c r="T18" i="13"/>
  <c r="S18" i="13"/>
  <c r="P18" i="13"/>
  <c r="O18" i="13"/>
  <c r="T17" i="13"/>
  <c r="S17" i="13"/>
  <c r="P17" i="13"/>
  <c r="O17" i="13"/>
  <c r="T16" i="13"/>
  <c r="S16" i="13"/>
  <c r="P16" i="13"/>
  <c r="O16" i="13"/>
  <c r="T15" i="13"/>
  <c r="S15" i="13"/>
  <c r="P15" i="13"/>
  <c r="O15" i="13"/>
  <c r="T14" i="13"/>
  <c r="S14" i="13"/>
  <c r="P14" i="13"/>
  <c r="O14" i="13"/>
  <c r="T13" i="13"/>
  <c r="S13" i="13"/>
  <c r="P13" i="13"/>
  <c r="O13" i="13"/>
  <c r="T12" i="13"/>
  <c r="S12" i="13"/>
  <c r="P12" i="13"/>
  <c r="O12" i="13"/>
  <c r="T11" i="13"/>
  <c r="S11" i="13"/>
  <c r="P11" i="13"/>
  <c r="O11" i="13"/>
  <c r="T10" i="13"/>
  <c r="S10" i="13"/>
  <c r="P10" i="13"/>
  <c r="O10" i="13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T413" i="12"/>
  <c r="S413" i="12"/>
  <c r="P413" i="12"/>
  <c r="O413" i="12"/>
  <c r="T412" i="12"/>
  <c r="S412" i="12"/>
  <c r="P412" i="12"/>
  <c r="O412" i="12"/>
  <c r="T411" i="12"/>
  <c r="S411" i="12"/>
  <c r="P411" i="12"/>
  <c r="O411" i="12"/>
  <c r="T410" i="12"/>
  <c r="S410" i="12"/>
  <c r="P410" i="12"/>
  <c r="O410" i="12"/>
  <c r="T409" i="12"/>
  <c r="S409" i="12"/>
  <c r="P409" i="12"/>
  <c r="O409" i="12"/>
  <c r="T408" i="12"/>
  <c r="S408" i="12"/>
  <c r="P408" i="12"/>
  <c r="O408" i="12"/>
  <c r="T407" i="12"/>
  <c r="S407" i="12"/>
  <c r="P407" i="12"/>
  <c r="O407" i="12"/>
  <c r="T406" i="12"/>
  <c r="S406" i="12"/>
  <c r="P406" i="12"/>
  <c r="O406" i="12"/>
  <c r="T405" i="12"/>
  <c r="S405" i="12"/>
  <c r="P405" i="12"/>
  <c r="O405" i="12"/>
  <c r="T404" i="12"/>
  <c r="S404" i="12"/>
  <c r="P404" i="12"/>
  <c r="O404" i="12"/>
  <c r="T403" i="12"/>
  <c r="S403" i="12"/>
  <c r="P403" i="12"/>
  <c r="O403" i="12"/>
  <c r="T402" i="12"/>
  <c r="S402" i="12"/>
  <c r="P402" i="12"/>
  <c r="O402" i="12"/>
  <c r="T401" i="12"/>
  <c r="S401" i="12"/>
  <c r="P401" i="12"/>
  <c r="O401" i="12"/>
  <c r="T400" i="12"/>
  <c r="S400" i="12"/>
  <c r="P400" i="12"/>
  <c r="O400" i="12"/>
  <c r="T399" i="12"/>
  <c r="S399" i="12"/>
  <c r="P399" i="12"/>
  <c r="O399" i="12"/>
  <c r="T398" i="12"/>
  <c r="S398" i="12"/>
  <c r="P398" i="12"/>
  <c r="O398" i="12"/>
  <c r="T397" i="12"/>
  <c r="S397" i="12"/>
  <c r="P397" i="12"/>
  <c r="O397" i="12"/>
  <c r="T396" i="12"/>
  <c r="S396" i="12"/>
  <c r="P396" i="12"/>
  <c r="O396" i="12"/>
  <c r="T395" i="12"/>
  <c r="S395" i="12"/>
  <c r="P395" i="12"/>
  <c r="O395" i="12"/>
  <c r="T394" i="12"/>
  <c r="S394" i="12"/>
  <c r="P394" i="12"/>
  <c r="O394" i="12"/>
  <c r="T393" i="12"/>
  <c r="S393" i="12"/>
  <c r="P393" i="12"/>
  <c r="O393" i="12"/>
  <c r="T392" i="12"/>
  <c r="S392" i="12"/>
  <c r="P392" i="12"/>
  <c r="O392" i="12"/>
  <c r="T391" i="12"/>
  <c r="S391" i="12"/>
  <c r="P391" i="12"/>
  <c r="O391" i="12"/>
  <c r="T390" i="12"/>
  <c r="S390" i="12"/>
  <c r="P390" i="12"/>
  <c r="O390" i="12"/>
  <c r="T389" i="12"/>
  <c r="S389" i="12"/>
  <c r="P389" i="12"/>
  <c r="O389" i="12"/>
  <c r="T388" i="12"/>
  <c r="S388" i="12"/>
  <c r="P388" i="12"/>
  <c r="O388" i="12"/>
  <c r="T387" i="12"/>
  <c r="S387" i="12"/>
  <c r="P387" i="12"/>
  <c r="O387" i="12"/>
  <c r="T386" i="12"/>
  <c r="S386" i="12"/>
  <c r="P386" i="12"/>
  <c r="O386" i="12"/>
  <c r="T385" i="12"/>
  <c r="S385" i="12"/>
  <c r="P385" i="12"/>
  <c r="O385" i="12"/>
  <c r="T384" i="12"/>
  <c r="S384" i="12"/>
  <c r="P384" i="12"/>
  <c r="O384" i="12"/>
  <c r="T383" i="12"/>
  <c r="S383" i="12"/>
  <c r="P383" i="12"/>
  <c r="O383" i="12"/>
  <c r="T382" i="12"/>
  <c r="S382" i="12"/>
  <c r="P382" i="12"/>
  <c r="O382" i="12"/>
  <c r="T381" i="12"/>
  <c r="S381" i="12"/>
  <c r="P381" i="12"/>
  <c r="O381" i="12"/>
  <c r="T380" i="12"/>
  <c r="S380" i="12"/>
  <c r="P380" i="12"/>
  <c r="O380" i="12"/>
  <c r="T379" i="12"/>
  <c r="S379" i="12"/>
  <c r="P379" i="12"/>
  <c r="O379" i="12"/>
  <c r="T378" i="12"/>
  <c r="S378" i="12"/>
  <c r="P378" i="12"/>
  <c r="O378" i="12"/>
  <c r="T377" i="12"/>
  <c r="S377" i="12"/>
  <c r="P377" i="12"/>
  <c r="O377" i="12"/>
  <c r="T376" i="12"/>
  <c r="S376" i="12"/>
  <c r="P376" i="12"/>
  <c r="O376" i="12"/>
  <c r="T375" i="12"/>
  <c r="S375" i="12"/>
  <c r="P375" i="12"/>
  <c r="O375" i="12"/>
  <c r="T374" i="12"/>
  <c r="S374" i="12"/>
  <c r="P374" i="12"/>
  <c r="O374" i="12"/>
  <c r="T373" i="12"/>
  <c r="S373" i="12"/>
  <c r="P373" i="12"/>
  <c r="O373" i="12"/>
  <c r="T372" i="12"/>
  <c r="S372" i="12"/>
  <c r="P372" i="12"/>
  <c r="O372" i="12"/>
  <c r="T371" i="12"/>
  <c r="S371" i="12"/>
  <c r="P371" i="12"/>
  <c r="O371" i="12"/>
  <c r="T370" i="12"/>
  <c r="S370" i="12"/>
  <c r="P370" i="12"/>
  <c r="O370" i="12"/>
  <c r="T369" i="12"/>
  <c r="S369" i="12"/>
  <c r="P369" i="12"/>
  <c r="O369" i="12"/>
  <c r="T368" i="12"/>
  <c r="S368" i="12"/>
  <c r="P368" i="12"/>
  <c r="O368" i="12"/>
  <c r="T367" i="12"/>
  <c r="S367" i="12"/>
  <c r="P367" i="12"/>
  <c r="O367" i="12"/>
  <c r="T366" i="12"/>
  <c r="S366" i="12"/>
  <c r="P366" i="12"/>
  <c r="O366" i="12"/>
  <c r="T365" i="12"/>
  <c r="S365" i="12"/>
  <c r="P365" i="12"/>
  <c r="O365" i="12"/>
  <c r="T364" i="12"/>
  <c r="S364" i="12"/>
  <c r="P364" i="12"/>
  <c r="O364" i="12"/>
  <c r="T363" i="12"/>
  <c r="S363" i="12"/>
  <c r="P363" i="12"/>
  <c r="O363" i="12"/>
  <c r="T362" i="12"/>
  <c r="S362" i="12"/>
  <c r="P362" i="12"/>
  <c r="O362" i="12"/>
  <c r="T361" i="12"/>
  <c r="S361" i="12"/>
  <c r="P361" i="12"/>
  <c r="O361" i="12"/>
  <c r="T360" i="12"/>
  <c r="S360" i="12"/>
  <c r="P360" i="12"/>
  <c r="O360" i="12"/>
  <c r="T359" i="12"/>
  <c r="S359" i="12"/>
  <c r="P359" i="12"/>
  <c r="O359" i="12"/>
  <c r="T358" i="12"/>
  <c r="S358" i="12"/>
  <c r="P358" i="12"/>
  <c r="O358" i="12"/>
  <c r="T357" i="12"/>
  <c r="S357" i="12"/>
  <c r="P357" i="12"/>
  <c r="O357" i="12"/>
  <c r="T356" i="12"/>
  <c r="S356" i="12"/>
  <c r="P356" i="12"/>
  <c r="O356" i="12"/>
  <c r="T355" i="12"/>
  <c r="S355" i="12"/>
  <c r="P355" i="12"/>
  <c r="O355" i="12"/>
  <c r="T354" i="12"/>
  <c r="S354" i="12"/>
  <c r="P354" i="12"/>
  <c r="O354" i="12"/>
  <c r="T353" i="12"/>
  <c r="S353" i="12"/>
  <c r="P353" i="12"/>
  <c r="O353" i="12"/>
  <c r="T352" i="12"/>
  <c r="S352" i="12"/>
  <c r="P352" i="12"/>
  <c r="O352" i="12"/>
  <c r="T351" i="12"/>
  <c r="S351" i="12"/>
  <c r="P351" i="12"/>
  <c r="O351" i="12"/>
  <c r="T350" i="12"/>
  <c r="S350" i="12"/>
  <c r="P350" i="12"/>
  <c r="O350" i="12"/>
  <c r="T349" i="12"/>
  <c r="S349" i="12"/>
  <c r="P349" i="12"/>
  <c r="O349" i="12"/>
  <c r="T348" i="12"/>
  <c r="S348" i="12"/>
  <c r="P348" i="12"/>
  <c r="O348" i="12"/>
  <c r="T347" i="12"/>
  <c r="S347" i="12"/>
  <c r="P347" i="12"/>
  <c r="O347" i="12"/>
  <c r="T346" i="12"/>
  <c r="S346" i="12"/>
  <c r="P346" i="12"/>
  <c r="O346" i="12"/>
  <c r="T345" i="12"/>
  <c r="S345" i="12"/>
  <c r="P345" i="12"/>
  <c r="O345" i="12"/>
  <c r="T344" i="12"/>
  <c r="S344" i="12"/>
  <c r="P344" i="12"/>
  <c r="O344" i="12"/>
  <c r="T343" i="12"/>
  <c r="S343" i="12"/>
  <c r="P343" i="12"/>
  <c r="O343" i="12"/>
  <c r="T342" i="12"/>
  <c r="S342" i="12"/>
  <c r="P342" i="12"/>
  <c r="O342" i="12"/>
  <c r="T341" i="12"/>
  <c r="S341" i="12"/>
  <c r="P341" i="12"/>
  <c r="O341" i="12"/>
  <c r="T340" i="12"/>
  <c r="S340" i="12"/>
  <c r="P340" i="12"/>
  <c r="O340" i="12"/>
  <c r="T339" i="12"/>
  <c r="S339" i="12"/>
  <c r="P339" i="12"/>
  <c r="O339" i="12"/>
  <c r="T338" i="12"/>
  <c r="S338" i="12"/>
  <c r="P338" i="12"/>
  <c r="O338" i="12"/>
  <c r="T337" i="12"/>
  <c r="S337" i="12"/>
  <c r="P337" i="12"/>
  <c r="O337" i="12"/>
  <c r="T336" i="12"/>
  <c r="S336" i="12"/>
  <c r="P336" i="12"/>
  <c r="O336" i="12"/>
  <c r="T335" i="12"/>
  <c r="S335" i="12"/>
  <c r="P335" i="12"/>
  <c r="O335" i="12"/>
  <c r="T334" i="12"/>
  <c r="S334" i="12"/>
  <c r="P334" i="12"/>
  <c r="O334" i="12"/>
  <c r="T333" i="12"/>
  <c r="S333" i="12"/>
  <c r="P333" i="12"/>
  <c r="O333" i="12"/>
  <c r="T332" i="12"/>
  <c r="S332" i="12"/>
  <c r="P332" i="12"/>
  <c r="O332" i="12"/>
  <c r="T331" i="12"/>
  <c r="S331" i="12"/>
  <c r="P331" i="12"/>
  <c r="O331" i="12"/>
  <c r="T330" i="12"/>
  <c r="S330" i="12"/>
  <c r="P330" i="12"/>
  <c r="O330" i="12"/>
  <c r="T329" i="12"/>
  <c r="S329" i="12"/>
  <c r="P329" i="12"/>
  <c r="O329" i="12"/>
  <c r="T328" i="12"/>
  <c r="S328" i="12"/>
  <c r="P328" i="12"/>
  <c r="O328" i="12"/>
  <c r="T327" i="12"/>
  <c r="S327" i="12"/>
  <c r="P327" i="12"/>
  <c r="O327" i="12"/>
  <c r="T326" i="12"/>
  <c r="S326" i="12"/>
  <c r="P326" i="12"/>
  <c r="O326" i="12"/>
  <c r="T325" i="12"/>
  <c r="S325" i="12"/>
  <c r="P325" i="12"/>
  <c r="O325" i="12"/>
  <c r="T324" i="12"/>
  <c r="S324" i="12"/>
  <c r="P324" i="12"/>
  <c r="O324" i="12"/>
  <c r="T323" i="12"/>
  <c r="S323" i="12"/>
  <c r="P323" i="12"/>
  <c r="O323" i="12"/>
  <c r="T322" i="12"/>
  <c r="S322" i="12"/>
  <c r="P322" i="12"/>
  <c r="O322" i="12"/>
  <c r="T321" i="12"/>
  <c r="S321" i="12"/>
  <c r="P321" i="12"/>
  <c r="O321" i="12"/>
  <c r="T320" i="12"/>
  <c r="S320" i="12"/>
  <c r="P320" i="12"/>
  <c r="O320" i="12"/>
  <c r="T319" i="12"/>
  <c r="S319" i="12"/>
  <c r="P319" i="12"/>
  <c r="O319" i="12"/>
  <c r="T318" i="12"/>
  <c r="S318" i="12"/>
  <c r="P318" i="12"/>
  <c r="O318" i="12"/>
  <c r="T317" i="12"/>
  <c r="S317" i="12"/>
  <c r="P317" i="12"/>
  <c r="O317" i="12"/>
  <c r="T316" i="12"/>
  <c r="S316" i="12"/>
  <c r="P316" i="12"/>
  <c r="O316" i="12"/>
  <c r="T315" i="12"/>
  <c r="S315" i="12"/>
  <c r="P315" i="12"/>
  <c r="O315" i="12"/>
  <c r="T314" i="12"/>
  <c r="S314" i="12"/>
  <c r="P314" i="12"/>
  <c r="O314" i="12"/>
  <c r="T313" i="12"/>
  <c r="S313" i="12"/>
  <c r="P313" i="12"/>
  <c r="O313" i="12"/>
  <c r="T312" i="12"/>
  <c r="S312" i="12"/>
  <c r="P312" i="12"/>
  <c r="O312" i="12"/>
  <c r="T311" i="12"/>
  <c r="S311" i="12"/>
  <c r="P311" i="12"/>
  <c r="O311" i="12"/>
  <c r="T310" i="12"/>
  <c r="S310" i="12"/>
  <c r="P310" i="12"/>
  <c r="O310" i="12"/>
  <c r="T309" i="12"/>
  <c r="S309" i="12"/>
  <c r="P309" i="12"/>
  <c r="O309" i="12"/>
  <c r="T308" i="12"/>
  <c r="S308" i="12"/>
  <c r="P308" i="12"/>
  <c r="O308" i="12"/>
  <c r="T307" i="12"/>
  <c r="S307" i="12"/>
  <c r="P307" i="12"/>
  <c r="O307" i="12"/>
  <c r="T306" i="12"/>
  <c r="S306" i="12"/>
  <c r="P306" i="12"/>
  <c r="O306" i="12"/>
  <c r="T305" i="12"/>
  <c r="S305" i="12"/>
  <c r="P305" i="12"/>
  <c r="O305" i="12"/>
  <c r="T304" i="12"/>
  <c r="S304" i="12"/>
  <c r="P304" i="12"/>
  <c r="O304" i="12"/>
  <c r="T303" i="12"/>
  <c r="S303" i="12"/>
  <c r="P303" i="12"/>
  <c r="O303" i="12"/>
  <c r="T302" i="12"/>
  <c r="S302" i="12"/>
  <c r="P302" i="12"/>
  <c r="O302" i="12"/>
  <c r="T301" i="12"/>
  <c r="S301" i="12"/>
  <c r="P301" i="12"/>
  <c r="O301" i="12"/>
  <c r="T300" i="12"/>
  <c r="S300" i="12"/>
  <c r="P300" i="12"/>
  <c r="O300" i="12"/>
  <c r="T299" i="12"/>
  <c r="S299" i="12"/>
  <c r="P299" i="12"/>
  <c r="O299" i="12"/>
  <c r="T298" i="12"/>
  <c r="S298" i="12"/>
  <c r="P298" i="12"/>
  <c r="O298" i="12"/>
  <c r="T297" i="12"/>
  <c r="S297" i="12"/>
  <c r="P297" i="12"/>
  <c r="O297" i="12"/>
  <c r="T296" i="12"/>
  <c r="S296" i="12"/>
  <c r="P296" i="12"/>
  <c r="O296" i="12"/>
  <c r="T295" i="12"/>
  <c r="S295" i="12"/>
  <c r="P295" i="12"/>
  <c r="O295" i="12"/>
  <c r="T294" i="12"/>
  <c r="S294" i="12"/>
  <c r="P294" i="12"/>
  <c r="O294" i="12"/>
  <c r="T293" i="12"/>
  <c r="S293" i="12"/>
  <c r="P293" i="12"/>
  <c r="O293" i="12"/>
  <c r="T292" i="12"/>
  <c r="S292" i="12"/>
  <c r="P292" i="12"/>
  <c r="O292" i="12"/>
  <c r="T291" i="12"/>
  <c r="S291" i="12"/>
  <c r="P291" i="12"/>
  <c r="O291" i="12"/>
  <c r="T290" i="12"/>
  <c r="S290" i="12"/>
  <c r="P290" i="12"/>
  <c r="O290" i="12"/>
  <c r="T289" i="12"/>
  <c r="S289" i="12"/>
  <c r="P289" i="12"/>
  <c r="O289" i="12"/>
  <c r="T288" i="12"/>
  <c r="S288" i="12"/>
  <c r="P288" i="12"/>
  <c r="O288" i="12"/>
  <c r="T287" i="12"/>
  <c r="S287" i="12"/>
  <c r="P287" i="12"/>
  <c r="O287" i="12"/>
  <c r="T286" i="12"/>
  <c r="S286" i="12"/>
  <c r="P286" i="12"/>
  <c r="O286" i="12"/>
  <c r="T285" i="12"/>
  <c r="S285" i="12"/>
  <c r="P285" i="12"/>
  <c r="O285" i="12"/>
  <c r="T284" i="12"/>
  <c r="S284" i="12"/>
  <c r="P284" i="12"/>
  <c r="O284" i="12"/>
  <c r="T283" i="12"/>
  <c r="S283" i="12"/>
  <c r="P283" i="12"/>
  <c r="O283" i="12"/>
  <c r="T282" i="12"/>
  <c r="S282" i="12"/>
  <c r="P282" i="12"/>
  <c r="O282" i="12"/>
  <c r="T281" i="12"/>
  <c r="S281" i="12"/>
  <c r="P281" i="12"/>
  <c r="O281" i="12"/>
  <c r="T280" i="12"/>
  <c r="S280" i="12"/>
  <c r="P280" i="12"/>
  <c r="O280" i="12"/>
  <c r="T279" i="12"/>
  <c r="S279" i="12"/>
  <c r="P279" i="12"/>
  <c r="O279" i="12"/>
  <c r="T278" i="12"/>
  <c r="S278" i="12"/>
  <c r="P278" i="12"/>
  <c r="O278" i="12"/>
  <c r="T277" i="12"/>
  <c r="S277" i="12"/>
  <c r="P277" i="12"/>
  <c r="O277" i="12"/>
  <c r="T276" i="12"/>
  <c r="S276" i="12"/>
  <c r="P276" i="12"/>
  <c r="O276" i="12"/>
  <c r="T275" i="12"/>
  <c r="S275" i="12"/>
  <c r="P275" i="12"/>
  <c r="O275" i="12"/>
  <c r="T274" i="12"/>
  <c r="S274" i="12"/>
  <c r="P274" i="12"/>
  <c r="O274" i="12"/>
  <c r="T273" i="12"/>
  <c r="S273" i="12"/>
  <c r="P273" i="12"/>
  <c r="O273" i="12"/>
  <c r="T272" i="12"/>
  <c r="S272" i="12"/>
  <c r="P272" i="12"/>
  <c r="O272" i="12"/>
  <c r="T271" i="12"/>
  <c r="S271" i="12"/>
  <c r="P271" i="12"/>
  <c r="O271" i="12"/>
  <c r="T270" i="12"/>
  <c r="S270" i="12"/>
  <c r="P270" i="12"/>
  <c r="O270" i="12"/>
  <c r="T269" i="12"/>
  <c r="S269" i="12"/>
  <c r="P269" i="12"/>
  <c r="O269" i="12"/>
  <c r="T268" i="12"/>
  <c r="S268" i="12"/>
  <c r="P268" i="12"/>
  <c r="O268" i="12"/>
  <c r="T267" i="12"/>
  <c r="S267" i="12"/>
  <c r="P267" i="12"/>
  <c r="O267" i="12"/>
  <c r="T266" i="12"/>
  <c r="S266" i="12"/>
  <c r="P266" i="12"/>
  <c r="O266" i="12"/>
  <c r="T265" i="12"/>
  <c r="S265" i="12"/>
  <c r="P265" i="12"/>
  <c r="O265" i="12"/>
  <c r="T264" i="12"/>
  <c r="S264" i="12"/>
  <c r="P264" i="12"/>
  <c r="O264" i="12"/>
  <c r="T263" i="12"/>
  <c r="S263" i="12"/>
  <c r="P263" i="12"/>
  <c r="O263" i="12"/>
  <c r="T262" i="12"/>
  <c r="S262" i="12"/>
  <c r="P262" i="12"/>
  <c r="O262" i="12"/>
  <c r="T261" i="12"/>
  <c r="S261" i="12"/>
  <c r="P261" i="12"/>
  <c r="O261" i="12"/>
  <c r="T260" i="12"/>
  <c r="S260" i="12"/>
  <c r="P260" i="12"/>
  <c r="O260" i="12"/>
  <c r="T259" i="12"/>
  <c r="S259" i="12"/>
  <c r="P259" i="12"/>
  <c r="O259" i="12"/>
  <c r="T258" i="12"/>
  <c r="S258" i="12"/>
  <c r="P258" i="12"/>
  <c r="O258" i="12"/>
  <c r="T257" i="12"/>
  <c r="S257" i="12"/>
  <c r="P257" i="12"/>
  <c r="O257" i="12"/>
  <c r="T256" i="12"/>
  <c r="S256" i="12"/>
  <c r="P256" i="12"/>
  <c r="O256" i="12"/>
  <c r="T255" i="12"/>
  <c r="S255" i="12"/>
  <c r="P255" i="12"/>
  <c r="O255" i="12"/>
  <c r="T254" i="12"/>
  <c r="S254" i="12"/>
  <c r="P254" i="12"/>
  <c r="O254" i="12"/>
  <c r="T253" i="12"/>
  <c r="S253" i="12"/>
  <c r="P253" i="12"/>
  <c r="O253" i="12"/>
  <c r="T252" i="12"/>
  <c r="S252" i="12"/>
  <c r="P252" i="12"/>
  <c r="O252" i="12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F3" i="9"/>
  <c r="F4" i="9"/>
  <c r="F5" i="9"/>
  <c r="F6" i="9"/>
  <c r="F2" i="9"/>
  <c r="C3" i="9"/>
  <c r="D3" i="9"/>
  <c r="C4" i="9"/>
  <c r="D4" i="9"/>
  <c r="C5" i="9"/>
  <c r="D5" i="9"/>
  <c r="C6" i="9"/>
  <c r="D6" i="9"/>
  <c r="D2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E3" i="9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9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9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9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E4" i="9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2736" i="1"/>
  <c r="O2245" i="1"/>
  <c r="O1255" i="1"/>
  <c r="O10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4" l="1"/>
  <c r="C7" i="14"/>
  <c r="B7" i="14"/>
</calcChain>
</file>

<file path=xl/sharedStrings.xml><?xml version="1.0" encoding="utf-8"?>
<sst xmlns="http://schemas.openxmlformats.org/spreadsheetml/2006/main" count="38365" uniqueCount="8399">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</sst>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3">
    <dxf>
      <numFmt numFmtId="1" formatCode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5F86CD"/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[Kickstarter_Data_2009-2017.xlsx]Theater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1-42D1-8C97-34905D7472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E1-42D1-8C97-34905D7472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E1-42D1-8C97-34905D747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609848"/>
        <c:axId val="565610488"/>
      </c:lineChart>
      <c:catAx>
        <c:axId val="565609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610488"/>
        <c:crosses val="autoZero"/>
        <c:auto val="1"/>
        <c:lblAlgn val="ctr"/>
        <c:lblOffset val="100"/>
        <c:noMultiLvlLbl val="0"/>
      </c:catAx>
      <c:valAx>
        <c:axId val="56561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60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[Kickstarter_Data_2009-2017.xlsx]Parent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Category Outcomes in the U.S.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0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E-4CD6-9846-BB838436E6E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0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E-4CD6-9846-BB838436E6E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0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E-4CD6-9846-BB838436E6E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0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DE-4CD6-9846-BB838436E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648888"/>
        <c:axId val="548649528"/>
      </c:barChart>
      <c:catAx>
        <c:axId val="548648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49528"/>
        <c:crosses val="autoZero"/>
        <c:auto val="1"/>
        <c:lblAlgn val="ctr"/>
        <c:lblOffset val="100"/>
        <c:noMultiLvlLbl val="0"/>
      </c:catAx>
      <c:valAx>
        <c:axId val="54864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4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[Kickstarter_Data_2009-2017.xlsx]Subcategory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0-4BC6-9491-F67BA692B5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E0-4BC6-9491-F67BA692B5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E0-4BC6-9491-F67BA692B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660088"/>
        <c:axId val="548658488"/>
      </c:barChart>
      <c:catAx>
        <c:axId val="54866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58488"/>
        <c:crosses val="autoZero"/>
        <c:auto val="1"/>
        <c:lblAlgn val="ctr"/>
        <c:lblOffset val="100"/>
        <c:noMultiLvlLbl val="0"/>
      </c:catAx>
      <c:valAx>
        <c:axId val="54865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6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[Kickstarter_Data_2009-2017.xlsx]Outcomes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Theater</a:t>
            </a:r>
            <a:r>
              <a:rPr lang="en-US" sz="1800" baseline="0"/>
              <a:t> </a:t>
            </a:r>
            <a:r>
              <a:rPr lang="en-US" sz="1800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C-4A50-8A3F-87F206B67E1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C-4A50-8A3F-87F206B67E1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C-4A50-8A3F-87F206B67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218224"/>
        <c:axId val="269214384"/>
      </c:lineChart>
      <c:catAx>
        <c:axId val="26921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14384"/>
        <c:crosses val="autoZero"/>
        <c:auto val="1"/>
        <c:lblAlgn val="ctr"/>
        <c:lblOffset val="100"/>
        <c:noMultiLvlLbl val="0"/>
      </c:catAx>
      <c:valAx>
        <c:axId val="26921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1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Pledged Distributions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Distributions for Musicals in Great Britain</a:t>
          </a:r>
        </a:p>
      </cx:txPr>
    </cx:title>
    <cx:plotArea>
      <cx:plotAreaRegion>
        <cx:series layoutId="boxWhisker" uniqueId="{CD32F00E-EB14-4E81-87CA-9050709C080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835D3C-AAB5-4C35-9CF2-EE94334662E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1AD5375-66C1-4C06-A1E4-F4F5EAE04BCC}">
  <sheetPr/>
  <sheetViews>
    <sheetView zoomScale="14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624840</xdr:colOff>
      <xdr:row>4</xdr:row>
      <xdr:rowOff>98106</xdr:rowOff>
    </xdr:from>
    <xdr:to>
      <xdr:col>17</xdr:col>
      <xdr:colOff>409575</xdr:colOff>
      <xdr:row>28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039CA-8E70-4488-B617-3B207546E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25034" cy="78581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CD50C3-098A-4591-A148-B2671B4675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79A19B0-6CC2-405D-9A0F-9ABD49305E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5034" cy="78581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899159</xdr:colOff>
      <xdr:row>3</xdr:row>
      <xdr:rowOff>1904</xdr:rowOff>
    </xdr:from>
    <xdr:to>
      <xdr:col>13</xdr:col>
      <xdr:colOff>228600</xdr:colOff>
      <xdr:row>26</xdr:row>
      <xdr:rowOff>99059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A0B45-8245-4579-BCA8-72797610A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512444</xdr:colOff>
      <xdr:row>4</xdr:row>
      <xdr:rowOff>131444</xdr:rowOff>
    </xdr:from>
    <xdr:to>
      <xdr:col>19</xdr:col>
      <xdr:colOff>36956</xdr:colOff>
      <xdr:row>28</xdr:row>
      <xdr:rowOff>45719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F702C-51BC-4D34-AEF3-EFADD215F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1905</xdr:rowOff>
    </xdr:from>
    <xdr:to>
      <xdr:col>18</xdr:col>
      <xdr:colOff>534162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CC413-49E0-484B-8498-9B4A960B7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eterson" refreshedDate="44515.12076377315" createdVersion="7" refreshedVersion="7" minRefreshableVersion="3" recordCount="4114" xr:uid="{F05A3F31-2A2A-40E0-A0B9-AC9B6FFFBB6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eterson" refreshedDate="44515.163186574071" createdVersion="7" refreshedVersion="7" minRefreshableVersion="3" recordCount="4114" xr:uid="{03BB7D9C-A21B-4B97-8E53-1BAFFC397E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eterson" refreshedDate="44520.610567939817" createdVersion="7" refreshedVersion="7" minRefreshableVersion="3" recordCount="4114" xr:uid="{9DDCAC5A-DD61-4D47-94EA-EBD6674BE36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251DD-14D3-44E8-B28C-D1E3A1E149F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E71BE-3A2C-4972-B4F0-CA56A9A7CEC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0">
      <pivotArea outline="0" collapsedLevelsAreSubtotals="1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E6A34-7054-4358-8B31-4A7235F08CB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96923-D4B1-4916-A141-D962E279444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ySplit="1" topLeftCell="A2" activePane="bottomLeft" state="frozen"/>
      <selection pane="bottomLeft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777343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27.21875" bestFit="1" customWidth="1"/>
    <col min="18" max="18" width="16.33203125" bestFit="1" customWidth="1"/>
    <col min="19" max="20" width="22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 t="shared" ref="P2:P65" si="1">IFERROR(ROUND(E2/L2,2),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ROUND((E66/D66)*100,0)</f>
        <v>173</v>
      </c>
      <c r="P66">
        <f t="shared" ref="P66:P129" si="6">IFERROR(ROUND(E66/L66,2), 0)</f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ROUND((E130/D130)*100,0)</f>
        <v>2</v>
      </c>
      <c r="P130">
        <f t="shared" ref="P130:P193" si="11">IFERROR(ROUND(E130/L130,2), 0)</f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ROUND((E194/D194)*100,0)</f>
        <v>0</v>
      </c>
      <c r="P194">
        <f t="shared" ref="P194:P257" si="16">IFERROR(ROUND(E194/L194,2), 0)</f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ROUND((E258/D258)*100,0)</f>
        <v>139</v>
      </c>
      <c r="P258">
        <f t="shared" ref="P258:P321" si="21">IFERROR(ROUND(E258/L258,2), 0)</f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ROUND((E322/D322)*100,0)</f>
        <v>107</v>
      </c>
      <c r="P322">
        <f t="shared" ref="P322:P385" si="26">IFERROR(ROUND(E322/L322,2), 0)</f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ROUND((E386/D386)*100,0)</f>
        <v>112</v>
      </c>
      <c r="P386">
        <f t="shared" ref="P386:P449" si="31">IFERROR(ROUND(E386/L386,2), 0)</f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ROUND((E450/D450)*100,0)</f>
        <v>3</v>
      </c>
      <c r="P450">
        <f t="shared" ref="P450:P513" si="36">IFERROR(ROUND(E450/L450,2), 0)</f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ROUND((E514/D514)*100,0)</f>
        <v>0</v>
      </c>
      <c r="P514">
        <f t="shared" ref="P514:P577" si="41">IFERROR(ROUND(E514/L514,2), 0)</f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ROUND((E578/D578)*100,0)</f>
        <v>0</v>
      </c>
      <c r="P578">
        <f t="shared" ref="P578:P641" si="46">IFERROR(ROUND(E578/L578,2), 0)</f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ROUND((E642/D642)*100,0)</f>
        <v>144</v>
      </c>
      <c r="P642">
        <f t="shared" ref="P642:P705" si="51">IFERROR(ROUND(E642/L642,2), 0)</f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ROUND((E706/D706)*100,0)</f>
        <v>1</v>
      </c>
      <c r="P706">
        <f t="shared" ref="P706:P769" si="56">IFERROR(ROUND(E706/L706,2), 0)</f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ROUND((E770/D770)*100,0)</f>
        <v>0</v>
      </c>
      <c r="P770">
        <f t="shared" ref="P770:P833" si="61">IFERROR(ROUND(E770/L770,2), 0)</f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ROUND((E834/D834)*100,0)</f>
        <v>101</v>
      </c>
      <c r="P834">
        <f t="shared" ref="P834:P897" si="66">IFERROR(ROUND(E834/L834,2), 0)</f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ROUND((E898/D898)*100,0)</f>
        <v>40</v>
      </c>
      <c r="P898">
        <f t="shared" ref="P898:P961" si="71">IFERROR(ROUND(E898/L898,2), 0)</f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ROUND((E962/D962)*100,0)</f>
        <v>46</v>
      </c>
      <c r="P962">
        <f t="shared" ref="P962:P1025" si="76">IFERROR(ROUND(E962/L962,2), 0)</f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ROUND((E1026/D1026)*100,0)</f>
        <v>119</v>
      </c>
      <c r="P1026">
        <f t="shared" ref="P1026:P1089" si="81">IFERROR(ROUND(E1026/L1026,2), 0)</f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ROUND((E1090/D1090)*100,0)</f>
        <v>14</v>
      </c>
      <c r="P1090">
        <f t="shared" ref="P1090:P1153" si="86">IFERROR(ROUND(E1090/L1090,2), 0)</f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ROUND((E1154/D1154)*100,0)</f>
        <v>6</v>
      </c>
      <c r="P1154">
        <f t="shared" ref="P1154:P1217" si="91">IFERROR(ROUND(E1154/L1154,2), 0)</f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ROUND((E1218/D1218)*100,0)</f>
        <v>146</v>
      </c>
      <c r="P1218">
        <f t="shared" ref="P1218:P1281" si="96">IFERROR(ROUND(E1218/L1218,2), 0)</f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ROUND((E1282/D1282)*100,0)</f>
        <v>111</v>
      </c>
      <c r="P1282">
        <f t="shared" ref="P1282:P1345" si="101">IFERROR(ROUND(E1282/L1282,2), 0)</f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ROUND((E1346/D1346)*100,0)</f>
        <v>378</v>
      </c>
      <c r="P1346">
        <f t="shared" ref="P1346:P1409" si="106">IFERROR(ROUND(E1346/L1346,2), 0)</f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ROUND((E1410/D1410)*100,0)</f>
        <v>7</v>
      </c>
      <c r="P1410">
        <f t="shared" ref="P1410:P1473" si="111">IFERROR(ROUND(E1410/L1410,2), 0)</f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ROUND((E1474/D1474)*100,0)</f>
        <v>139</v>
      </c>
      <c r="P1474">
        <f t="shared" ref="P1474:P1537" si="116">IFERROR(ROUND(E1474/L1474,2), 0)</f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ROUND((E1538/D1538)*100,0)</f>
        <v>250</v>
      </c>
      <c r="P1538">
        <f t="shared" ref="P1538:P1601" si="121">IFERROR(ROUND(E1538/L1538,2), 0)</f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ROUND((E1602/D1602)*100,0)</f>
        <v>7</v>
      </c>
      <c r="P1602">
        <f t="shared" ref="P1602:P1665" si="126">IFERROR(ROUND(E1602/L1602,2), 0)</f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ROUND((E1666/D1666)*100,0)</f>
        <v>122</v>
      </c>
      <c r="P1666">
        <f t="shared" ref="P1666:P1729" si="131">IFERROR(ROUND(E1666/L1666,2), 0)</f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ROUND((E1730/D1730)*100,0)</f>
        <v>68</v>
      </c>
      <c r="P1730">
        <f t="shared" ref="P1730:P1793" si="136">IFERROR(ROUND(E1730/L1730,2), 0)</f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ROUND((E1794/D1794)*100,0)</f>
        <v>61</v>
      </c>
      <c r="P1794">
        <f t="shared" ref="P1794:P1857" si="141">IFERROR(ROUND(E1794/L1794,2), 0)</f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ROUND((E1858/D1858)*100,0)</f>
        <v>101</v>
      </c>
      <c r="P1858">
        <f t="shared" ref="P1858:P1921" si="146">IFERROR(ROUND(E1858/L1858,2), 0)</f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ROUND((E1922/D1922)*100,0)</f>
        <v>43</v>
      </c>
      <c r="P1922">
        <f t="shared" ref="P1922:P1985" si="151">IFERROR(ROUND(E1922/L1922,2), 0)</f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ROUND((E1986/D1986)*100,0)</f>
        <v>21</v>
      </c>
      <c r="P1986">
        <f t="shared" ref="P1986:P2049" si="156">IFERROR(ROUND(E1986/L1986,2), 0)</f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ROUND((E2050/D2050)*100,0)</f>
        <v>148</v>
      </c>
      <c r="P2050">
        <f t="shared" ref="P2050:P2113" si="161">IFERROR(ROUND(E2050/L2050,2), 0)</f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ROUND((E2114/D2114)*100,0)</f>
        <v>100</v>
      </c>
      <c r="P2114">
        <f t="shared" ref="P2114:P2177" si="166">IFERROR(ROUND(E2114/L2114,2), 0)</f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ROUND((E2178/D2178)*100,0)</f>
        <v>126</v>
      </c>
      <c r="P2178">
        <f t="shared" ref="P2178:P2241" si="171">IFERROR(ROUND(E2178/L2178,2), 0)</f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ROUND((E2242/D2242)*100,0)</f>
        <v>271</v>
      </c>
      <c r="P2242">
        <f t="shared" ref="P2242:P2305" si="176">IFERROR(ROUND(E2242/L2242,2), 0)</f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ROUND((E2306/D2306)*100,0)</f>
        <v>101</v>
      </c>
      <c r="P2306">
        <f t="shared" ref="P2306:P2369" si="181">IFERROR(ROUND(E2306/L2306,2), 0)</f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ROUND((E2370/D2370)*100,0)</f>
        <v>0</v>
      </c>
      <c r="P2370">
        <f t="shared" ref="P2370:P2433" si="186">IFERROR(ROUND(E2370/L2370,2), 0)</f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ROUND((E2434/D2434)*100,0)</f>
        <v>0</v>
      </c>
      <c r="P2434">
        <f t="shared" ref="P2434:P2497" si="191">IFERROR(ROUND(E2434/L2434,2), 0)</f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ROUND((E2498/D2498)*100,0)</f>
        <v>100</v>
      </c>
      <c r="P2498">
        <f t="shared" ref="P2498:P2561" si="196">IFERROR(ROUND(E2498/L2498,2), 0)</f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ROUND((E2562/D2562)*100,0)</f>
        <v>100</v>
      </c>
      <c r="P2562">
        <f t="shared" ref="P2562:P2625" si="201">IFERROR(ROUND(E2562/L2562,2), 0)</f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ROUND((E2626/D2626)*100,0)</f>
        <v>1379</v>
      </c>
      <c r="P2626">
        <f t="shared" ref="P2626:P2689" si="206">IFERROR(ROUND(E2626/L2626,2), 0)</f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ROUND((E2690/D2690)*100,0)</f>
        <v>0</v>
      </c>
      <c r="P2690">
        <f t="shared" ref="P2690:P2753" si="211">IFERROR(ROUND(E2690/L2690,2), 0)</f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ROUND((E2754/D2754)*100,0)</f>
        <v>11</v>
      </c>
      <c r="P2754">
        <f t="shared" ref="P2754:P2817" si="216">IFERROR(ROUND(E2754/L2754,2), 0)</f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ROUND((E2818/D2818)*100,0)</f>
        <v>142</v>
      </c>
      <c r="P2818">
        <f t="shared" ref="P2818:P2881" si="221">IFERROR(ROUND(E2818/L2818,2), 0)</f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ROUND((E2882/D2882)*100,0)</f>
        <v>23</v>
      </c>
      <c r="P2882">
        <f t="shared" ref="P2882:P2945" si="226">IFERROR(ROUND(E2882/L2882,2), 0)</f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ROUND((E2946/D2946)*100,0)</f>
        <v>1</v>
      </c>
      <c r="P2946">
        <f t="shared" ref="P2946:P3009" si="231">IFERROR(ROUND(E2946/L2946,2), 0)</f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ROUND((E3010/D3010)*100,0)</f>
        <v>101</v>
      </c>
      <c r="P3010">
        <f t="shared" ref="P3010:P3073" si="236">IFERROR(ROUND(E3010/L3010,2), 0)</f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ROUND((E3074/D3074)*100,0)</f>
        <v>0</v>
      </c>
      <c r="P3074">
        <f t="shared" ref="P3074:P3137" si="241">IFERROR(ROUND(E3074/L3074,2), 0)</f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ROUND((E3138/D3138)*100,0)</f>
        <v>128</v>
      </c>
      <c r="P3138">
        <f t="shared" ref="P3138:P3201" si="246">IFERROR(ROUND(E3138/L3138,2), 0)</f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ROUND((E3202/D3202)*100,0)</f>
        <v>0</v>
      </c>
      <c r="P3202">
        <f t="shared" ref="P3202:P3265" si="251">IFERROR(ROUND(E3202/L3202,2), 0)</f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ROUND((E3266/D3266)*100,0)</f>
        <v>103</v>
      </c>
      <c r="P3266">
        <f t="shared" ref="P3266:P3329" si="256">IFERROR(ROUND(E3266/L3266,2), 0)</f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ROUND((E3330/D3330)*100,0)</f>
        <v>146</v>
      </c>
      <c r="P3330">
        <f t="shared" ref="P3330:P3393" si="261">IFERROR(ROUND(E3330/L3330,2), 0)</f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ROUND((E3394/D3394)*100,0)</f>
        <v>100</v>
      </c>
      <c r="P3394">
        <f t="shared" ref="P3394:P3457" si="266">IFERROR(ROUND(E3394/L3394,2), 0)</f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ROUND((E3458/D3458)*100,0)</f>
        <v>191</v>
      </c>
      <c r="P3458">
        <f t="shared" ref="P3458:P3521" si="271">IFERROR(ROUND(E3458/L3458,2), 0)</f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ROUND((E3522/D3522)*100,0)</f>
        <v>101</v>
      </c>
      <c r="P3522">
        <f t="shared" ref="P3522:P3585" si="276">IFERROR(ROUND(E3522/L3522,2), 0)</f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ROUND((E3586/D3586)*100,0)</f>
        <v>116</v>
      </c>
      <c r="P3586">
        <f t="shared" ref="P3586:P3649" si="281">IFERROR(ROUND(E3586/L3586,2), 0)</f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ROUND((E3650/D3650)*100,0)</f>
        <v>100</v>
      </c>
      <c r="P3650">
        <f t="shared" ref="P3650:P3713" si="286">IFERROR(ROUND(E3650/L3650,2), 0)</f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ROUND((E3714/D3714)*100,0)</f>
        <v>154</v>
      </c>
      <c r="P3714">
        <f t="shared" ref="P3714:P3777" si="291">IFERROR(ROUND(E3714/L3714,2), 0)</f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ROUND((E3778/D3778)*100,0)</f>
        <v>107</v>
      </c>
      <c r="P3778">
        <f t="shared" ref="P3778:P3841" si="296">IFERROR(ROUND(E3778/L3778,2), 0)</f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ROUND((E3842/D3842)*100,0)</f>
        <v>6500</v>
      </c>
      <c r="P3842">
        <f t="shared" ref="P3842:P3905" si="301">IFERROR(ROUND(E3842/L3842,2), 0)</f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ROUND((E3906/D3906)*100,0)</f>
        <v>0</v>
      </c>
      <c r="P3906">
        <f t="shared" ref="P3906:P3969" si="306">IFERROR(ROUND(E3906/L3906,2), 0)</f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ROUND((E3970/D3970)*100,0)</f>
        <v>11</v>
      </c>
      <c r="P3970">
        <f t="shared" ref="P3970:P4033" si="311">IFERROR(ROUND(E3970/L3970,2), 0)</f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ROUND((E4034/D4034)*100,0)</f>
        <v>7</v>
      </c>
      <c r="P4034">
        <f t="shared" ref="P4034:P4097" si="316">IFERROR(ROUND(E4034/L4034,2), 0)</f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ROUND((E4098/D4098)*100,0)</f>
        <v>11</v>
      </c>
      <c r="P4098">
        <f t="shared" ref="P4098:P4115" si="321">IFERROR(ROUND(E4098/L4098,2), 0)</f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S1:S4115" xr:uid="{00000000-0001-0000-0000-000000000000}"/>
  <conditionalFormatting sqref="F1:F1048576">
    <cfRule type="cellIs" dxfId="12" priority="3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  <cfRule type="cellIs" dxfId="9" priority="6" operator="equal">
      <formula>"live"</formula>
    </cfRule>
  </conditionalFormatting>
  <conditionalFormatting sqref="O1:O1048576 P1 R1:S1 U1">
    <cfRule type="colorScale" priority="2">
      <colorScale>
        <cfvo type="min"/>
        <cfvo type="percentile" val="90"/>
        <color rgb="FFFF7C80"/>
        <color rgb="FF5F86CD"/>
      </colorScale>
    </cfRule>
  </conditionalFormatting>
  <conditionalFormatting sqref="T1">
    <cfRule type="colorScale" priority="1">
      <colorScale>
        <cfvo type="min"/>
        <cfvo type="percentile" val="90"/>
        <color rgb="FFFF7C80"/>
        <color rgb="FF5F86CD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746D4-E6C3-43D3-BEDE-757428884CC8}">
  <dimension ref="A1:E18"/>
  <sheetViews>
    <sheetView workbookViewId="0">
      <selection activeCell="C19" sqref="C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AC22-44BA-49C6-90E5-9232559AA1D1}">
  <dimension ref="A1:T413"/>
  <sheetViews>
    <sheetView workbookViewId="0">
      <selection activeCell="B12" sqref="B12"/>
    </sheetView>
  </sheetViews>
  <sheetFormatPr defaultRowHeight="14.4" x14ac:dyDescent="0.3"/>
  <cols>
    <col min="2" max="2" width="38.44140625" customWidth="1"/>
    <col min="3" max="3" width="40.33203125" customWidth="1"/>
    <col min="4" max="4" width="15.7773437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27.21875" bestFit="1" customWidth="1"/>
    <col min="18" max="18" width="16.33203125" bestFit="1" customWidth="1"/>
    <col min="19" max="20" width="22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ROUND((E2/D2)*100,0)</f>
        <v>105</v>
      </c>
      <c r="P2">
        <f t="shared" ref="P2:P65" si="1">IFERROR(ROUND(E2/L2,2), 0)</f>
        <v>93.43</v>
      </c>
      <c r="Q2" s="11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ROUND((E66/D66)*100,0)</f>
        <v>114</v>
      </c>
      <c r="P66">
        <f t="shared" ref="P66:P129" si="5">IFERROR(ROUND(E66/L66,2), 0)</f>
        <v>113.57</v>
      </c>
      <c r="Q66" s="11" t="s">
        <v>8315</v>
      </c>
      <c r="R66" t="s">
        <v>8316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ROUND((E130/D130)*100,0)</f>
        <v>105</v>
      </c>
      <c r="P130">
        <f t="shared" ref="P130:P193" si="9">IFERROR(ROUND(E130/L130,2), 0)</f>
        <v>65.58</v>
      </c>
      <c r="Q130" s="11" t="s">
        <v>8315</v>
      </c>
      <c r="R130" t="s">
        <v>8316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ROUND((E194/D194)*100,0)</f>
        <v>113</v>
      </c>
      <c r="P194">
        <f t="shared" ref="P194:P257" si="13">IFERROR(ROUND(E194/L194,2), 0)</f>
        <v>83.43</v>
      </c>
      <c r="Q194" s="11" t="s">
        <v>8315</v>
      </c>
      <c r="R194" t="s">
        <v>8316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ROUND((E258/D258)*100,0)</f>
        <v>127</v>
      </c>
      <c r="P258">
        <f t="shared" ref="P258:P321" si="17">IFERROR(ROUND(E258/L258,2), 0)</f>
        <v>72.95</v>
      </c>
      <c r="Q258" s="11" t="s">
        <v>8315</v>
      </c>
      <c r="R258" t="s">
        <v>8316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ROUND((E322/D322)*100,0)</f>
        <v>101</v>
      </c>
      <c r="P322">
        <f t="shared" ref="P322:P385" si="21">IFERROR(ROUND(E322/L322,2), 0)</f>
        <v>99.34</v>
      </c>
      <c r="Q322" s="11" t="s">
        <v>8315</v>
      </c>
      <c r="R322" t="s">
        <v>8316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ROUND((E386/D386)*100,0)</f>
        <v>300</v>
      </c>
      <c r="P386">
        <f t="shared" ref="P386:P413" si="25">IFERROR(ROUND(E386/L386,2), 0)</f>
        <v>53.85</v>
      </c>
      <c r="Q386" s="11" t="s">
        <v>8315</v>
      </c>
      <c r="R386" t="s">
        <v>8316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T1">
    <cfRule type="colorScale" priority="1">
      <colorScale>
        <cfvo type="min"/>
        <cfvo type="percentile" val="90"/>
        <color rgb="FFFF7C80"/>
        <color rgb="FF5F86CD"/>
      </colorScale>
    </cfRule>
  </conditionalFormatting>
  <conditionalFormatting sqref="F1:F413"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S1">
    <cfRule type="colorScale" priority="2">
      <colorScale>
        <cfvo type="min"/>
        <cfvo type="percentile" val="90"/>
        <color rgb="FFFF7C80"/>
        <color rgb="FF5F86CD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6FE96-8FFA-400C-82BD-AA8AAB0FCFBB}">
  <dimension ref="A1:T251"/>
  <sheetViews>
    <sheetView workbookViewId="0">
      <selection activeCell="B1" sqref="B1"/>
    </sheetView>
  </sheetViews>
  <sheetFormatPr defaultRowHeight="14.4" x14ac:dyDescent="0.3"/>
  <cols>
    <col min="2" max="2" width="38.44140625" customWidth="1"/>
    <col min="3" max="3" width="40.33203125" customWidth="1"/>
    <col min="4" max="4" width="15.7773437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27.21875" bestFit="1" customWidth="1"/>
    <col min="18" max="18" width="16.33203125" bestFit="1" customWidth="1"/>
    <col min="19" max="20" width="22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ROUND((E2/D2)*100,0)</f>
        <v>0</v>
      </c>
      <c r="P2">
        <f t="shared" ref="P2:P65" si="1">IFERROR(ROUND(E2/L2,2), 0)</f>
        <v>0</v>
      </c>
      <c r="Q2" s="11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ROUND((E66/D66)*100,0)</f>
        <v>11</v>
      </c>
      <c r="P66">
        <f t="shared" ref="P66:P129" si="5">IFERROR(ROUND(E66/L66,2), 0)</f>
        <v>51.67</v>
      </c>
      <c r="Q66" s="11" t="s">
        <v>8315</v>
      </c>
      <c r="R66" t="s">
        <v>8316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ROUND((E130/D130)*100,0)</f>
        <v>12</v>
      </c>
      <c r="P130">
        <f t="shared" ref="P130:P193" si="9">IFERROR(ROUND(E130/L130,2), 0)</f>
        <v>79.400000000000006</v>
      </c>
      <c r="Q130" s="11" t="s">
        <v>8315</v>
      </c>
      <c r="R130" t="s">
        <v>8316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ROUND((E194/D194)*100,0)</f>
        <v>7</v>
      </c>
      <c r="P194">
        <f t="shared" ref="P194:P251" si="13">IFERROR(ROUND(E194/L194,2), 0)</f>
        <v>30.71</v>
      </c>
      <c r="Q194" s="11" t="s">
        <v>8315</v>
      </c>
      <c r="R194" t="s">
        <v>8316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6">
        <f t="shared" si="14"/>
        <v>41927.124884259261</v>
      </c>
      <c r="T243" s="16">
        <f t="shared" si="15"/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1:P1 O2:O251 R1:S1">
    <cfRule type="colorScale" priority="2">
      <colorScale>
        <cfvo type="min"/>
        <cfvo type="percentile" val="90"/>
        <color rgb="FFFF7C80"/>
        <color rgb="FF5F86CD"/>
      </colorScale>
    </cfRule>
  </conditionalFormatting>
  <conditionalFormatting sqref="T1">
    <cfRule type="colorScale" priority="1">
      <colorScale>
        <cfvo type="min"/>
        <cfvo type="percentile" val="90"/>
        <color rgb="FFFF7C80"/>
        <color rgb="FF5F86CD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4BEDE-D149-48EC-B4A2-449D9D47EF64}">
  <dimension ref="A1:C14"/>
  <sheetViews>
    <sheetView workbookViewId="0">
      <selection activeCell="B17" sqref="B17"/>
    </sheetView>
  </sheetViews>
  <sheetFormatPr defaultRowHeight="14.4" x14ac:dyDescent="0.3"/>
  <cols>
    <col min="1" max="1" width="27.6640625" bestFit="1" customWidth="1"/>
    <col min="2" max="2" width="10.21875" style="18" bestFit="1" customWidth="1"/>
    <col min="3" max="3" width="11.21875" style="18" bestFit="1" customWidth="1"/>
  </cols>
  <sheetData>
    <row r="1" spans="1:3" x14ac:dyDescent="0.3">
      <c r="B1" s="18" t="s">
        <v>8385</v>
      </c>
      <c r="C1" s="18" t="s">
        <v>8386</v>
      </c>
    </row>
    <row r="2" spans="1:3" x14ac:dyDescent="0.3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t="s">
        <v>8391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t="s">
        <v>8392</v>
      </c>
      <c r="B7" s="18">
        <f>B5-B6</f>
        <v>3500</v>
      </c>
      <c r="C7" s="18">
        <f>C5-C6</f>
        <v>8000</v>
      </c>
    </row>
    <row r="9" spans="1:3" x14ac:dyDescent="0.3">
      <c r="A9" t="s">
        <v>8393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8394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9FE6C-F41B-4C93-9BEF-430B5035BB79}">
  <dimension ref="A1:F6"/>
  <sheetViews>
    <sheetView workbookViewId="0">
      <selection activeCell="B5" sqref="B5"/>
    </sheetView>
  </sheetViews>
  <sheetFormatPr defaultRowHeight="14.4" x14ac:dyDescent="0.3"/>
  <cols>
    <col min="1" max="1" width="32.6640625" bestFit="1" customWidth="1"/>
    <col min="2" max="2" width="50.44140625" style="3" customWidth="1"/>
    <col min="5" max="5" width="16.5546875" bestFit="1" customWidth="1"/>
    <col min="6" max="6" width="13.77734375" bestFit="1" customWidth="1"/>
  </cols>
  <sheetData>
    <row r="1" spans="1:6" x14ac:dyDescent="0.3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3">
      <c r="A2" t="s">
        <v>3473</v>
      </c>
      <c r="B2" s="3" t="str">
        <f>VLOOKUP(A2, Kickstarter!B:T, 2, FALSE)</f>
        <v>Help us get actor-writer Ian Bonar's debut play - a hilarious, heartbreaking story of grief and loss - to the 2016 Edinburgh Fringe.</v>
      </c>
      <c r="C2" s="3">
        <f>VLOOKUP(A2, Kickstarter!B:T, 3, FALSE)</f>
        <v>2000</v>
      </c>
      <c r="D2" s="3">
        <f>VLOOKUP(A2, Kickstarter!B:T, 4, FALSE)</f>
        <v>2020</v>
      </c>
      <c r="E2" s="3">
        <f>VLOOKUP(A2, Kickstarter!B:T, 15, FALSE)</f>
        <v>51.79</v>
      </c>
      <c r="F2" s="3">
        <f>VLOOKUP(A2, Kickstarter!B:T, 11, FALSE)</f>
        <v>39</v>
      </c>
    </row>
    <row r="3" spans="1:6" ht="43.2" x14ac:dyDescent="0.3">
      <c r="A3" t="s">
        <v>3616</v>
      </c>
      <c r="B3" s="3" t="str">
        <f>VLOOKUP(A3, Kickstarter!B:T, 2, FALSE)</f>
        <v>The play yet to be described as "A surefire Edinburgh Fringe Festival Cult Hit". Coming to the Underbelly, Edinburgh, 5th-30th August.</v>
      </c>
      <c r="C3" s="3">
        <f>VLOOKUP(A3, Kickstarter!B:T, 3, FALSE)</f>
        <v>2000</v>
      </c>
      <c r="D3" s="3">
        <f>VLOOKUP(A3, Kickstarter!B:T, 4, FALSE)</f>
        <v>2020</v>
      </c>
      <c r="E3" s="3">
        <f>VLOOKUP(A3, Kickstarter!B:T, 15, FALSE)</f>
        <v>36.07</v>
      </c>
      <c r="F3" s="3">
        <f>VLOOKUP(A3, Kickstarter!B:T, 11, FALSE)</f>
        <v>56</v>
      </c>
    </row>
    <row r="4" spans="1:6" ht="43.2" x14ac:dyDescent="0.3">
      <c r="A4" t="s">
        <v>3178</v>
      </c>
      <c r="B4" s="3" t="str">
        <f>VLOOKUP(A4, Kickstarter!B:T, 2, FALSE)</f>
        <v>Cutting Off Kate Bush is a one-woman show written &amp; performed by Lucy Benson-Brown, premiering at the Edinburgh Fringe Festival 2014</v>
      </c>
      <c r="C4" s="3">
        <f>VLOOKUP(A4, Kickstarter!B:T, 3, FALSE)</f>
        <v>1500</v>
      </c>
      <c r="D4" s="3">
        <f>VLOOKUP(A4, Kickstarter!B:T, 4, FALSE)</f>
        <v>2576</v>
      </c>
      <c r="E4" s="3">
        <f>VLOOKUP(A4, Kickstarter!B:T, 15, FALSE)</f>
        <v>33.03</v>
      </c>
      <c r="F4" s="3">
        <f>VLOOKUP(A4, Kickstarter!B:T, 11, FALSE)</f>
        <v>78</v>
      </c>
    </row>
    <row r="5" spans="1:6" ht="28.8" x14ac:dyDescent="0.3">
      <c r="A5" t="s">
        <v>3329</v>
      </c>
      <c r="B5" s="3" t="str">
        <f>VLOOKUP(A5, Kickstarter!B:T, 2, FALSE)</f>
        <v>Jestia and Raedon is a brand new romantic comedy play going to the Edinburgh Fringe Festival this summer.</v>
      </c>
      <c r="C5" s="3">
        <f>VLOOKUP(A5, Kickstarter!B:T, 3, FALSE)</f>
        <v>1000</v>
      </c>
      <c r="D5" s="3">
        <f>VLOOKUP(A5, Kickstarter!B:T, 4, FALSE)</f>
        <v>1168</v>
      </c>
      <c r="E5" s="3">
        <f>VLOOKUP(A5, Kickstarter!B:T, 15, FALSE)</f>
        <v>44.92</v>
      </c>
      <c r="F5" s="3">
        <f>VLOOKUP(A5, Kickstarter!B:T, 11, FALSE)</f>
        <v>26</v>
      </c>
    </row>
    <row r="6" spans="1:6" ht="43.2" x14ac:dyDescent="0.3">
      <c r="A6" t="s">
        <v>3221</v>
      </c>
      <c r="B6" s="3" t="str">
        <f>VLOOKUP(A6, Kickstarter!B:T, 2, FALSE)</f>
        <v>A one-man show about love, loss, and motorways, written &amp; performed by Ben Norris. Help us get to the 2015 Edinburgh Fringe and beyond!</v>
      </c>
      <c r="C6" s="3">
        <f>VLOOKUP(A6, Kickstarter!B:T, 3, FALSE)</f>
        <v>4000</v>
      </c>
      <c r="D6" s="3">
        <f>VLOOKUP(A6, Kickstarter!B:T, 4, FALSE)</f>
        <v>4137</v>
      </c>
      <c r="E6" s="3">
        <f>VLOOKUP(A6, Kickstarter!B:T, 15, FALSE)</f>
        <v>36.61</v>
      </c>
      <c r="F6" s="3">
        <f>VLOOKUP(A6, Kickstarter!B:T,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6EB5-2793-4B91-B324-824836B38AFE}">
  <dimension ref="A1:F6"/>
  <sheetViews>
    <sheetView workbookViewId="0">
      <selection activeCell="F13" sqref="F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4.5546875" bestFit="1" customWidth="1"/>
    <col min="8" max="8" width="17.44140625" bestFit="1" customWidth="1"/>
    <col min="9" max="9" width="14.5546875" bestFit="1" customWidth="1"/>
    <col min="10" max="10" width="22.33203125" bestFit="1" customWidth="1"/>
    <col min="11" max="11" width="19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3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A0F93-EA02-4C1D-91E3-8FDEA14C15D2}">
  <dimension ref="A1:E7"/>
  <sheetViews>
    <sheetView workbookViewId="0">
      <selection activeCell="B30" sqref="B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57FB2-29FE-4E2A-941F-C226EC9072FB}">
  <dimension ref="A1:E18"/>
  <sheetViews>
    <sheetView workbookViewId="0">
      <selection activeCell="H2" sqref="H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7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3">
      <c r="A7" s="17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3">
      <c r="A8" s="17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3">
      <c r="A9" s="17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3">
      <c r="A10" s="17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3">
      <c r="A11" s="17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3">
      <c r="A12" s="17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3">
      <c r="A13" s="17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3">
      <c r="A14" s="17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3">
      <c r="A15" s="17" t="s">
        <v>8371</v>
      </c>
      <c r="B15" s="14"/>
      <c r="C15" s="14">
        <v>50</v>
      </c>
      <c r="D15" s="14">
        <v>65</v>
      </c>
      <c r="E15" s="14">
        <v>115</v>
      </c>
    </row>
    <row r="16" spans="1:5" x14ac:dyDescent="0.3">
      <c r="A16" s="17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3">
      <c r="A17" s="17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3">
      <c r="A18" s="17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Theater Outcomes by Launch Date</vt:lpstr>
      <vt:lpstr>Successful US Kickstarters</vt:lpstr>
      <vt:lpstr>Failed US Kickstarters</vt:lpstr>
      <vt:lpstr>Descriptive Statistics</vt:lpstr>
      <vt:lpstr>Edinburgh Research</vt:lpstr>
      <vt:lpstr>Parent Category Statistics</vt:lpstr>
      <vt:lpstr>Subcategory Statistics</vt:lpstr>
      <vt:lpstr>Outcomes Based on Launch Date</vt:lpstr>
      <vt:lpstr>Box and Whisker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Peterson</cp:lastModifiedBy>
  <dcterms:created xsi:type="dcterms:W3CDTF">2017-04-20T15:17:24Z</dcterms:created>
  <dcterms:modified xsi:type="dcterms:W3CDTF">2021-11-20T23:49:21Z</dcterms:modified>
</cp:coreProperties>
</file>