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1_MyFiles\"/>
    </mc:Choice>
  </mc:AlternateContent>
  <xr:revisionPtr revIDLastSave="0" documentId="13_ncr:1_{6AB76CCE-74F3-4D02-A14B-4B3422D9E343}" xr6:coauthVersionLast="45" xr6:coauthVersionMax="45" xr10:uidLastSave="{00000000-0000-0000-0000-000000000000}"/>
  <bookViews>
    <workbookView xWindow="-108" yWindow="-108" windowWidth="23256" windowHeight="12576" tabRatio="592" activeTab="2" xr2:uid="{00000000-000D-0000-FFFF-FFFF00000000}"/>
  </bookViews>
  <sheets>
    <sheet name="Summary" sheetId="1" r:id="rId1"/>
    <sheet name="MIGRATION FINDINGS" sheetId="4" state="hidden" r:id="rId2"/>
    <sheet name="1000" sheetId="6" r:id="rId3"/>
  </sheets>
  <calcPr calcId="191029"/>
  <customWorkbookViews>
    <customWorkbookView name="jquirim - Personal View" guid="{42C5D3B3-33F3-4977-B3A8-9806FAD617DB}" mergeInterval="0" personalView="1" maximized="1" xWindow="1" yWindow="1" windowWidth="1596" windowHeight="680" tabRatio="957" activeSheetId="26"/>
    <customWorkbookView name="frodrig - Personal View" guid="{5F136082-B536-4275-9E78-5DFADE1EF02B}" mergeInterval="0" personalView="1" xWindow="17" yWindow="32" windowWidth="1471" windowHeight="616" tabRatio="862" activeSheetId="26"/>
    <customWorkbookView name="jnieto - Personal View" guid="{90E1BAEE-4BA7-4DAF-A071-502CE730E87B}" mergeInterval="0" personalView="1" maximized="1" xWindow="1" yWindow="1" windowWidth="1600" windowHeight="680" tabRatio="798" activeSheetId="18"/>
    <customWorkbookView name="EM - Personal View" guid="{230B8167-5C47-4F88-BE9F-CBA0F4187F11}" mergeInterval="0" personalView="1" maximized="1" windowWidth="1020" windowHeight="596" tabRatio="798" activeSheetId="3"/>
    <customWorkbookView name="Grace - Personal View" guid="{642FDB07-AD0E-4A19-971B-CF802BC7337F}" mergeInterval="0" personalView="1" maximized="1" windowWidth="1020" windowHeight="553" tabRatio="798" activeSheetId="1"/>
    <customWorkbookView name="Charlene - Personal View" guid="{F9764098-ADC4-4B9F-9F0A-481026F832A9}" mergeInterval="0" personalView="1" maximized="1" windowWidth="1020" windowHeight="547" tabRatio="798" activeSheetId="1"/>
    <customWorkbookView name="Mylene - Personal View" guid="{F0401D7C-E156-4EF0-89FF-CEB242449DF0}" mergeInterval="0" personalView="1" maximized="1" windowWidth="1276" windowHeight="602" tabRatio="717" activeSheetId="2"/>
    <customWorkbookView name="mgocos - Personal View" guid="{74408818-4DCB-41CB-9F99-CBAE56753872}" mergeInterval="0" personalView="1" maximized="1" windowWidth="1020" windowHeight="605" tabRatio="858" activeSheetId="8"/>
    <customWorkbookView name="Mhy Germentil - Personal View" guid="{D38B8305-362C-4369-818E-30B2B115CC7B}" mergeInterval="0" personalView="1" maximized="1" windowWidth="1276" windowHeight="628" tabRatio="858" activeSheetId="19"/>
    <customWorkbookView name="kaure - Personal View" guid="{C290FB05-946A-4379-8FE3-6048B06E867E}" mergeInterval="0" personalView="1" maximized="1" windowWidth="1276" windowHeight="810" tabRatio="852" activeSheetId="17"/>
    <customWorkbookView name="SST - Personal View" guid="{DE16A11F-3BE3-4578-917A-9B2B143762B8}" mergeInterval="0" personalView="1" maximized="1" windowWidth="1020" windowHeight="547" tabRatio="717" activeSheetId="1"/>
    <customWorkbookView name="Eva Jane - Personal View" guid="{F6A04CED-4345-488D-AEC0-851B17D8BFF2}" mergeInterval="0" personalView="1" maximized="1" windowWidth="1020" windowHeight="565" tabRatio="717" activeSheetId="2"/>
    <customWorkbookView name="Kathleen - Personal View" guid="{AE4A2D31-DEBF-4C52-977F-E828B318B01C}" mergeInterval="0" personalView="1" maximized="1" windowWidth="1020" windowHeight="528" tabRatio="717" activeSheetId="2"/>
    <customWorkbookView name="mcaliguia - Personal View" guid="{1DC74AB9-8EEC-4281-B339-5750F6B77092}" mergeInterval="0" personalView="1" maximized="1" windowWidth="1020" windowHeight="580" tabRatio="717" activeSheetId="2"/>
    <customWorkbookView name="[GB] - Personal View" guid="{E0CFAE05-9E11-4850-B8E0-BCD72FAD128F}" mergeInterval="0" personalView="1" maximized="1" windowWidth="1020" windowHeight="605" tabRatio="798" activeSheetId="2"/>
    <customWorkbookView name="-sse- - Personal View" guid="{86F8C697-D163-4826-8B93-525EDC3BC348}" mergeInterval="0" personalView="1" maximized="1" xWindow="1" yWindow="1" windowWidth="1600" windowHeight="680" tabRatio="957" activeSheetId="2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6" l="1"/>
  <c r="I4" i="6" s="1"/>
  <c r="K4" i="6"/>
  <c r="F6" i="1" s="1"/>
  <c r="F10" i="1" s="1"/>
  <c r="L4" i="6"/>
  <c r="G6" i="1" s="1"/>
  <c r="G10" i="1" s="1"/>
  <c r="H4" i="6"/>
  <c r="C6" i="1" s="1"/>
  <c r="C10" i="1" s="1"/>
  <c r="H4" i="4"/>
  <c r="L4" i="4"/>
  <c r="K4" i="4"/>
  <c r="J4" i="4"/>
  <c r="E6" i="1" l="1"/>
  <c r="E10" i="1" s="1"/>
  <c r="K10" i="1" s="1"/>
  <c r="D6" i="1"/>
  <c r="D10" i="1" s="1"/>
  <c r="I10" i="1" s="1"/>
  <c r="I5" i="6"/>
  <c r="I6" i="1" s="1"/>
  <c r="K5" i="6"/>
  <c r="K6" i="1" s="1"/>
  <c r="J5" i="6"/>
  <c r="J6" i="1" s="1"/>
  <c r="L5" i="6"/>
  <c r="L6" i="1" s="1"/>
  <c r="I4" i="4"/>
  <c r="M4" i="6"/>
  <c r="J5" i="4" l="1"/>
  <c r="I5" i="4"/>
  <c r="L10" i="1"/>
  <c r="M5" i="6"/>
  <c r="M6" i="1" s="1"/>
  <c r="H6" i="1"/>
  <c r="H10" i="1" s="1"/>
  <c r="M10" i="1" s="1"/>
  <c r="M4" i="4"/>
  <c r="M5" i="4" s="1"/>
  <c r="J10" i="1"/>
  <c r="K5" i="4"/>
  <c r="L5" i="4"/>
</calcChain>
</file>

<file path=xl/sharedStrings.xml><?xml version="1.0" encoding="utf-8"?>
<sst xmlns="http://schemas.openxmlformats.org/spreadsheetml/2006/main" count="438" uniqueCount="196">
  <si>
    <t>Project</t>
  </si>
  <si>
    <t>Release #</t>
  </si>
  <si>
    <t>Component</t>
  </si>
  <si>
    <t>Author</t>
  </si>
  <si>
    <t>Test Duration</t>
  </si>
  <si>
    <t>Pending</t>
  </si>
  <si>
    <t>Passed</t>
  </si>
  <si>
    <t>Failed</t>
  </si>
  <si>
    <t>Comments</t>
  </si>
  <si>
    <t>Tested By</t>
  </si>
  <si>
    <t>Date Tested</t>
  </si>
  <si>
    <t>Test Result</t>
  </si>
  <si>
    <t>Total</t>
  </si>
  <si>
    <t>Tested</t>
  </si>
  <si>
    <t>Remaining</t>
  </si>
  <si>
    <t>% Tested</t>
  </si>
  <si>
    <t>% Passed</t>
  </si>
  <si>
    <t>% Failed</t>
  </si>
  <si>
    <t>% Pending</t>
  </si>
  <si>
    <t>% Remaining</t>
  </si>
  <si>
    <t xml:space="preserve"> </t>
  </si>
  <si>
    <t>Test Procedure</t>
  </si>
  <si>
    <t>Expected Result</t>
  </si>
  <si>
    <t>Test Condition</t>
  </si>
  <si>
    <t>Functional Test Case Specification</t>
  </si>
  <si>
    <t>TCS ID</t>
  </si>
  <si>
    <t>Defect ID</t>
  </si>
  <si>
    <t>Task ID</t>
  </si>
  <si>
    <t>Functional Area</t>
  </si>
  <si>
    <t>FUNCTIONAL AREA / User Stories</t>
  </si>
  <si>
    <t>Total Test Items</t>
  </si>
  <si>
    <t>Integration</t>
  </si>
  <si>
    <t>Int0001</t>
  </si>
  <si>
    <t>TNCore</t>
  </si>
  <si>
    <t>Sprint Functional Test Case</t>
  </si>
  <si>
    <t>Cheryl Reyes</t>
  </si>
  <si>
    <t>NEGATIVE TESTING</t>
  </si>
  <si>
    <t>Cheryl</t>
  </si>
  <si>
    <t>Ensure that all other transactions are working as expected</t>
  </si>
  <si>
    <t>Ensure that negative scenarios are handled</t>
  </si>
  <si>
    <t>Prerequisites</t>
  </si>
  <si>
    <t>General Expected Result</t>
  </si>
  <si>
    <r>
      <t xml:space="preserve">&gt; Enable RFQ Decline download by removing entry in DOC_INTERCHANGE_RULE
</t>
    </r>
    <r>
      <rPr>
        <b/>
        <sz val="8"/>
        <color indexed="8"/>
        <rFont val="Tahoma"/>
        <family val="2"/>
      </rPr>
      <t>&gt; CCF_CONVERT_RFP_TO_QOT = 0</t>
    </r>
    <r>
      <rPr>
        <sz val="8"/>
        <color indexed="8"/>
        <rFont val="Tahoma"/>
        <family val="2"/>
      </rPr>
      <t xml:space="preserve">
&gt; FUNCTIONCODE = _27
&gt; Decline the same RFQ</t>
    </r>
  </si>
  <si>
    <r>
      <t xml:space="preserve">&gt; Enable RFQ Decline download by removing entry in DOC_INTERCHANGE_RULE
</t>
    </r>
    <r>
      <rPr>
        <b/>
        <sz val="8"/>
        <color indexed="8"/>
        <rFont val="Tahoma"/>
        <family val="2"/>
      </rPr>
      <t>&gt; CCF_CONVERT_RFP_TO_QOT = 0</t>
    </r>
    <r>
      <rPr>
        <sz val="8"/>
        <color indexed="8"/>
        <rFont val="Tahoma"/>
        <family val="2"/>
      </rPr>
      <t xml:space="preserve">
&gt; FUNCTIONCODE = _29 (Accept Status)</t>
    </r>
  </si>
  <si>
    <t xml:space="preserve">Sending and Receiving of QOT should not be impacted by the change
</t>
  </si>
  <si>
    <r>
      <t xml:space="preserve">Sending and Receiving of RFQ should not be impacted by the change
</t>
    </r>
    <r>
      <rPr>
        <b/>
        <sz val="8"/>
        <color indexed="8"/>
        <rFont val="Tahoma"/>
        <family val="2"/>
      </rPr>
      <t/>
    </r>
  </si>
  <si>
    <t xml:space="preserve">Sending and Receiving of PO should not be impacted by the change
</t>
  </si>
  <si>
    <t xml:space="preserve">Sending and Receiving of POA should not be impacted by the change
</t>
  </si>
  <si>
    <t xml:space="preserve">Sending and Receiving of POC should not be impacted by the change
</t>
  </si>
  <si>
    <r>
      <rPr>
        <b/>
        <u/>
        <sz val="8"/>
        <color indexed="8"/>
        <rFont val="Tahoma"/>
        <family val="2"/>
      </rPr>
      <t>QUOTE</t>
    </r>
    <r>
      <rPr>
        <sz val="8"/>
        <color indexed="8"/>
        <rFont val="Tahoma"/>
        <family val="2"/>
      </rPr>
      <t xml:space="preserve">
- Verify successful sending of QUOTE by Supplier
- Verify Buyer will receive QOT
- Verify that field values are saved in DB</t>
    </r>
  </si>
  <si>
    <r>
      <rPr>
        <b/>
        <u/>
        <sz val="8"/>
        <color indexed="8"/>
        <rFont val="Tahoma"/>
        <family val="2"/>
      </rPr>
      <t>Purchase Order</t>
    </r>
    <r>
      <rPr>
        <sz val="8"/>
        <color indexed="8"/>
        <rFont val="Tahoma"/>
        <family val="2"/>
      </rPr>
      <t xml:space="preserve">
- Verify successful sending of PO request by Buyer
- Verify Supplier will receive PO request
- Verify that field values are saved in DB</t>
    </r>
  </si>
  <si>
    <r>
      <rPr>
        <b/>
        <u/>
        <sz val="8"/>
        <color indexed="8"/>
        <rFont val="Tahoma"/>
        <family val="2"/>
      </rPr>
      <t>POC</t>
    </r>
    <r>
      <rPr>
        <sz val="8"/>
        <color indexed="8"/>
        <rFont val="Tahoma"/>
        <family val="2"/>
      </rPr>
      <t xml:space="preserve">
- Verify successful sending of POC by Supplier
- Verify Buyer will receive the POC
- Verify that field values are saved in DB</t>
    </r>
  </si>
  <si>
    <r>
      <rPr>
        <b/>
        <u/>
        <sz val="8"/>
        <color indexed="8"/>
        <rFont val="Tahoma"/>
        <family val="2"/>
      </rPr>
      <t>RFQ</t>
    </r>
    <r>
      <rPr>
        <sz val="8"/>
        <color indexed="8"/>
        <rFont val="Tahoma"/>
        <family val="2"/>
      </rPr>
      <t xml:space="preserve">
- Verify successful sending of RFQ request by Buyer
- Verify Supplier will receive RFQ request
- Verify that field values are saved in DB</t>
    </r>
  </si>
  <si>
    <r>
      <rPr>
        <b/>
        <u/>
        <sz val="8"/>
        <color indexed="8"/>
        <rFont val="Tahoma"/>
        <family val="2"/>
      </rPr>
      <t>INV</t>
    </r>
    <r>
      <rPr>
        <sz val="8"/>
        <color indexed="8"/>
        <rFont val="Tahoma"/>
        <family val="2"/>
      </rPr>
      <t xml:space="preserve">
- Verify successful sending of INV by Supplier
- Verify Buyer will receive the INV
- Verify that field values are saved in DB</t>
    </r>
  </si>
  <si>
    <t xml:space="preserve">Sending and Receiving of INV should not be impacted by the change
</t>
  </si>
  <si>
    <r>
      <t xml:space="preserve">&gt; Supplier should NOT be able to upload an RFP
&gt; Validation Message: </t>
    </r>
    <r>
      <rPr>
        <i/>
        <sz val="8"/>
        <color indexed="8"/>
        <rFont val="Tahoma"/>
        <family val="2"/>
      </rPr>
      <t xml:space="preserve">Document FunctionCode _29 Accept is currently not supported </t>
    </r>
  </si>
  <si>
    <r>
      <t xml:space="preserve">Supplier should not be able to upload an RFP document:
Validation Message:
</t>
    </r>
    <r>
      <rPr>
        <i/>
        <sz val="8"/>
        <color indexed="8"/>
        <rFont val="Tahoma"/>
        <family val="2"/>
      </rPr>
      <t>Error Translating Document. Error on TranslateMTML. Invalid Document. Can't identify document type.</t>
    </r>
  </si>
  <si>
    <r>
      <t xml:space="preserve">Non-STD Encoding Type
</t>
    </r>
    <r>
      <rPr>
        <sz val="8"/>
        <color indexed="8"/>
        <rFont val="Tahoma"/>
        <family val="2"/>
      </rPr>
      <t xml:space="preserve">1. Buyer sends an RFQ
2. Supplier declines to quote by sending RFP via FX
</t>
    </r>
  </si>
  <si>
    <r>
      <rPr>
        <b/>
        <u/>
        <sz val="8"/>
        <color indexed="8"/>
        <rFont val="Tahoma"/>
        <family val="2"/>
      </rPr>
      <t>POA ACCEPT</t>
    </r>
    <r>
      <rPr>
        <sz val="8"/>
        <color indexed="8"/>
        <rFont val="Tahoma"/>
        <family val="2"/>
      </rPr>
      <t xml:space="preserve"> (FUNCTIONCODE=_29)
- Verify successful sending of POA by Supplier
- Verify Buyer will receive the POA
- PO will be updated to accept</t>
    </r>
  </si>
  <si>
    <r>
      <rPr>
        <b/>
        <u/>
        <sz val="8"/>
        <color indexed="8"/>
        <rFont val="Tahoma"/>
        <family val="2"/>
      </rPr>
      <t>POA REJECT</t>
    </r>
    <r>
      <rPr>
        <b/>
        <sz val="8"/>
        <color indexed="8"/>
        <rFont val="Tahoma"/>
        <family val="2"/>
      </rPr>
      <t xml:space="preserve"> </t>
    </r>
    <r>
      <rPr>
        <sz val="8"/>
        <color indexed="8"/>
        <rFont val="Tahoma"/>
        <family val="2"/>
      </rPr>
      <t>(FUNCTIONCODE=_27)
- Verify successful sending of POA by Supplier
- Verify Buyer will receive the POA
- PO will be declined.</t>
    </r>
  </si>
  <si>
    <r>
      <rPr>
        <b/>
        <u/>
        <sz val="8"/>
        <color indexed="8"/>
        <rFont val="Tahoma"/>
        <family val="2"/>
      </rPr>
      <t>SUPPLIER UPLOADS RFP WITH ACCEPT STATUS</t>
    </r>
    <r>
      <rPr>
        <sz val="8"/>
        <color indexed="8"/>
        <rFont val="Tahoma"/>
        <family val="2"/>
      </rPr>
      <t xml:space="preserve">
1. Buyer sends an RFQ
2. Supplier sends an RFP with </t>
    </r>
    <r>
      <rPr>
        <b/>
        <sz val="8"/>
        <color indexed="8"/>
        <rFont val="Tahoma"/>
        <family val="2"/>
      </rPr>
      <t>ACCEPT STATUS</t>
    </r>
    <r>
      <rPr>
        <sz val="8"/>
        <color indexed="8"/>
        <rFont val="Tahoma"/>
        <family val="2"/>
      </rPr>
      <t xml:space="preserve">
Verify the following:
&gt; Supplier will NOT be able to upload an RFP
</t>
    </r>
  </si>
  <si>
    <r>
      <rPr>
        <b/>
        <u/>
        <sz val="8"/>
        <color indexed="8"/>
        <rFont val="Tahoma"/>
        <family val="2"/>
      </rPr>
      <t>QUOTE PREVIOUSLY DECLINED RFQ</t>
    </r>
    <r>
      <rPr>
        <sz val="8"/>
        <color indexed="8"/>
        <rFont val="Tahoma"/>
        <family val="2"/>
      </rPr>
      <t xml:space="preserve">
1. Buyer sends an RFQ
2. Supplier QUOTES the RFQ that has previously been declined
3. Buyer downloads QOT
Verify the following:
&gt; Supplier will be able to send quote for previously declined RFQ
&gt; Buyer should be able to download the QUOTE
&gt; RFQ status will be updated from DECLINED to QUOTED
</t>
    </r>
  </si>
  <si>
    <t>&gt; Supplier will be able to send quote for previously declined RFQ
&gt; Buyer should be able to download the QUOTE
&gt; RFQ status should be updated from DECLINED to QUOTED</t>
  </si>
  <si>
    <r>
      <t xml:space="preserve">FUNCTION CODE OTHER THAN _27
</t>
    </r>
    <r>
      <rPr>
        <sz val="8"/>
        <color indexed="8"/>
        <rFont val="Tahoma"/>
        <family val="2"/>
      </rPr>
      <t>1. Buyer sends an RFQ
2. Supplier declines to quote by sending RFP via FX</t>
    </r>
    <r>
      <rPr>
        <b/>
        <sz val="8"/>
        <color indexed="8"/>
        <rFont val="Tahoma"/>
        <family val="2"/>
      </rPr>
      <t xml:space="preserve">
</t>
    </r>
  </si>
  <si>
    <r>
      <t xml:space="preserve">Supplier should not be able to upload an RFP document:
Validation Message:
</t>
    </r>
    <r>
      <rPr>
        <i/>
        <sz val="8"/>
        <color indexed="8"/>
        <rFont val="Tahoma"/>
        <family val="2"/>
      </rPr>
      <t>Document FunctionCode other than _27 Decline is currently not supported</t>
    </r>
  </si>
  <si>
    <t xml:space="preserve">&gt; Supplier should be able to upload an RFP
&gt; Buyer should be able to download an RFP
&gt; RFP details should be saved in DB (Decline reason, Party details)
&gt; Resending RFQ decline for previously declined RFQ should still create an entry in DB and record in webbuyer
&gt; Re-download of same RFP will display message - Download - Duplicate File
</t>
  </si>
  <si>
    <t xml:space="preserve">&gt; Enable RFQ Decline download by removing entry in DOC_INTERCHANGE_RULE
&gt; FUNCTIONCODE = _27
&gt; RFQ to quote should have already been declined using RFP.
</t>
  </si>
  <si>
    <t>Int00041</t>
  </si>
  <si>
    <t>Int00042</t>
  </si>
  <si>
    <t>Int00043</t>
  </si>
  <si>
    <t>Int00044</t>
  </si>
  <si>
    <t>Int00045</t>
  </si>
  <si>
    <t>Int00046</t>
  </si>
  <si>
    <t>Int00047</t>
  </si>
  <si>
    <t>Int00048</t>
  </si>
  <si>
    <t>Int00040</t>
  </si>
  <si>
    <t>Int0050</t>
  </si>
  <si>
    <r>
      <rPr>
        <b/>
        <u/>
        <sz val="8"/>
        <color indexed="8"/>
        <rFont val="Tahoma"/>
        <family val="2"/>
      </rPr>
      <t>RESENDING RFP DECLINE - DUPLICATE FILE</t>
    </r>
    <r>
      <rPr>
        <sz val="8"/>
        <color indexed="8"/>
        <rFont val="Tahoma"/>
        <family val="2"/>
      </rPr>
      <t xml:space="preserve">
1. Buyer sends an RFQ
2. Supplier declines to quote the RFQ
3. Buyer downloads RFP
4. Supplier uploads an RFP for the same RFQ
Verify the following:
&gt; Supplier will be able to upload an RFP
&gt; Buyer will be able to download an RFP
&gt; RFP details will be saved in DB (Decline reason, Party details)
&gt; Resending RFQ decline for previously declined RFQ will still create an record in DB and entry in Quote List on webbuyer
&gt; Re-download of same RFP will display  message - Duplicate File
</t>
    </r>
  </si>
  <si>
    <t>Int00039</t>
  </si>
  <si>
    <t>Int0049</t>
  </si>
  <si>
    <t>GENERAL TESTING (FOR STD ONLY)</t>
  </si>
  <si>
    <t>S15665</t>
  </si>
  <si>
    <r>
      <t xml:space="preserve">&gt; Option to hide or display encoding type on MTML File should be available
&gt; When CCF_REMOVE_ENCODING_TAG is set to 0, encoding type should be displayed
&gt; When CCF_REMOVE_ENCODING_TAG is set to 1, encoding type should be removed
</t>
    </r>
    <r>
      <rPr>
        <b/>
        <sz val="8"/>
        <rFont val="Tahoma"/>
        <family val="2"/>
      </rPr>
      <t>Applicable only to the following Profiles:</t>
    </r>
    <r>
      <rPr>
        <sz val="8"/>
        <rFont val="Tahoma"/>
        <family val="2"/>
      </rPr>
      <t xml:space="preserve">
SPECTEC
HOEGH
INTERSHIP
STD
DANAOS</t>
    </r>
  </si>
  <si>
    <t>FUNCTIONAL TEST - New Config to Hide or Display Encoding Type on MTML Download (CCF_OUTPUT_ENCODING_REF)</t>
  </si>
  <si>
    <r>
      <rPr>
        <b/>
        <u/>
        <sz val="8"/>
        <color indexed="8"/>
        <rFont val="Tahoma"/>
        <family val="2"/>
      </rPr>
      <t>DB SET UP (After Deployment)</t>
    </r>
    <r>
      <rPr>
        <sz val="8"/>
        <color indexed="8"/>
        <rFont val="Tahoma"/>
        <family val="2"/>
      </rPr>
      <t xml:space="preserve">
&gt; Check that the new configuration, CCF_OUTPUT_ENCODING_REF to hide or display an encoding type on MTML File will be available under CUSTOMER_CONFIG
</t>
    </r>
    <r>
      <rPr>
        <b/>
        <sz val="8"/>
        <color indexed="8"/>
        <rFont val="Tahoma"/>
        <family val="2"/>
      </rPr>
      <t>NOTES:</t>
    </r>
    <r>
      <rPr>
        <sz val="8"/>
        <color indexed="8"/>
        <rFont val="Tahoma"/>
        <family val="2"/>
      </rPr>
      <t xml:space="preserve">
&gt; Pre-deployment activity is to identify accounts in UTF=8
&gt; These accounts will have the value defaulted to 1
&gt; Other accounts will be set to 0</t>
    </r>
  </si>
  <si>
    <t xml:space="preserve">&gt; CCF_OUTPUT_ENCODING_REF should be displayed
</t>
  </si>
  <si>
    <t>SPECTEC - BUYER</t>
  </si>
  <si>
    <t>Integration Code = SPECTEC
CCF_OUTPUT_ENCODING_REF = 0</t>
  </si>
  <si>
    <t>Integration Code = SPECTEC
CCF_OUTPUT_ENCODING_REF = 1</t>
  </si>
  <si>
    <t>Encoding type on downloaded MTML should be displayed.</t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</si>
  <si>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quotes the RFQ
3. Buyer downloads QUOTE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</si>
  <si>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PO RESPONSE DOWNLOAD
</t>
    </r>
    <r>
      <rPr>
        <sz val="8"/>
        <color indexed="8"/>
        <rFont val="Tahoma"/>
        <family val="2"/>
      </rPr>
      <t>1. Buyer sends an Order
2. Supplier accepts the order
3. Buyer downloads POA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</si>
  <si>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PO CONFIRMATION DOWNLOAD
</t>
    </r>
    <r>
      <rPr>
        <sz val="8"/>
        <color indexed="8"/>
        <rFont val="Tahoma"/>
        <family val="2"/>
      </rPr>
      <t>1. Buyer sends an Order
2. Supplier accepts the order
3. Buyer downloads POC
Verify that reference to encoding type on downloaded MTML will be displayed.
&lt;?xml version="1.0" encoding="UTF-8"?&gt;</t>
    </r>
  </si>
  <si>
    <t>STD - BUYER AND SUPPLIER</t>
  </si>
  <si>
    <r>
      <rPr>
        <b/>
        <u/>
        <sz val="8"/>
        <color indexed="8"/>
        <rFont val="Tahoma"/>
        <family val="2"/>
      </rPr>
      <t xml:space="preserve">REQUISITION DOWNLOAD
</t>
    </r>
    <r>
      <rPr>
        <sz val="8"/>
        <color indexed="8"/>
        <rFont val="Tahoma"/>
        <family val="2"/>
      </rPr>
      <t>1. Buyer sends an REQ
2. Download REQ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</si>
  <si>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REQUEST FOR QUOTE DOWNLOAD
</t>
    </r>
    <r>
      <rPr>
        <sz val="8"/>
        <color indexed="8"/>
        <rFont val="Tahoma"/>
        <family val="2"/>
      </rPr>
      <t>1. Buyer sends an RFQ
2. Supplier downloads RFQ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</si>
  <si>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replies to RFQ
3. Buyer downloads QUOTE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</si>
  <si>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PO DOWNLOAD
</t>
    </r>
    <r>
      <rPr>
        <sz val="8"/>
        <color indexed="8"/>
        <rFont val="Tahoma"/>
        <family val="2"/>
      </rPr>
      <t>1. Buyer sends an Order
2. Supplier downloads order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</si>
  <si>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INVOICE DOWNLOAD
</t>
    </r>
    <r>
      <rPr>
        <sz val="8"/>
        <color indexed="8"/>
        <rFont val="Tahoma"/>
        <family val="2"/>
      </rPr>
      <t>1. Supplier sends an invoice
2. Buyer downloads INV
Verify that reference to encoding type on downloaded MTML will be displayed.
&lt;?xml version="1.0" encoding="UTF-8"?&gt;</t>
    </r>
  </si>
  <si>
    <r>
      <rPr>
        <b/>
        <u/>
        <sz val="8"/>
        <color indexed="8"/>
        <rFont val="Tahoma"/>
        <family val="2"/>
      </rPr>
      <t xml:space="preserve">REQUISITION DOWNLOAD
</t>
    </r>
    <r>
      <rPr>
        <sz val="8"/>
        <color indexed="8"/>
        <rFont val="Tahoma"/>
        <family val="2"/>
      </rPr>
      <t>1. Buyer sends an REQ
2. Download REQ
Verify that reference to encoding type on downloaded MTML will be removed.
&lt;?xml version="1.0"&gt;</t>
    </r>
  </si>
  <si>
    <r>
      <rPr>
        <b/>
        <u/>
        <sz val="8"/>
        <color indexed="8"/>
        <rFont val="Tahoma"/>
        <family val="2"/>
      </rPr>
      <t xml:space="preserve">REQUEST FOR QUOTE DOWNLOAD
</t>
    </r>
    <r>
      <rPr>
        <sz val="8"/>
        <color indexed="8"/>
        <rFont val="Tahoma"/>
        <family val="2"/>
      </rPr>
      <t>1. Buyer sends an RFQ
2. Supplier downloads RFQ
Verify that reference to encoding type on downloaded MTML will be removed.
&lt;?xml version="1.0"&gt;</t>
    </r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</si>
  <si>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replies to RFQ
3. Buyer downloads QUOTE
Verify that reference to encoding type on downloaded MTML will be removed.
&lt;?xml version="1.0"&gt;</t>
    </r>
  </si>
  <si>
    <r>
      <rPr>
        <b/>
        <u/>
        <sz val="8"/>
        <color indexed="8"/>
        <rFont val="Tahoma"/>
        <family val="2"/>
      </rPr>
      <t xml:space="preserve">PO DOWNLOAD
</t>
    </r>
    <r>
      <rPr>
        <sz val="8"/>
        <color indexed="8"/>
        <rFont val="Tahoma"/>
        <family val="2"/>
      </rPr>
      <t>1. Buyer sends an Order
2. Supplier downloads order
Verify that reference to encoding type on downloaded MTML will be removed.
&lt;?xml version="1.0"&gt;</t>
    </r>
  </si>
  <si>
    <r>
      <rPr>
        <b/>
        <u/>
        <sz val="8"/>
        <color indexed="8"/>
        <rFont val="Tahoma"/>
        <family val="2"/>
      </rPr>
      <t xml:space="preserve">PO RESPONSE DOWNLOAD
</t>
    </r>
    <r>
      <rPr>
        <sz val="8"/>
        <color indexed="8"/>
        <rFont val="Tahoma"/>
        <family val="2"/>
      </rPr>
      <t>1. Buyer sends an Order
2. Supplier accepts the order
3. Buyer downloads POA
Verify that reference to encoding type on downloaded MTML will be removed.
&lt;?xml version="1.0"&gt;</t>
    </r>
  </si>
  <si>
    <r>
      <rPr>
        <b/>
        <u/>
        <sz val="8"/>
        <color indexed="8"/>
        <rFont val="Tahoma"/>
        <family val="2"/>
      </rPr>
      <t xml:space="preserve">PO CONFIRMATION DOWNLOAD
</t>
    </r>
    <r>
      <rPr>
        <sz val="8"/>
        <color indexed="8"/>
        <rFont val="Tahoma"/>
        <family val="2"/>
      </rPr>
      <t>1. Buyer sends an Order
2. Supplier accepts the order
3. Buyer downloads POC
Verify that reference to encoding type on downloaded MTML will be removed.
&lt;?xml version="1.0"&gt;</t>
    </r>
  </si>
  <si>
    <r>
      <rPr>
        <b/>
        <u/>
        <sz val="8"/>
        <color indexed="8"/>
        <rFont val="Tahoma"/>
        <family val="2"/>
      </rPr>
      <t xml:space="preserve">INVOICE DOWNLOAD
</t>
    </r>
    <r>
      <rPr>
        <sz val="8"/>
        <color indexed="8"/>
        <rFont val="Tahoma"/>
        <family val="2"/>
      </rPr>
      <t>1. Supplier sends an invoice
2. Buyer downloads INV
Verify that reference to encoding type on downloaded MTML will be removed.
&lt;?xml version="1.0"&gt;</t>
    </r>
  </si>
  <si>
    <t>Encoding type on downloaded MTML should be removed.</t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</si>
  <si>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quotes the RFQ
3. Buyer downloads QUOTE
Verify that reference to encoding type on downloaded MTML will be removed.
&lt;?xml version="1.0"&gt;</t>
    </r>
  </si>
  <si>
    <t>DANAOS - BUYER</t>
  </si>
  <si>
    <t>INTERSHIP - BUYER</t>
  </si>
  <si>
    <t>SHIPNET - BUYER</t>
  </si>
  <si>
    <t>HOEGH - BUYER</t>
  </si>
  <si>
    <t>FUNCTIONAL TEST - New Config to Hide or Display MTML VERSION NUMBER (for Profile 1.5 Version only) (CCF_OUTPUT_MTML_VERSION_REF)</t>
  </si>
  <si>
    <r>
      <rPr>
        <b/>
        <u/>
        <sz val="8"/>
        <color indexed="8"/>
        <rFont val="Tahoma"/>
        <family val="2"/>
      </rPr>
      <t>DB SET UP (After Deployment)</t>
    </r>
    <r>
      <rPr>
        <sz val="8"/>
        <color indexed="8"/>
        <rFont val="Tahoma"/>
        <family val="2"/>
      </rPr>
      <t xml:space="preserve">
&gt; Check that the new configuration, CCF_OUTPUT_MTML_VERSION_REF to hide or display an encoding type on MTML File will be available under CUSTOMER_CONFIG
</t>
    </r>
    <r>
      <rPr>
        <b/>
        <sz val="8"/>
        <color indexed="8"/>
        <rFont val="Tahoma"/>
        <family val="2"/>
      </rPr>
      <t>NOTES:</t>
    </r>
    <r>
      <rPr>
        <sz val="8"/>
        <color indexed="8"/>
        <rFont val="Tahoma"/>
        <family val="2"/>
      </rPr>
      <t xml:space="preserve">
&gt; Pre-deployment activity is to identify accounts in UTF=8
&gt; These accounts will have the value defaulted to 1
&gt; Other accounts will be set to 0</t>
    </r>
  </si>
  <si>
    <t xml:space="preserve">&gt; CCF_OUTPUT_MTML_VERSION_REF should be displayed
</t>
  </si>
  <si>
    <r>
      <rPr>
        <b/>
        <u/>
        <sz val="8"/>
        <color indexed="8"/>
        <rFont val="Tahoma"/>
        <family val="2"/>
      </rPr>
      <t xml:space="preserve">REQUISITION DOWNLOAD
</t>
    </r>
    <r>
      <rPr>
        <sz val="8"/>
        <color indexed="8"/>
        <rFont val="Tahoma"/>
        <family val="2"/>
      </rPr>
      <t>1. Buyer sends an REQ
2. Download REQ
Verify that reference to version number on downloaded MTML will be displayed.
&lt;MTML VersionNumber="1.5"&gt;</t>
    </r>
  </si>
  <si>
    <t>MTML Version on downloaded MTML should be displayed.</t>
  </si>
  <si>
    <r>
      <rPr>
        <b/>
        <u/>
        <sz val="8"/>
        <color indexed="8"/>
        <rFont val="Tahoma"/>
        <family val="2"/>
      </rPr>
      <t xml:space="preserve">REQUEST FOR QUOTE DOWNLOAD
</t>
    </r>
    <r>
      <rPr>
        <sz val="8"/>
        <color indexed="8"/>
        <rFont val="Tahoma"/>
        <family val="2"/>
      </rPr>
      <t>1. Buyer sends an RFQ
2. Supplier downloads RFQ
Verify that reference to version number on downloaded MTML will be displayed.
&lt;MTML VersionNumber="1.5"&gt;</t>
    </r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</si>
  <si>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replies to RFQ
3. Buyer downloads QUOTE
Verify that reference to version number on downloaded MTML will be displayed.
&lt;MTML VersionNumber="1.5"&gt;</t>
    </r>
  </si>
  <si>
    <r>
      <rPr>
        <b/>
        <u/>
        <sz val="8"/>
        <color indexed="8"/>
        <rFont val="Tahoma"/>
        <family val="2"/>
      </rPr>
      <t xml:space="preserve">PO DOWNLOAD
</t>
    </r>
    <r>
      <rPr>
        <sz val="8"/>
        <color indexed="8"/>
        <rFont val="Tahoma"/>
        <family val="2"/>
      </rPr>
      <t>1. Buyer sends an Order
2. Supplier downloads order
Verify that reference to version number on downloaded MTML will be displayed.
&lt;MTML VersionNumber="1.5"&gt;</t>
    </r>
  </si>
  <si>
    <r>
      <rPr>
        <b/>
        <u/>
        <sz val="8"/>
        <color indexed="8"/>
        <rFont val="Tahoma"/>
        <family val="2"/>
      </rPr>
      <t xml:space="preserve">PO RESPONSE DOWNLOAD
</t>
    </r>
    <r>
      <rPr>
        <sz val="8"/>
        <color indexed="8"/>
        <rFont val="Tahoma"/>
        <family val="2"/>
      </rPr>
      <t>1. Buyer sends an Order
2. Supplier accepts the order
3. Buyer downloads POA
Verify that reference to version number on downloaded MTML will be displayed.
&lt;MTML VersionNumber="1.5"&gt;</t>
    </r>
  </si>
  <si>
    <r>
      <rPr>
        <b/>
        <u/>
        <sz val="8"/>
        <color indexed="8"/>
        <rFont val="Tahoma"/>
        <family val="2"/>
      </rPr>
      <t xml:space="preserve">PO CONFIRMATION DOWNLOAD
</t>
    </r>
    <r>
      <rPr>
        <sz val="8"/>
        <color indexed="8"/>
        <rFont val="Tahoma"/>
        <family val="2"/>
      </rPr>
      <t>1. Buyer sends an Order
2. Supplier accepts the order
3. Buyer downloads POC
Verify that reference to version number on downloaded MTML will be displayed.
&lt;MTML VersionNumber="1.5"&gt;</t>
    </r>
  </si>
  <si>
    <r>
      <rPr>
        <b/>
        <u/>
        <sz val="8"/>
        <color indexed="8"/>
        <rFont val="Tahoma"/>
        <family val="2"/>
      </rPr>
      <t xml:space="preserve">INVOICE DOWNLOAD
</t>
    </r>
    <r>
      <rPr>
        <sz val="8"/>
        <color indexed="8"/>
        <rFont val="Tahoma"/>
        <family val="2"/>
      </rPr>
      <t>1. Supplier sends an invoice
2. Buyer downloads INV
Verify that reference to version number on downloaded MTML will be displayed.
&lt;MTML VersionNumber="1.5"&gt;</t>
    </r>
  </si>
  <si>
    <r>
      <rPr>
        <b/>
        <u/>
        <sz val="8"/>
        <color indexed="8"/>
        <rFont val="Tahoma"/>
        <family val="2"/>
      </rPr>
      <t xml:space="preserve">REQUISITION DOWNLOAD
</t>
    </r>
    <r>
      <rPr>
        <sz val="8"/>
        <color indexed="8"/>
        <rFont val="Tahoma"/>
        <family val="2"/>
      </rPr>
      <t>1. Buyer sends an REQ
2. Download REQ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</si>
  <si>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REQUEST FOR QUOTE DOWNLOAD
</t>
    </r>
    <r>
      <rPr>
        <sz val="8"/>
        <color indexed="8"/>
        <rFont val="Tahoma"/>
        <family val="2"/>
      </rPr>
      <t>1. Buyer sends an RFQ
2. Supplier downloads RFQ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</si>
  <si>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replies to RFQ
3. Buyer downloads QUOTE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</si>
  <si>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PO DOWNLOAD
</t>
    </r>
    <r>
      <rPr>
        <sz val="8"/>
        <color indexed="8"/>
        <rFont val="Tahoma"/>
        <family val="2"/>
      </rPr>
      <t>1. Buyer sends an Order
2. Supplier downloads order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</si>
  <si>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PO RESPONSE DOWNLOAD
</t>
    </r>
    <r>
      <rPr>
        <sz val="8"/>
        <color indexed="8"/>
        <rFont val="Tahoma"/>
        <family val="2"/>
      </rPr>
      <t>1. Buyer sends an Order
2. Supplier accepts the order
3. Buyer downloads POA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</si>
  <si>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PO CONFIRMATION DOWNLOAD
</t>
    </r>
    <r>
      <rPr>
        <sz val="8"/>
        <color indexed="8"/>
        <rFont val="Tahoma"/>
        <family val="2"/>
      </rPr>
      <t>1. Buyer sends an Order
2. Supplier accepts the order
3. Buyer downloads POC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</si>
  <si>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INVOICE DOWNLOAD
</t>
    </r>
    <r>
      <rPr>
        <sz val="8"/>
        <color indexed="8"/>
        <rFont val="Tahoma"/>
        <family val="2"/>
      </rPr>
      <t>1. Supplier sends an invoice
2. Buyer downloads INV
Verify that reference to version number on downloaded MTML will be removed.
&lt;MTML VersionNumber="1.5"&gt;</t>
    </r>
  </si>
  <si>
    <t>MTML Version on downloaded MTML should be removed.</t>
  </si>
  <si>
    <t>Integration Code = DANAOS
CCF_OUTPUT_MTML_VERSION_REF = 1</t>
  </si>
  <si>
    <t>Integration Code = DANAOS
CCF_OUTPUT_MTML_VERSION_REF = 0</t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</si>
  <si>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quotes the RFQ
3. Buyer downloads QUOTE
Verify that reference to version number on downloaded MTML will be removed.
&lt;MTML VersionNumber="1.5"&gt;</t>
    </r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</si>
  <si>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quotes the RFQ
3. Buyer downloads QUOTE
Verify that reference to version number on downloaded MTML will be displayed
&lt;MTML VersionNumber="1.5"&gt;</t>
    </r>
  </si>
  <si>
    <r>
      <rPr>
        <b/>
        <u/>
        <sz val="8"/>
        <color indexed="8"/>
        <rFont val="Tahoma"/>
        <family val="2"/>
      </rPr>
      <t xml:space="preserve">PO RESPONSE DOWNLOAD
</t>
    </r>
    <r>
      <rPr>
        <sz val="8"/>
        <color indexed="8"/>
        <rFont val="Tahoma"/>
        <family val="2"/>
      </rPr>
      <t>1. Buyer sends an Order
2. Supplier accepts the order
3. Buyer downloads POA
Verify that reference to version number on downloaded MTML will be displayed
&lt;MTML VersionNumber="1.5"&gt;</t>
    </r>
  </si>
  <si>
    <r>
      <rPr>
        <b/>
        <u/>
        <sz val="8"/>
        <color indexed="8"/>
        <rFont val="Tahoma"/>
        <family val="2"/>
      </rPr>
      <t xml:space="preserve">PO CONFIRMATION DOWNLOAD
</t>
    </r>
    <r>
      <rPr>
        <sz val="8"/>
        <color indexed="8"/>
        <rFont val="Tahoma"/>
        <family val="2"/>
      </rPr>
      <t>1. Buyer sends an Order
2. Supplier accepts the order
3. Buyer downloads POC
Verify that reference to version number on downloaded MTML will be displayed
&lt;MTML VersionNumber="1.5"&gt;</t>
    </r>
  </si>
  <si>
    <t>Integration Code = STD
CCF_OUTPUT_MTML_VERSION_REF = 1</t>
  </si>
  <si>
    <t>Integration Code = STD
CCF_OUTPUT_MTML_VERSION_REF = 0</t>
  </si>
  <si>
    <t>Integration Code = STD
CCF_OUTPUT_ENCODING_REF = 0</t>
  </si>
  <si>
    <t>Integration Code = STD
CCF_OUTPUT_ENCODING_REF = 1</t>
  </si>
  <si>
    <t>Integration Code = DANAOS
CCF_OUTPUT_ENCODING_REF = 1</t>
  </si>
  <si>
    <t>Integration Code = DANAOS
CCF_OUTPUT_ENCODING_REF = 0</t>
  </si>
  <si>
    <t>Integration Code = INTERSHIP
CCF_OUTPUT_ENCODING_REF = 1</t>
  </si>
  <si>
    <t>Integration Code = INTERSHIP
CCF_OUTPUT_ENCODING_REF = 0</t>
  </si>
  <si>
    <t>Integration Code = SHIPNET
CCF_OUTPUT_ENCODING_REF = 1</t>
  </si>
  <si>
    <t>Integration Code = SHIPNET
CCF_OUTPUT_ENCODING_REF = 0</t>
  </si>
  <si>
    <t>Integration Code = HOEGH
CCF_OUTPUT_ENCODING_REF = 0</t>
  </si>
  <si>
    <t>Integration Code = HOEGH
CCF_OUTPUT_ENCODING_REF = 1</t>
  </si>
  <si>
    <t>FUNCTIONAL TEST - PRE-DEPLOYMENT VALIDATION</t>
  </si>
  <si>
    <t>FUNCTIONAL TEST - ROUND OFF PRECISION</t>
  </si>
  <si>
    <r>
      <rPr>
        <b/>
        <u/>
        <sz val="8"/>
        <color indexed="8"/>
        <rFont val="Tahoma"/>
        <family val="2"/>
      </rPr>
      <t xml:space="preserve">QOT DOWNLOAD
</t>
    </r>
    <r>
      <rPr>
        <sz val="8"/>
        <color indexed="8"/>
        <rFont val="Tahoma"/>
        <family val="2"/>
      </rPr>
      <t>1. Buyer sends an RFQ
2. Supplier quotes the RFQ
3. Buyer downloads QUOTE
Verify the following:
&gt; Line Item monetary values will have decimal places set as per config value.
&gt; Header monetary value will have  decimal places set as per config value.</t>
    </r>
  </si>
  <si>
    <t>&gt; Line Item monetary values should have decimal places set as per config value.
&gt; Header monetary value should have  decimal places set as per config value.</t>
  </si>
  <si>
    <r>
      <rPr>
        <b/>
        <sz val="8"/>
        <color indexed="8"/>
        <rFont val="Tahoma"/>
        <family val="2"/>
      </rPr>
      <t>&gt; Integration Code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STD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>CCF_ROUND_OFF_PRECISION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4</t>
    </r>
    <r>
      <rPr>
        <sz val="8"/>
        <color indexed="8"/>
        <rFont val="Tahoma"/>
        <family val="2"/>
      </rPr>
      <t xml:space="preserve">
&gt; config to determine action for new line item
</t>
    </r>
    <r>
      <rPr>
        <b/>
        <sz val="8"/>
        <color indexed="8"/>
        <rFont val="Tahoma"/>
        <family val="2"/>
      </rPr>
      <t>MOVE_LINEITEMS_TO_HEADER_CMNTS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0</t>
    </r>
  </si>
  <si>
    <r>
      <rPr>
        <b/>
        <sz val="8"/>
        <color indexed="8"/>
        <rFont val="Tahoma"/>
        <family val="2"/>
      </rPr>
      <t>&gt; Integration Code = STD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>CCF_ROUND_OFF_PRECISION</t>
    </r>
    <r>
      <rPr>
        <sz val="8"/>
        <color indexed="8"/>
        <rFont val="Tahoma"/>
        <family val="2"/>
      </rPr>
      <t xml:space="preserve"> = 4
&gt; config to determine action for new line item
</t>
    </r>
    <r>
      <rPr>
        <b/>
        <sz val="8"/>
        <color indexed="8"/>
        <rFont val="Tahoma"/>
        <family val="2"/>
      </rPr>
      <t>MOVE_LINEITEMS_TO_HEADER_CMNTS = 1</t>
    </r>
  </si>
  <si>
    <t>&gt; Line Item monetary values should have decimal places set as per config value.
&gt; Additional line item on supplier header comment should have decimal places on monetary value set as per config.
&gt; Header monetary value should have  decimal places set as per config value.</t>
  </si>
  <si>
    <r>
      <rPr>
        <b/>
        <u/>
        <sz val="8"/>
        <color indexed="8"/>
        <rFont val="Tahoma"/>
        <family val="2"/>
      </rPr>
      <t xml:space="preserve">PO DOWNLOAD
</t>
    </r>
    <r>
      <rPr>
        <sz val="8"/>
        <color indexed="8"/>
        <rFont val="Tahoma"/>
        <family val="2"/>
      </rPr>
      <t>1. Buyer sends PO
2. Supplier downloads PO
Verify the following:
&gt; Line Item monetary values will have decimal places set as per config value.
&gt; Header monetary value will have  decimal places set as per config value.</t>
    </r>
  </si>
  <si>
    <r>
      <rPr>
        <b/>
        <u/>
        <sz val="8"/>
        <color indexed="8"/>
        <rFont val="Tahoma"/>
        <family val="2"/>
      </rPr>
      <t xml:space="preserve">POC DOWNLOAD
</t>
    </r>
    <r>
      <rPr>
        <sz val="8"/>
        <color indexed="8"/>
        <rFont val="Tahoma"/>
        <family val="2"/>
      </rPr>
      <t>1. Buyer sends PO
2. Supplier accepts PO and sends confirmation
3. Buyer downloads confirmation
Verify the following:
&gt; Line Item monetary values will have decimal places set as per config value.
&gt; Header monetary value will have  decimal places set as per config value.</t>
    </r>
  </si>
  <si>
    <r>
      <rPr>
        <b/>
        <sz val="8"/>
        <color indexed="8"/>
        <rFont val="Tahoma"/>
        <family val="2"/>
      </rPr>
      <t>&gt; Integration Code = STD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>CCF_ROUND_OFF_PRECISION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4</t>
    </r>
    <r>
      <rPr>
        <sz val="8"/>
        <color indexed="8"/>
        <rFont val="Tahoma"/>
        <family val="2"/>
      </rPr>
      <t xml:space="preserve">
&gt; config to determine action for new line item
</t>
    </r>
    <r>
      <rPr>
        <b/>
        <sz val="8"/>
        <color indexed="8"/>
        <rFont val="Tahoma"/>
        <family val="2"/>
      </rPr>
      <t>MOVE_LINEITEMS_TO_HEADER_CMNTS = 1</t>
    </r>
  </si>
  <si>
    <r>
      <rPr>
        <b/>
        <u/>
        <sz val="8"/>
        <color indexed="8"/>
        <rFont val="Tahoma"/>
        <family val="2"/>
      </rPr>
      <t xml:space="preserve">INVOICE DOWNLOAD
</t>
    </r>
    <r>
      <rPr>
        <sz val="8"/>
        <color indexed="8"/>
        <rFont val="Tahoma"/>
        <family val="2"/>
      </rPr>
      <t>1. Supplier sends Invoice
2. Buyer downloads invoice
Verify the following:
&gt; Line Item monetary values will have decimal places set as per config value.
&gt; Header monetary value will have  decimal places set as per config value.</t>
    </r>
  </si>
  <si>
    <r>
      <rPr>
        <b/>
        <u/>
        <sz val="8"/>
        <color indexed="8"/>
        <rFont val="Tahoma"/>
        <family val="2"/>
      </rPr>
      <t xml:space="preserve">INVOICE DOWNLOAD with additional line item
</t>
    </r>
    <r>
      <rPr>
        <sz val="8"/>
        <color indexed="8"/>
        <rFont val="Tahoma"/>
        <family val="2"/>
      </rPr>
      <t xml:space="preserve">1. Supplier sends Invoice
2. Buyer downloads invoice with additional line item
Verify the following:
&gt; Line Item monetary values will have decimal places set as per config value.
&gt; Additional line item that will be moved to supplier header comment will have decimal places on monetary value set as per config.
&gt; Header monetary value will have  decimal places set as per config value.
sample for additional line item:
</t>
    </r>
    <r>
      <rPr>
        <i/>
        <sz val="8"/>
        <color indexed="8"/>
        <rFont val="Tahoma"/>
        <family val="2"/>
      </rPr>
      <t>&lt;Comments Qualifier="PUR"&gt;
        &lt;Value&gt;[Port: AUTO PORT] General Comments, NOTE: SUPPLIER ADDED 4 NEW ITEM/S WHICH ARE NOT IMPORTED Line Number:2 Quantity:1 Unit:PCE Desc:3 PCE OF PLATES A UnitCost: 2.5 TOTAL QUOTE AMOUNT:4.25&lt;/Value&gt;
&lt;/Comments&gt;</t>
    </r>
  </si>
  <si>
    <r>
      <rPr>
        <b/>
        <u/>
        <sz val="8"/>
        <color indexed="8"/>
        <rFont val="Tahoma"/>
        <family val="2"/>
      </rPr>
      <t xml:space="preserve">QOT DOWNLOAD with additional line item
</t>
    </r>
    <r>
      <rPr>
        <sz val="8"/>
        <color indexed="8"/>
        <rFont val="Tahoma"/>
        <family val="2"/>
      </rPr>
      <t xml:space="preserve">1. Buyer sends an RFQ
2. Supplier quotes the RFQ with additional line item
3. Buyer downloads QUOTE
Verify the following:
&gt; Line Item monetary values will have decimal places set as per config value.
&gt; Additional line item that will be moved to supplier header comment will have decimal places on monetary value set as per config.
&gt; Header monetary value will have  decimal places set as per config value.
sample format for additional line item:
</t>
    </r>
    <r>
      <rPr>
        <i/>
        <sz val="8"/>
        <color indexed="8"/>
        <rFont val="Tahoma"/>
        <family val="2"/>
      </rPr>
      <t>&lt;Comments Qualifier="PUR"&gt;
        &lt;Value&gt;[Port: AUTO PORT] General Comments, NOTE: SUPPLIER ADDED 4 NEW ITEM/S WHICH ARE NOT IMPORTED Line Number:2 Quantity:1 Unit:PCE Desc:3 PCE OF PLATES A UnitCost: 2.5 TOTAL QUOTE AMOUNT:4.25&lt;/Value&gt;
&lt;/Comments&gt;</t>
    </r>
  </si>
  <si>
    <r>
      <rPr>
        <b/>
        <u/>
        <sz val="8"/>
        <color indexed="8"/>
        <rFont val="Tahoma"/>
        <family val="2"/>
      </rPr>
      <t xml:space="preserve">POC DOWNLOAD with additional line item
</t>
    </r>
    <r>
      <rPr>
        <sz val="8"/>
        <color indexed="8"/>
        <rFont val="Tahoma"/>
        <family val="2"/>
      </rPr>
      <t xml:space="preserve">1. Buyer sends PO
2. Supplier accepts PO and sends confirmation with additional line item
3. Buyer downloads confirmation
Verify the following:
&gt; Line Item monetary values will have decimal places set as per config value.
&gt; Additional line item that will be moved to supplier header comment will have decimal places on monetary value set as per config.
&gt; Header monetary value will have  decimal places set as per config value.
sample format for additional line item:
</t>
    </r>
    <r>
      <rPr>
        <i/>
        <sz val="8"/>
        <color indexed="8"/>
        <rFont val="Tahoma"/>
        <family val="2"/>
      </rPr>
      <t>&lt;Comments Qualifier="PUR"&gt;
        &lt;Value&gt;[Port: AUTO PORT] General Comments, NOTE: SUPPLIER ADDED 4 NEW ITEM/S WHICH ARE NOT IMPORTED Line Number:2 Quantity:1 Unit:PCE Desc:3 PCE OF PLATES A UnitCost: 2.5 TOTAL QUOTE AMOUNT:4.25&lt;/Value&gt;
&lt;/Comments&gt;</t>
    </r>
  </si>
  <si>
    <t>SPECTEC - BUYER (With Pro-Rating)</t>
  </si>
  <si>
    <r>
      <rPr>
        <b/>
        <u/>
        <sz val="8"/>
        <color indexed="8"/>
        <rFont val="Tahoma"/>
        <family val="2"/>
      </rPr>
      <t xml:space="preserve">QOT DOWNLOAD with PRO-RATING
</t>
    </r>
    <r>
      <rPr>
        <sz val="8"/>
        <color indexed="8"/>
        <rFont val="Tahoma"/>
        <family val="2"/>
      </rPr>
      <t xml:space="preserve">1. Buyer sends an RFQ (Line Item Quantity = 12, UOM = PCE)
2. Supplier quotes the RFQ (LI Quantiy = 1, UOM = DZN, GRP = 1200)
3. Buyer downloads QUOTE (LI Quantiy = 12, UOM = PCE (DZN), GRP = 1000)
Verify the following:
&gt; Line Item monetary values will have decimal places set as per config value.
&gt; Additional line item that will be moved to supplier header comment will have decimal places on monetary value set as per config.
&gt; Header monetary value will have  decimal places set as per config value.
</t>
    </r>
  </si>
  <si>
    <r>
      <rPr>
        <b/>
        <sz val="8"/>
        <color indexed="8"/>
        <rFont val="Tahoma"/>
        <family val="2"/>
      </rPr>
      <t>&gt; Integration Code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SPECTEC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>CCF_ROUND_OFF_PRECISION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4</t>
    </r>
    <r>
      <rPr>
        <sz val="8"/>
        <color indexed="8"/>
        <rFont val="Tahoma"/>
        <family val="2"/>
      </rPr>
      <t xml:space="preserve">
&gt; config to determine action for new line item
</t>
    </r>
    <r>
      <rPr>
        <b/>
        <sz val="8"/>
        <color indexed="8"/>
        <rFont val="Tahoma"/>
        <family val="2"/>
      </rPr>
      <t>MOVE_LINEITEMS_TO_HEADER_CMNTS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0</t>
    </r>
  </si>
  <si>
    <r>
      <rPr>
        <b/>
        <sz val="8"/>
        <color indexed="8"/>
        <rFont val="Tahoma"/>
        <family val="2"/>
      </rPr>
      <t>&gt; Integration Code = SPECTEC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>CCF_ROUND_OFF_PRECISION = 4</t>
    </r>
    <r>
      <rPr>
        <sz val="8"/>
        <color indexed="8"/>
        <rFont val="Tahoma"/>
        <family val="2"/>
      </rPr>
      <t xml:space="preserve">
&gt; config to determine action for new line item
</t>
    </r>
    <r>
      <rPr>
        <b/>
        <sz val="8"/>
        <color indexed="8"/>
        <rFont val="Tahoma"/>
        <family val="2"/>
      </rPr>
      <t>MOVE_LINEITEMS_TO_HEADER_CMNTS = 1</t>
    </r>
  </si>
  <si>
    <r>
      <rPr>
        <b/>
        <sz val="8"/>
        <color indexed="8"/>
        <rFont val="Tahoma"/>
        <family val="2"/>
      </rPr>
      <t>&gt; Integration Code = SPECTEC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 xml:space="preserve">CCF_ROUND_OFF_PRECISION = 4
</t>
    </r>
    <r>
      <rPr>
        <sz val="8"/>
        <color indexed="8"/>
        <rFont val="Tahoma"/>
        <family val="2"/>
      </rPr>
      <t>&gt; config to enable Pro-Rating</t>
    </r>
    <r>
      <rPr>
        <b/>
        <sz val="8"/>
        <color indexed="8"/>
        <rFont val="Tahoma"/>
        <family val="2"/>
      </rPr>
      <t xml:space="preserve">
CCF_ENABLE_PRORATING = 1</t>
    </r>
  </si>
  <si>
    <r>
      <rPr>
        <b/>
        <sz val="8"/>
        <color indexed="8"/>
        <rFont val="Tahoma"/>
        <family val="2"/>
      </rPr>
      <t>&gt; Integration Code = SPECTEC</t>
    </r>
    <r>
      <rPr>
        <sz val="8"/>
        <color indexed="8"/>
        <rFont val="Tahoma"/>
        <family val="2"/>
      </rPr>
      <t xml:space="preserve">
&gt; config to set decimal places
</t>
    </r>
    <r>
      <rPr>
        <b/>
        <sz val="8"/>
        <color indexed="8"/>
        <rFont val="Tahoma"/>
        <family val="2"/>
      </rPr>
      <t>CCF_ROUND_OFF_PRECISION</t>
    </r>
    <r>
      <rPr>
        <sz val="8"/>
        <color indexed="8"/>
        <rFont val="Tahoma"/>
        <family val="2"/>
      </rPr>
      <t xml:space="preserve"> </t>
    </r>
    <r>
      <rPr>
        <b/>
        <sz val="8"/>
        <color indexed="8"/>
        <rFont val="Tahoma"/>
        <family val="2"/>
      </rPr>
      <t>= 4</t>
    </r>
    <r>
      <rPr>
        <sz val="8"/>
        <color indexed="8"/>
        <rFont val="Tahoma"/>
        <family val="2"/>
      </rPr>
      <t xml:space="preserve">
&gt; config to determine action for new line item
</t>
    </r>
    <r>
      <rPr>
        <b/>
        <sz val="8"/>
        <color indexed="8"/>
        <rFont val="Tahoma"/>
        <family val="2"/>
      </rPr>
      <t>MOVE_LINEITEMS_TO_HEADER_CMNTS = 1</t>
    </r>
  </si>
  <si>
    <t>User Story - 1000</t>
  </si>
  <si>
    <t>Verify that page title - Tell us about yourself is displayed</t>
  </si>
  <si>
    <t>Verify that Languages field is not required</t>
  </si>
  <si>
    <t>Verify that the following fields will be displayed on Tell us about yourself:
First Name (Text field)
Last Name (Text field)
Email Address (Text field)
Date of Birth (Dropdown field)
Languages (Suggestive Dropdown field)
Next: Location (Button</t>
  </si>
  <si>
    <t>Verify that the following first name field is required and validation error will be displayed when left empty</t>
  </si>
  <si>
    <t>Verify that the following last name field is required and validation error will be displayed when left empty</t>
  </si>
  <si>
    <t>Verify that the following email address field is required and validation error will be displayed when left empty</t>
  </si>
  <si>
    <t>Verify that the following date of birth field is required and validation error will be displayed when left empty</t>
  </si>
  <si>
    <t>Verify that Languages field will display a dropdown list of languages</t>
  </si>
  <si>
    <t>Verify that Languages field  has default value "English"</t>
  </si>
  <si>
    <t>Verify that Languages field provide suggestive text matching the user input</t>
  </si>
  <si>
    <t xml:space="preserve">1. Open URL: https://www.utest.com/signup/personal
</t>
  </si>
  <si>
    <t>Tell us about yourself' subtitle is displayed</t>
  </si>
  <si>
    <t>Fields  will be displayed
First Name (Text field)
Last Name (Text field)
Email Address (Text field)
Date of Birth (Dropdown field)
Languages (Suggestive Dropdown field)
Next: Location (Button</t>
  </si>
  <si>
    <t>1. Open URL: https://www.utest.com/signup/personal
2. Fill up all required fields except for first name
3. Click next button</t>
  </si>
  <si>
    <t>Validation message will be displayed</t>
  </si>
  <si>
    <t>1. Open URL: https://www.utest.com/signup/personal
2. Fill up all required fields except for last name
3. Click next button</t>
  </si>
  <si>
    <t>1. Open URL: https://www.utest.com/signup/personal
2. Fill up all required fields except for email address
3. Click next button</t>
  </si>
  <si>
    <t>1. Open URL: https://www.utest.com/signup/personal
2. Fill up all required fields except for date of birth
3. Click next button</t>
  </si>
  <si>
    <t>1. Open URL: https://www.utest.com/signup/personal
2. Fill up all required fields except for language
3. Click next button</t>
  </si>
  <si>
    <t>User will be allowed to proceed to next page</t>
  </si>
  <si>
    <t>1. Open URL: https://www.utest.com/signup/personal</t>
  </si>
  <si>
    <t>Language has default value 'English'</t>
  </si>
  <si>
    <t>Languages field provide suggestive text matching the user input</t>
  </si>
  <si>
    <t>Languages field will display a dropdown list of languages</t>
  </si>
  <si>
    <t>1. click on Languages field</t>
  </si>
  <si>
    <t>1.Type a valid language in Languages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</si>
</sst>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8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b/>
      <sz val="14"/>
      <name val="Tahoma"/>
      <family val="2"/>
    </font>
    <font>
      <sz val="10"/>
      <name val="Arial"/>
      <family val="2"/>
      <charset val="204"/>
    </font>
    <font>
      <b/>
      <sz val="8"/>
      <color theme="0"/>
      <name val="Century Gothic"/>
      <family val="2"/>
    </font>
    <font>
      <sz val="10"/>
      <name val="Arial"/>
      <family val="2"/>
    </font>
    <font>
      <b/>
      <u/>
      <sz val="8"/>
      <color indexed="8"/>
      <name val="Tahoma"/>
      <family val="2"/>
    </font>
    <font>
      <i/>
      <sz val="8"/>
      <color indexed="8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3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theme="0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18" fillId="0" borderId="0"/>
    <xf numFmtId="9" fontId="20" fillId="0" borderId="0" applyFont="0" applyFill="0" applyBorder="0" applyAlignment="0" applyProtection="0"/>
  </cellStyleXfs>
  <cellXfs count="153">
    <xf numFmtId="0" fontId="0" fillId="0" borderId="0" xfId="0"/>
    <xf numFmtId="0" fontId="12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wrapText="1"/>
    </xf>
    <xf numFmtId="3" fontId="9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/>
    <xf numFmtId="9" fontId="1" fillId="2" borderId="4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4" fillId="3" borderId="5" xfId="1" applyFont="1" applyFill="1" applyBorder="1" applyAlignment="1">
      <alignment horizontal="center" vertical="center" wrapText="1"/>
    </xf>
    <xf numFmtId="0" fontId="15" fillId="4" borderId="6" xfId="1" applyFont="1" applyFill="1" applyBorder="1" applyAlignment="1">
      <alignment horizontal="left" vertical="center" wrapText="1" indent="1"/>
    </xf>
    <xf numFmtId="0" fontId="14" fillId="3" borderId="7" xfId="1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center" vertical="center" wrapText="1"/>
    </xf>
    <xf numFmtId="14" fontId="3" fillId="6" borderId="0" xfId="0" applyNumberFormat="1" applyFont="1" applyFill="1" applyBorder="1" applyAlignment="1">
      <alignment horizontal="center" vertical="top" wrapText="1"/>
    </xf>
    <xf numFmtId="1" fontId="3" fillId="6" borderId="0" xfId="0" applyNumberFormat="1" applyFont="1" applyFill="1" applyBorder="1" applyAlignment="1">
      <alignment horizontal="center" vertical="top" wrapText="1"/>
    </xf>
    <xf numFmtId="0" fontId="1" fillId="7" borderId="0" xfId="0" applyFont="1" applyFill="1" applyBorder="1"/>
    <xf numFmtId="0" fontId="1" fillId="7" borderId="0" xfId="0" applyFont="1" applyFill="1" applyBorder="1" applyAlignment="1"/>
    <xf numFmtId="0" fontId="11" fillId="6" borderId="3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/>
    </xf>
    <xf numFmtId="14" fontId="1" fillId="6" borderId="0" xfId="0" applyNumberFormat="1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/>
    <xf numFmtId="0" fontId="17" fillId="7" borderId="0" xfId="0" applyFont="1" applyFill="1" applyBorder="1" applyAlignment="1">
      <alignment horizontal="center" vertical="center"/>
    </xf>
    <xf numFmtId="9" fontId="1" fillId="7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 wrapText="1"/>
    </xf>
    <xf numFmtId="14" fontId="6" fillId="8" borderId="10" xfId="0" applyNumberFormat="1" applyFont="1" applyFill="1" applyBorder="1" applyAlignment="1">
      <alignment horizontal="center" vertical="center" wrapText="1"/>
    </xf>
    <xf numFmtId="1" fontId="6" fillId="8" borderId="10" xfId="0" applyNumberFormat="1" applyFont="1" applyFill="1" applyBorder="1" applyAlignment="1">
      <alignment horizontal="center" vertical="center" wrapText="1"/>
    </xf>
    <xf numFmtId="1" fontId="6" fillId="10" borderId="0" xfId="0" applyNumberFormat="1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top" wrapText="1"/>
    </xf>
    <xf numFmtId="14" fontId="3" fillId="7" borderId="2" xfId="0" applyNumberFormat="1" applyFont="1" applyFill="1" applyBorder="1" applyAlignment="1">
      <alignment horizontal="center" vertical="center" wrapText="1"/>
    </xf>
    <xf numFmtId="14" fontId="3" fillId="7" borderId="0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3" fontId="13" fillId="3" borderId="14" xfId="1" applyNumberFormat="1" applyFont="1" applyFill="1" applyBorder="1" applyAlignment="1">
      <alignment horizontal="center" vertical="center"/>
    </xf>
    <xf numFmtId="9" fontId="13" fillId="3" borderId="14" xfId="1" applyNumberFormat="1" applyFont="1" applyFill="1" applyBorder="1" applyAlignment="1">
      <alignment horizontal="center" vertical="center"/>
    </xf>
    <xf numFmtId="0" fontId="14" fillId="3" borderId="17" xfId="1" applyFont="1" applyFill="1" applyBorder="1" applyAlignment="1">
      <alignment horizontal="center" vertical="center" wrapText="1"/>
    </xf>
    <xf numFmtId="0" fontId="14" fillId="3" borderId="16" xfId="1" applyFont="1" applyFill="1" applyBorder="1" applyAlignment="1">
      <alignment horizontal="center" vertical="center" wrapText="1"/>
    </xf>
    <xf numFmtId="0" fontId="19" fillId="11" borderId="6" xfId="1" applyFont="1" applyFill="1" applyBorder="1" applyAlignment="1">
      <alignment horizontal="left" vertical="center" indent="2"/>
    </xf>
    <xf numFmtId="0" fontId="10" fillId="4" borderId="18" xfId="1" applyFont="1" applyFill="1" applyBorder="1" applyAlignment="1">
      <alignment horizontal="center" vertical="center" wrapText="1"/>
    </xf>
    <xf numFmtId="0" fontId="10" fillId="4" borderId="19" xfId="1" applyFont="1" applyFill="1" applyBorder="1" applyAlignment="1">
      <alignment horizontal="center" vertical="center" wrapText="1"/>
    </xf>
    <xf numFmtId="3" fontId="8" fillId="0" borderId="20" xfId="1" applyNumberFormat="1" applyFont="1" applyFill="1" applyBorder="1" applyAlignment="1">
      <alignment horizontal="center" vertical="center"/>
    </xf>
    <xf numFmtId="9" fontId="8" fillId="0" borderId="20" xfId="1" applyNumberFormat="1" applyFont="1" applyFill="1" applyBorder="1" applyAlignment="1">
      <alignment horizontal="center" vertical="center"/>
    </xf>
    <xf numFmtId="9" fontId="8" fillId="0" borderId="21" xfId="1" applyNumberFormat="1" applyFont="1" applyFill="1" applyBorder="1" applyAlignment="1">
      <alignment horizontal="center" vertical="center"/>
    </xf>
    <xf numFmtId="3" fontId="8" fillId="0" borderId="14" xfId="1" applyNumberFormat="1" applyFont="1" applyFill="1" applyBorder="1" applyAlignment="1">
      <alignment horizontal="center" vertical="center"/>
    </xf>
    <xf numFmtId="9" fontId="8" fillId="0" borderId="14" xfId="1" applyNumberFormat="1" applyFont="1" applyFill="1" applyBorder="1" applyAlignment="1">
      <alignment horizontal="center" vertical="center"/>
    </xf>
    <xf numFmtId="9" fontId="8" fillId="0" borderId="15" xfId="1" applyNumberFormat="1" applyFont="1" applyFill="1" applyBorder="1" applyAlignment="1">
      <alignment horizontal="center" vertical="center"/>
    </xf>
    <xf numFmtId="3" fontId="8" fillId="0" borderId="22" xfId="1" applyNumberFormat="1" applyFont="1" applyFill="1" applyBorder="1" applyAlignment="1">
      <alignment horizontal="center" vertical="center"/>
    </xf>
    <xf numFmtId="3" fontId="8" fillId="0" borderId="4" xfId="1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horizontal="center" vertical="top" wrapText="1"/>
    </xf>
    <xf numFmtId="0" fontId="3" fillId="7" borderId="13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top" wrapText="1"/>
    </xf>
    <xf numFmtId="14" fontId="3" fillId="7" borderId="13" xfId="0" applyNumberFormat="1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top" wrapText="1"/>
    </xf>
    <xf numFmtId="14" fontId="3" fillId="7" borderId="27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left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top" wrapText="1"/>
    </xf>
    <xf numFmtId="14" fontId="3" fillId="7" borderId="23" xfId="0" applyNumberFormat="1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vertical="center" wrapText="1"/>
    </xf>
    <xf numFmtId="0" fontId="4" fillId="9" borderId="24" xfId="0" applyFont="1" applyFill="1" applyBorder="1" applyAlignment="1">
      <alignment vertical="center" wrapText="1"/>
    </xf>
    <xf numFmtId="9" fontId="8" fillId="0" borderId="4" xfId="3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top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0" fillId="7" borderId="32" xfId="0" applyFill="1" applyBorder="1"/>
    <xf numFmtId="0" fontId="3" fillId="7" borderId="23" xfId="0" applyFont="1" applyFill="1" applyBorder="1" applyAlignment="1">
      <alignment vertical="center" wrapText="1"/>
    </xf>
    <xf numFmtId="0" fontId="0" fillId="7" borderId="33" xfId="0" applyFill="1" applyBorder="1"/>
    <xf numFmtId="0" fontId="3" fillId="7" borderId="13" xfId="0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vertical="center" wrapText="1"/>
    </xf>
    <xf numFmtId="0" fontId="2" fillId="7" borderId="2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/>
    </xf>
    <xf numFmtId="0" fontId="3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left" vertical="center" wrapText="1"/>
    </xf>
    <xf numFmtId="0" fontId="4" fillId="9" borderId="30" xfId="0" applyFont="1" applyFill="1" applyBorder="1" applyAlignment="1">
      <alignment horizontal="left" vertical="center" wrapText="1"/>
    </xf>
    <xf numFmtId="0" fontId="21" fillId="9" borderId="25" xfId="0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4" fillId="12" borderId="29" xfId="0" applyFont="1" applyFill="1" applyBorder="1" applyAlignment="1">
      <alignment horizontal="left" vertical="center" wrapText="1"/>
    </xf>
    <xf numFmtId="0" fontId="4" fillId="12" borderId="3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/>
    </xf>
    <xf numFmtId="0" fontId="11" fillId="6" borderId="3" xfId="0" applyFont="1" applyFill="1" applyBorder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2" fillId="7" borderId="0" xfId="0" applyFont="1" applyFill="1" applyBorder="1" applyAlignment="1">
      <alignment horizontal="center" vertical="center" wrapText="1"/>
    </xf>
    <xf numFmtId="0" fontId="3" fillId="7" borderId="13" xfId="0" quotePrefix="1" applyFont="1" applyFill="1" applyBorder="1" applyAlignment="1">
      <alignment horizontal="left" vertical="center" wrapText="1"/>
    </xf>
  </cellXfs>
  <cellStyles count="4">
    <cellStyle name="Normal" xfId="0" builtinId="0"/>
    <cellStyle name="Normal 2" xfId="2" xr:uid="{00000000-0005-0000-0000-000001000000}"/>
    <cellStyle name="Normal_BoQ FTM - Test Scenarios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5"/>
  <sheetViews>
    <sheetView showGridLines="0" workbookViewId="0">
      <selection activeCell="B28" sqref="B28"/>
    </sheetView>
  </sheetViews>
  <sheetFormatPr defaultColWidth="9.109375" defaultRowHeight="11.4" x14ac:dyDescent="0.2"/>
  <cols>
    <col min="1" max="1" width="3.33203125" style="3" customWidth="1"/>
    <col min="2" max="2" width="43.44140625" style="3" bestFit="1" customWidth="1"/>
    <col min="3" max="12" width="10.33203125" style="2" customWidth="1"/>
    <col min="13" max="13" width="10.6640625" style="2" customWidth="1"/>
    <col min="14" max="14" width="12.109375" style="3" customWidth="1"/>
    <col min="15" max="16384" width="9.109375" style="3"/>
  </cols>
  <sheetData>
    <row r="2" spans="2:13" ht="20.399999999999999" x14ac:dyDescent="0.35">
      <c r="B2" s="1" t="s">
        <v>34</v>
      </c>
    </row>
    <row r="3" spans="2:13" ht="6" customHeight="1" thickBot="1" x14ac:dyDescent="0.25"/>
    <row r="4" spans="2:13" s="5" customFormat="1" ht="34.5" customHeight="1" x14ac:dyDescent="0.25">
      <c r="B4" s="10" t="s">
        <v>29</v>
      </c>
      <c r="C4" s="65" t="s">
        <v>30</v>
      </c>
      <c r="D4" s="65" t="s">
        <v>13</v>
      </c>
      <c r="E4" s="65" t="s">
        <v>6</v>
      </c>
      <c r="F4" s="65" t="s">
        <v>7</v>
      </c>
      <c r="G4" s="65" t="s">
        <v>5</v>
      </c>
      <c r="H4" s="65" t="s">
        <v>14</v>
      </c>
      <c r="I4" s="65" t="s">
        <v>15</v>
      </c>
      <c r="J4" s="65" t="s">
        <v>16</v>
      </c>
      <c r="K4" s="65" t="s">
        <v>17</v>
      </c>
      <c r="L4" s="65" t="s">
        <v>18</v>
      </c>
      <c r="M4" s="66" t="s">
        <v>19</v>
      </c>
    </row>
    <row r="5" spans="2:13" s="5" customFormat="1" ht="13.2" thickBot="1" x14ac:dyDescent="0.3">
      <c r="B5" s="11"/>
      <c r="C5" s="68"/>
      <c r="D5" s="68"/>
      <c r="E5" s="68"/>
      <c r="F5" s="68"/>
      <c r="G5" s="68"/>
      <c r="H5" s="68"/>
      <c r="I5" s="68"/>
      <c r="J5" s="68"/>
      <c r="K5" s="68"/>
      <c r="L5" s="68"/>
      <c r="M5" s="69"/>
    </row>
    <row r="6" spans="2:13" s="4" customFormat="1" ht="18.75" customHeight="1" thickBot="1" x14ac:dyDescent="0.3">
      <c r="B6" s="67" t="s">
        <v>169</v>
      </c>
      <c r="C6" s="77">
        <f>'1000'!H4</f>
        <v>11</v>
      </c>
      <c r="D6" s="76">
        <f>'1000'!I4</f>
        <v>0</v>
      </c>
      <c r="E6" s="76">
        <f>'1000'!J4</f>
        <v>0</v>
      </c>
      <c r="F6" s="76">
        <f>'1000'!K4</f>
        <v>0</v>
      </c>
      <c r="G6" s="76">
        <f>'1000'!L4</f>
        <v>0</v>
      </c>
      <c r="H6" s="76">
        <f>'1000'!M4</f>
        <v>11</v>
      </c>
      <c r="I6" s="74">
        <f>'1000'!I5</f>
        <v>0</v>
      </c>
      <c r="J6" s="74" t="e">
        <f>'1000'!J5</f>
        <v>#DIV/0!</v>
      </c>
      <c r="K6" s="74" t="e">
        <f>'1000'!K5</f>
        <v>#DIV/0!</v>
      </c>
      <c r="L6" s="74" t="e">
        <f>'1000'!L5</f>
        <v>#DIV/0!</v>
      </c>
      <c r="M6" s="74">
        <f>'1000'!M5</f>
        <v>1</v>
      </c>
    </row>
    <row r="7" spans="2:13" s="4" customFormat="1" ht="18.75" customHeight="1" thickBot="1" x14ac:dyDescent="0.3">
      <c r="B7" s="67"/>
      <c r="C7" s="77"/>
      <c r="D7" s="76"/>
      <c r="E7" s="73"/>
      <c r="F7" s="73"/>
      <c r="G7" s="73"/>
      <c r="H7" s="73"/>
      <c r="I7" s="74"/>
      <c r="J7" s="74"/>
      <c r="K7" s="74"/>
      <c r="L7" s="74"/>
      <c r="M7" s="75"/>
    </row>
    <row r="8" spans="2:13" s="4" customFormat="1" ht="18.75" customHeight="1" thickBot="1" x14ac:dyDescent="0.3">
      <c r="B8" s="67"/>
      <c r="C8" s="77"/>
      <c r="D8" s="77"/>
      <c r="E8" s="77"/>
      <c r="F8" s="77"/>
      <c r="G8" s="77"/>
      <c r="H8" s="77"/>
      <c r="I8" s="104"/>
      <c r="J8" s="104"/>
      <c r="K8" s="104"/>
      <c r="L8" s="104"/>
      <c r="M8" s="104"/>
    </row>
    <row r="9" spans="2:13" s="4" customFormat="1" ht="18.75" customHeight="1" thickBot="1" x14ac:dyDescent="0.3">
      <c r="B9" s="17"/>
      <c r="C9" s="70"/>
      <c r="D9" s="70"/>
      <c r="E9" s="70"/>
      <c r="F9" s="70"/>
      <c r="G9" s="70"/>
      <c r="H9" s="70"/>
      <c r="I9" s="71"/>
      <c r="J9" s="71"/>
      <c r="K9" s="71"/>
      <c r="L9" s="71"/>
      <c r="M9" s="72"/>
    </row>
    <row r="10" spans="2:13" s="4" customFormat="1" ht="18.75" customHeight="1" thickBot="1" x14ac:dyDescent="0.3">
      <c r="B10" s="12" t="s">
        <v>12</v>
      </c>
      <c r="C10" s="63">
        <f t="shared" ref="C10:H10" si="0">SUM(C6:C9)</f>
        <v>11</v>
      </c>
      <c r="D10" s="63">
        <f t="shared" si="0"/>
        <v>0</v>
      </c>
      <c r="E10" s="63">
        <f t="shared" si="0"/>
        <v>0</v>
      </c>
      <c r="F10" s="63">
        <f t="shared" si="0"/>
        <v>0</v>
      </c>
      <c r="G10" s="63">
        <f t="shared" si="0"/>
        <v>0</v>
      </c>
      <c r="H10" s="63">
        <f t="shared" si="0"/>
        <v>11</v>
      </c>
      <c r="I10" s="64">
        <f>D10/C10</f>
        <v>0</v>
      </c>
      <c r="J10" s="64" t="e">
        <f t="shared" ref="J10:K10" si="1">E10/D10</f>
        <v>#DIV/0!</v>
      </c>
      <c r="K10" s="64" t="e">
        <f t="shared" si="1"/>
        <v>#DIV/0!</v>
      </c>
      <c r="L10" s="64" t="e">
        <f>G10/D10</f>
        <v>#DIV/0!</v>
      </c>
      <c r="M10" s="64" t="e">
        <f>H10/D10</f>
        <v>#DIV/0!</v>
      </c>
    </row>
    <row r="11" spans="2:13" x14ac:dyDescent="0.2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">
      <c r="C12" s="7"/>
    </row>
    <row r="13" spans="2:13" x14ac:dyDescent="0.2">
      <c r="C13" s="7"/>
    </row>
    <row r="14" spans="2:13" x14ac:dyDescent="0.2">
      <c r="C14" s="7"/>
    </row>
    <row r="15" spans="2:13" x14ac:dyDescent="0.2">
      <c r="C15" s="7"/>
    </row>
    <row r="16" spans="2:13" x14ac:dyDescent="0.2">
      <c r="C16" s="7"/>
    </row>
    <row r="17" spans="3:5" x14ac:dyDescent="0.2">
      <c r="C17" s="7"/>
    </row>
    <row r="25" spans="3:5" x14ac:dyDescent="0.2">
      <c r="E25" s="2" t="s">
        <v>20</v>
      </c>
    </row>
  </sheetData>
  <customSheetViews>
    <customSheetView guid="{42C5D3B3-33F3-4977-B3A8-9806FAD617DB}" showGridLines="0" topLeftCell="A4">
      <selection activeCell="B14" sqref="B14"/>
      <pageMargins left="0.75" right="0.75" top="1" bottom="1" header="0.5" footer="0.5"/>
      <pageSetup paperSize="9" scale="75" orientation="landscape" r:id="rId1"/>
      <headerFooter alignWithMargins="0"/>
    </customSheetView>
    <customSheetView guid="{5F136082-B536-4275-9E78-5DFADE1EF02B}" showGridLines="0">
      <selection activeCell="B36" sqref="B36"/>
      <pageMargins left="0.75" right="0.75" top="1" bottom="1" header="0.5" footer="0.5"/>
      <pageSetup paperSize="9" scale="75" orientation="landscape" r:id="rId2"/>
      <headerFooter alignWithMargins="0"/>
    </customSheetView>
    <customSheetView guid="{90E1BAEE-4BA7-4DAF-A071-502CE730E87B}" showGridLines="0">
      <selection activeCell="N14" sqref="N14"/>
      <pageMargins left="0.75" right="0.75" top="1" bottom="1" header="0.5" footer="0.5"/>
      <pageSetup paperSize="9" scale="75" orientation="landscape" r:id="rId3"/>
      <headerFooter alignWithMargins="0"/>
    </customSheetView>
    <customSheetView guid="{230B8167-5C47-4F88-BE9F-CBA0F4187F11}" showGridLines="0" showRuler="0">
      <selection activeCell="D27" sqref="D27"/>
      <pageMargins left="0.75" right="0.75" top="1" bottom="1" header="0.5" footer="0.5"/>
      <pageSetup paperSize="9" orientation="portrait" r:id="rId4"/>
      <headerFooter alignWithMargins="0"/>
    </customSheetView>
    <customSheetView guid="{642FDB07-AD0E-4A19-971B-CF802BC7337F}" showGridLines="0" showRuler="0">
      <selection activeCell="G7" sqref="G7"/>
      <pageMargins left="0.75" right="0.75" top="1" bottom="1" header="0.5" footer="0.5"/>
      <pageSetup paperSize="9" orientation="portrait" verticalDpi="0" r:id="rId5"/>
      <headerFooter alignWithMargins="0"/>
    </customSheetView>
    <customSheetView guid="{F9764098-ADC4-4B9F-9F0A-481026F832A9}" showGridLines="0" showRuler="0">
      <selection activeCell="B21" sqref="B20:B21"/>
      <pageMargins left="0.75" right="0.75" top="1" bottom="1" header="0.5" footer="0.5"/>
      <pageSetup paperSize="9" orientation="portrait" verticalDpi="0" r:id="rId6"/>
      <headerFooter alignWithMargins="0"/>
    </customSheetView>
    <customSheetView guid="{F0401D7C-E156-4EF0-89FF-CEB242449DF0}" showGridLines="0" showRuler="0">
      <selection activeCell="J6" sqref="J6"/>
      <pageMargins left="0.75" right="0.75" top="1" bottom="1" header="0.5" footer="0.5"/>
      <pageSetup paperSize="9" orientation="portrait" verticalDpi="0" r:id="rId7"/>
      <headerFooter alignWithMargins="0"/>
    </customSheetView>
    <customSheetView guid="{DE16A11F-3BE3-4578-917A-9B2B143762B8}" showGridLines="0" showRuler="0">
      <selection activeCell="E26" sqref="E26"/>
      <pageMargins left="0.75" right="0.75" top="1" bottom="1" header="0.5" footer="0.5"/>
      <pageSetup paperSize="9" orientation="portrait" verticalDpi="0" r:id="rId8"/>
      <headerFooter alignWithMargins="0"/>
    </customSheetView>
    <customSheetView guid="{F6A04CED-4345-488D-AEC0-851B17D8BFF2}" showGridLines="0" showRuler="0">
      <selection activeCell="B32" sqref="B32"/>
      <pageMargins left="0.75" right="0.75" top="1" bottom="1" header="0.5" footer="0.5"/>
      <pageSetup paperSize="9" orientation="portrait" verticalDpi="0" r:id="rId9"/>
      <headerFooter alignWithMargins="0"/>
    </customSheetView>
    <customSheetView guid="{AE4A2D31-DEBF-4C52-977F-E828B318B01C}" showGridLines="0" showRuler="0">
      <selection activeCell="F21" sqref="F21"/>
      <pageMargins left="0.75" right="0.75" top="1" bottom="1" header="0.5" footer="0.5"/>
      <pageSetup paperSize="9" orientation="portrait" verticalDpi="0" r:id="rId10"/>
      <headerFooter alignWithMargins="0"/>
    </customSheetView>
    <customSheetView guid="{1DC74AB9-8EEC-4281-B339-5750F6B77092}" showGridLines="0" showRuler="0">
      <selection activeCell="C23" sqref="C23"/>
      <pageMargins left="0.75" right="0.75" top="1" bottom="1" header="0.5" footer="0.5"/>
      <pageSetup paperSize="9" orientation="portrait" verticalDpi="0" r:id="rId11"/>
      <headerFooter alignWithMargins="0"/>
    </customSheetView>
    <customSheetView guid="{E0CFAE05-9E11-4850-B8E0-BCD72FAD128F}" showGridLines="0" showRuler="0">
      <selection activeCell="D27" sqref="D27"/>
      <pageMargins left="0.75" right="0.75" top="1" bottom="1" header="0.5" footer="0.5"/>
      <pageSetup paperSize="9" orientation="portrait" r:id="rId12"/>
      <headerFooter alignWithMargins="0"/>
    </customSheetView>
    <customSheetView guid="{86F8C697-D163-4826-8B93-525EDC3BC348}" showGridLines="0" topLeftCell="A4">
      <selection activeCell="B14" sqref="B14"/>
      <pageMargins left="0.75" right="0.75" top="1" bottom="1" header="0.5" footer="0.5"/>
      <pageSetup paperSize="9" scale="75" orientation="landscape" r:id="rId13"/>
      <headerFooter alignWithMargins="0"/>
    </customSheetView>
  </customSheetViews>
  <phoneticPr fontId="8" type="noConversion"/>
  <pageMargins left="0.75" right="0.75" top="1" bottom="1" header="0.5" footer="0.5"/>
  <pageSetup paperSize="9" scale="75" orientation="landscape" r:id="rId1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5"/>
  <sheetViews>
    <sheetView topLeftCell="C137" workbookViewId="0">
      <selection activeCell="C126" sqref="A126:XFD137"/>
    </sheetView>
  </sheetViews>
  <sheetFormatPr defaultColWidth="9.109375" defaultRowHeight="13.2" outlineLevelRow="1" x14ac:dyDescent="0.25"/>
  <cols>
    <col min="1" max="1" width="2.5546875" style="40" customWidth="1"/>
    <col min="2" max="3" width="15.6640625" style="40" customWidth="1"/>
    <col min="4" max="4" width="18.6640625" style="40" customWidth="1"/>
    <col min="5" max="5" width="35.5546875" style="40" customWidth="1"/>
    <col min="6" max="6" width="43.6640625" style="40" customWidth="1"/>
    <col min="7" max="7" width="39.109375" style="40" customWidth="1"/>
    <col min="8" max="8" width="11.88671875" style="62" customWidth="1"/>
    <col min="9" max="12" width="15.6640625" style="40" customWidth="1"/>
    <col min="13" max="13" width="74.5546875" style="40" customWidth="1"/>
    <col min="14" max="14" width="15.6640625" style="40" customWidth="1"/>
    <col min="15" max="15" width="14" style="40" customWidth="1"/>
    <col min="16" max="16384" width="9.109375" style="40"/>
  </cols>
  <sheetData>
    <row r="1" spans="1:18" s="25" customFormat="1" ht="10.199999999999999" x14ac:dyDescent="0.2">
      <c r="A1" s="18"/>
      <c r="B1" s="19"/>
      <c r="C1" s="20"/>
      <c r="D1" s="20"/>
      <c r="E1" s="21"/>
      <c r="F1" s="21"/>
      <c r="G1" s="19"/>
      <c r="H1" s="22"/>
      <c r="I1" s="19"/>
      <c r="J1" s="21"/>
      <c r="K1" s="21"/>
      <c r="L1" s="19"/>
      <c r="M1" s="19"/>
      <c r="N1" s="19"/>
      <c r="O1" s="23"/>
      <c r="P1" s="24"/>
      <c r="Q1" s="21"/>
    </row>
    <row r="2" spans="1:18" s="26" customFormat="1" ht="21" thickBot="1" x14ac:dyDescent="0.25">
      <c r="B2" s="27" t="s">
        <v>24</v>
      </c>
      <c r="C2" s="27"/>
      <c r="D2" s="27"/>
      <c r="E2" s="27"/>
      <c r="F2" s="28"/>
      <c r="G2" s="29"/>
      <c r="H2" s="30"/>
      <c r="I2" s="29"/>
      <c r="J2" s="31"/>
      <c r="K2" s="29"/>
      <c r="L2" s="29"/>
      <c r="M2" s="29"/>
      <c r="N2" s="29"/>
      <c r="O2" s="32"/>
      <c r="P2" s="33"/>
      <c r="Q2" s="29"/>
      <c r="R2" s="29"/>
    </row>
    <row r="3" spans="1:18" s="34" customFormat="1" ht="10.8" thickBot="1" x14ac:dyDescent="0.3">
      <c r="B3" s="35" t="s">
        <v>0</v>
      </c>
      <c r="C3" s="35" t="s">
        <v>1</v>
      </c>
      <c r="D3" s="35" t="s">
        <v>2</v>
      </c>
      <c r="E3" s="35" t="s">
        <v>3</v>
      </c>
      <c r="F3" s="36"/>
      <c r="H3" s="13" t="s">
        <v>12</v>
      </c>
      <c r="I3" s="13" t="s">
        <v>13</v>
      </c>
      <c r="J3" s="13" t="s">
        <v>6</v>
      </c>
      <c r="K3" s="13" t="s">
        <v>7</v>
      </c>
      <c r="L3" s="15" t="s">
        <v>5</v>
      </c>
      <c r="M3" s="13" t="s">
        <v>14</v>
      </c>
    </row>
    <row r="4" spans="1:18" s="34" customFormat="1" ht="10.8" thickBot="1" x14ac:dyDescent="0.3">
      <c r="B4" s="37" t="s">
        <v>31</v>
      </c>
      <c r="C4" s="37"/>
      <c r="D4" s="38" t="s">
        <v>81</v>
      </c>
      <c r="E4" s="38" t="s">
        <v>35</v>
      </c>
      <c r="F4" s="39"/>
      <c r="H4" s="135">
        <f>COUNTA(B9:$B$791)</f>
        <v>14</v>
      </c>
      <c r="I4" s="14">
        <f>SUM(J4:$K$4:L4)</f>
        <v>12</v>
      </c>
      <c r="J4" s="14">
        <f>COUNTIF($H$9:$H$781,"Passed")</f>
        <v>12</v>
      </c>
      <c r="K4" s="14">
        <f>COUNTIF($H$9:$H$781,"Failed")</f>
        <v>0</v>
      </c>
      <c r="L4" s="16">
        <f>COUNTIF($H$9:$H$781,"Pending")</f>
        <v>0</v>
      </c>
      <c r="M4" s="14">
        <f>H4-I4</f>
        <v>2</v>
      </c>
    </row>
    <row r="5" spans="1:18" s="34" customFormat="1" ht="13.5" customHeight="1" thickBot="1" x14ac:dyDescent="0.3">
      <c r="B5" s="110"/>
      <c r="C5" s="112"/>
      <c r="D5" s="112"/>
      <c r="E5" s="40"/>
      <c r="F5" s="40"/>
      <c r="H5" s="136"/>
      <c r="I5" s="8">
        <f>I4/H4</f>
        <v>0.8571428571428571</v>
      </c>
      <c r="J5" s="8">
        <f>J4/I4</f>
        <v>1</v>
      </c>
      <c r="K5" s="8">
        <f>K4/I4</f>
        <v>0</v>
      </c>
      <c r="L5" s="8">
        <f>L4/I4</f>
        <v>0</v>
      </c>
      <c r="M5" s="8">
        <f>M4/H4</f>
        <v>0.14285714285714285</v>
      </c>
    </row>
    <row r="6" spans="1:18" s="34" customFormat="1" ht="63.75" hidden="1" customHeight="1" thickTop="1" thickBot="1" x14ac:dyDescent="0.3">
      <c r="B6" s="109" t="s">
        <v>40</v>
      </c>
      <c r="C6" s="141"/>
      <c r="D6" s="142"/>
      <c r="E6" s="143"/>
      <c r="F6" s="39"/>
      <c r="H6" s="41"/>
      <c r="I6" s="42"/>
      <c r="J6" s="42"/>
      <c r="K6" s="42"/>
      <c r="L6" s="42"/>
      <c r="M6" s="42"/>
      <c r="N6" s="43"/>
      <c r="O6" s="42"/>
    </row>
    <row r="7" spans="1:18" s="34" customFormat="1" ht="135.75" customHeight="1" thickTop="1" thickBot="1" x14ac:dyDescent="0.3">
      <c r="B7" s="109" t="s">
        <v>41</v>
      </c>
      <c r="C7" s="141" t="s">
        <v>82</v>
      </c>
      <c r="D7" s="142"/>
      <c r="E7" s="143"/>
      <c r="F7" s="39"/>
      <c r="H7" s="41"/>
      <c r="I7" s="42"/>
      <c r="J7" s="42"/>
      <c r="K7" s="42"/>
      <c r="L7" s="42"/>
      <c r="M7" s="42"/>
      <c r="N7" s="43"/>
      <c r="O7" s="42"/>
    </row>
    <row r="8" spans="1:18" s="50" customFormat="1" ht="11.4" thickTop="1" thickBot="1" x14ac:dyDescent="0.3">
      <c r="A8" s="44"/>
      <c r="B8" s="108" t="s">
        <v>25</v>
      </c>
      <c r="C8" s="109" t="s">
        <v>27</v>
      </c>
      <c r="D8" s="108" t="s">
        <v>28</v>
      </c>
      <c r="E8" s="45" t="s">
        <v>23</v>
      </c>
      <c r="F8" s="45" t="s">
        <v>21</v>
      </c>
      <c r="G8" s="45" t="s">
        <v>22</v>
      </c>
      <c r="H8" s="45" t="s">
        <v>11</v>
      </c>
      <c r="I8" s="45" t="s">
        <v>26</v>
      </c>
      <c r="J8" s="45" t="s">
        <v>9</v>
      </c>
      <c r="K8" s="46" t="s">
        <v>10</v>
      </c>
      <c r="L8" s="47" t="s">
        <v>4</v>
      </c>
      <c r="M8" s="45" t="s">
        <v>8</v>
      </c>
      <c r="N8" s="48"/>
      <c r="O8" s="49"/>
    </row>
    <row r="9" spans="1:18" s="53" customFormat="1" ht="11.4" thickTop="1" thickBot="1" x14ac:dyDescent="0.3">
      <c r="A9" s="18"/>
      <c r="B9" s="80"/>
      <c r="C9" s="81"/>
      <c r="D9" s="80"/>
      <c r="E9" s="82"/>
      <c r="F9" s="82"/>
      <c r="G9" s="82"/>
      <c r="H9" s="80"/>
      <c r="I9" s="83"/>
      <c r="J9" s="80"/>
      <c r="K9" s="80"/>
      <c r="L9" s="80"/>
      <c r="M9" s="80"/>
      <c r="N9" s="51"/>
      <c r="O9" s="52"/>
    </row>
    <row r="10" spans="1:18" s="53" customFormat="1" ht="14.25" customHeight="1" thickTop="1" thickBot="1" x14ac:dyDescent="0.3">
      <c r="A10" s="18"/>
      <c r="B10" s="102"/>
      <c r="C10" s="137" t="s">
        <v>149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8"/>
      <c r="N10" s="51"/>
      <c r="O10" s="52"/>
    </row>
    <row r="11" spans="1:18" s="53" customFormat="1" ht="92.4" hidden="1" outlineLevel="1" thickTop="1" x14ac:dyDescent="0.25">
      <c r="A11" s="54"/>
      <c r="B11" s="85" t="s">
        <v>32</v>
      </c>
      <c r="C11" s="86"/>
      <c r="D11" s="85" t="s">
        <v>33</v>
      </c>
      <c r="E11" s="87"/>
      <c r="F11" s="87" t="s">
        <v>84</v>
      </c>
      <c r="G11" s="87" t="s">
        <v>85</v>
      </c>
      <c r="H11" s="118"/>
      <c r="I11" s="88"/>
      <c r="J11" s="118"/>
      <c r="K11" s="89"/>
      <c r="L11" s="118"/>
      <c r="M11" s="118"/>
      <c r="N11" s="60"/>
      <c r="O11" s="61"/>
    </row>
    <row r="12" spans="1:18" s="53" customFormat="1" ht="102.6" hidden="1" outlineLevel="1" thickBot="1" x14ac:dyDescent="0.3">
      <c r="A12" s="54"/>
      <c r="B12" s="85" t="s">
        <v>32</v>
      </c>
      <c r="C12" s="86"/>
      <c r="D12" s="85" t="s">
        <v>33</v>
      </c>
      <c r="E12" s="87"/>
      <c r="F12" s="87" t="s">
        <v>113</v>
      </c>
      <c r="G12" s="87" t="s">
        <v>114</v>
      </c>
      <c r="H12" s="118"/>
      <c r="I12" s="88"/>
      <c r="J12" s="118"/>
      <c r="K12" s="89"/>
      <c r="L12" s="118"/>
      <c r="M12" s="118"/>
      <c r="N12" s="60"/>
      <c r="O12" s="61"/>
    </row>
    <row r="13" spans="1:18" s="53" customFormat="1" ht="14.25" customHeight="1" collapsed="1" thickTop="1" thickBot="1" x14ac:dyDescent="0.3">
      <c r="A13" s="18"/>
      <c r="B13" s="102"/>
      <c r="C13" s="137" t="s">
        <v>83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8"/>
      <c r="N13" s="51"/>
      <c r="O13" s="52"/>
    </row>
    <row r="14" spans="1:18" s="53" customFormat="1" ht="14.25" customHeight="1" thickTop="1" thickBot="1" x14ac:dyDescent="0.3">
      <c r="A14" s="18"/>
      <c r="B14" s="119"/>
      <c r="C14" s="145" t="s">
        <v>93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6"/>
      <c r="N14" s="51"/>
      <c r="O14" s="52"/>
    </row>
    <row r="15" spans="1:18" s="53" customFormat="1" ht="82.2" hidden="1" outlineLevel="1" thickTop="1" x14ac:dyDescent="0.25">
      <c r="A15" s="54"/>
      <c r="B15" s="85"/>
      <c r="C15" s="86"/>
      <c r="D15" s="85"/>
      <c r="E15" s="87" t="s">
        <v>140</v>
      </c>
      <c r="F15" s="87" t="s">
        <v>94</v>
      </c>
      <c r="G15" s="87" t="s">
        <v>89</v>
      </c>
      <c r="H15" s="117"/>
      <c r="I15" s="88"/>
      <c r="J15" s="117"/>
      <c r="K15" s="89"/>
      <c r="L15" s="117"/>
      <c r="M15" s="117"/>
      <c r="N15" s="60"/>
      <c r="O15" s="61"/>
    </row>
    <row r="16" spans="1:18" s="53" customFormat="1" ht="81.599999999999994" hidden="1" outlineLevel="1" x14ac:dyDescent="0.25">
      <c r="A16" s="54"/>
      <c r="B16" s="85"/>
      <c r="C16" s="86"/>
      <c r="D16" s="85"/>
      <c r="E16" s="87" t="s">
        <v>140</v>
      </c>
      <c r="F16" s="87" t="s">
        <v>95</v>
      </c>
      <c r="G16" s="87" t="s">
        <v>89</v>
      </c>
      <c r="H16" s="117"/>
      <c r="I16" s="88"/>
      <c r="J16" s="117"/>
      <c r="K16" s="89"/>
      <c r="L16" s="117"/>
      <c r="M16" s="117"/>
      <c r="N16" s="60"/>
      <c r="O16" s="61"/>
    </row>
    <row r="17" spans="1:15" s="53" customFormat="1" ht="91.8" hidden="1" outlineLevel="1" x14ac:dyDescent="0.25">
      <c r="A17" s="54"/>
      <c r="B17" s="85"/>
      <c r="C17" s="105"/>
      <c r="D17" s="85"/>
      <c r="E17" s="87" t="s">
        <v>140</v>
      </c>
      <c r="F17" s="87" t="s">
        <v>96</v>
      </c>
      <c r="G17" s="87" t="s">
        <v>89</v>
      </c>
      <c r="H17" s="117"/>
      <c r="I17" s="107"/>
      <c r="J17" s="117"/>
      <c r="K17" s="89"/>
      <c r="L17" s="106"/>
      <c r="M17" s="106"/>
      <c r="N17" s="60"/>
      <c r="O17" s="61"/>
    </row>
    <row r="18" spans="1:15" s="53" customFormat="1" ht="81.599999999999994" hidden="1" outlineLevel="1" x14ac:dyDescent="0.25">
      <c r="A18" s="54"/>
      <c r="B18" s="85"/>
      <c r="C18" s="105"/>
      <c r="D18" s="85"/>
      <c r="E18" s="87" t="s">
        <v>140</v>
      </c>
      <c r="F18" s="87" t="s">
        <v>97</v>
      </c>
      <c r="G18" s="87" t="s">
        <v>89</v>
      </c>
      <c r="H18" s="117"/>
      <c r="I18" s="107"/>
      <c r="J18" s="117"/>
      <c r="K18" s="89"/>
      <c r="L18" s="106"/>
      <c r="M18" s="106"/>
      <c r="N18" s="60"/>
      <c r="O18" s="61"/>
    </row>
    <row r="19" spans="1:15" s="53" customFormat="1" ht="91.8" hidden="1" outlineLevel="1" x14ac:dyDescent="0.25">
      <c r="A19" s="54"/>
      <c r="B19" s="85"/>
      <c r="C19" s="114"/>
      <c r="D19" s="115"/>
      <c r="E19" s="87" t="s">
        <v>140</v>
      </c>
      <c r="F19" s="87" t="s">
        <v>91</v>
      </c>
      <c r="G19" s="87" t="s">
        <v>89</v>
      </c>
      <c r="H19" s="117"/>
      <c r="I19" s="107"/>
      <c r="J19" s="117"/>
      <c r="K19" s="89"/>
      <c r="L19" s="116"/>
      <c r="M19" s="116"/>
      <c r="N19" s="60"/>
      <c r="O19" s="61"/>
    </row>
    <row r="20" spans="1:15" s="53" customFormat="1" ht="91.8" hidden="1" outlineLevel="1" x14ac:dyDescent="0.25">
      <c r="A20" s="54"/>
      <c r="B20" s="85"/>
      <c r="C20" s="105"/>
      <c r="D20" s="85"/>
      <c r="E20" s="87" t="s">
        <v>140</v>
      </c>
      <c r="F20" s="87" t="s">
        <v>92</v>
      </c>
      <c r="G20" s="87" t="s">
        <v>89</v>
      </c>
      <c r="H20" s="117"/>
      <c r="I20" s="107"/>
      <c r="J20" s="117"/>
      <c r="K20" s="89"/>
      <c r="L20" s="106"/>
      <c r="M20" s="106"/>
      <c r="N20" s="60"/>
      <c r="O20" s="61"/>
    </row>
    <row r="21" spans="1:15" s="53" customFormat="1" ht="81.599999999999994" hidden="1" outlineLevel="1" x14ac:dyDescent="0.25">
      <c r="A21" s="54"/>
      <c r="B21" s="85"/>
      <c r="C21" s="105"/>
      <c r="D21" s="85"/>
      <c r="E21" s="87" t="s">
        <v>140</v>
      </c>
      <c r="F21" s="87" t="s">
        <v>98</v>
      </c>
      <c r="G21" s="87" t="s">
        <v>89</v>
      </c>
      <c r="H21" s="117"/>
      <c r="I21" s="107"/>
      <c r="J21" s="117"/>
      <c r="K21" s="89"/>
      <c r="L21" s="106"/>
      <c r="M21" s="106"/>
      <c r="N21" s="60"/>
      <c r="O21" s="61"/>
    </row>
    <row r="22" spans="1:15" s="53" customFormat="1" ht="81.599999999999994" hidden="1" outlineLevel="1" x14ac:dyDescent="0.25">
      <c r="A22" s="54"/>
      <c r="B22" s="85"/>
      <c r="C22" s="86"/>
      <c r="D22" s="85"/>
      <c r="E22" s="87" t="s">
        <v>139</v>
      </c>
      <c r="F22" s="87" t="s">
        <v>99</v>
      </c>
      <c r="G22" s="87" t="s">
        <v>106</v>
      </c>
      <c r="H22" s="117"/>
      <c r="I22" s="88"/>
      <c r="J22" s="117"/>
      <c r="K22" s="89"/>
      <c r="L22" s="117"/>
      <c r="M22" s="117"/>
      <c r="N22" s="60"/>
      <c r="O22" s="61"/>
    </row>
    <row r="23" spans="1:15" s="53" customFormat="1" ht="81.599999999999994" hidden="1" outlineLevel="1" x14ac:dyDescent="0.25">
      <c r="A23" s="54"/>
      <c r="B23" s="85"/>
      <c r="C23" s="86"/>
      <c r="D23" s="85"/>
      <c r="E23" s="87" t="s">
        <v>139</v>
      </c>
      <c r="F23" s="87" t="s">
        <v>100</v>
      </c>
      <c r="G23" s="87" t="s">
        <v>106</v>
      </c>
      <c r="H23" s="117"/>
      <c r="I23" s="88"/>
      <c r="J23" s="117"/>
      <c r="K23" s="89"/>
      <c r="L23" s="117"/>
      <c r="M23" s="117"/>
      <c r="N23" s="60"/>
      <c r="O23" s="61"/>
    </row>
    <row r="24" spans="1:15" s="53" customFormat="1" ht="91.8" hidden="1" outlineLevel="1" x14ac:dyDescent="0.25">
      <c r="A24" s="54"/>
      <c r="B24" s="85"/>
      <c r="C24" s="105"/>
      <c r="D24" s="85"/>
      <c r="E24" s="87" t="s">
        <v>139</v>
      </c>
      <c r="F24" s="87" t="s">
        <v>101</v>
      </c>
      <c r="G24" s="87" t="s">
        <v>106</v>
      </c>
      <c r="H24" s="117"/>
      <c r="I24" s="107"/>
      <c r="J24" s="117"/>
      <c r="K24" s="89"/>
      <c r="L24" s="106"/>
      <c r="M24" s="106"/>
      <c r="N24" s="60"/>
      <c r="O24" s="61"/>
    </row>
    <row r="25" spans="1:15" s="53" customFormat="1" ht="81.599999999999994" hidden="1" outlineLevel="1" x14ac:dyDescent="0.25">
      <c r="A25" s="54"/>
      <c r="B25" s="85"/>
      <c r="C25" s="105"/>
      <c r="D25" s="85"/>
      <c r="E25" s="87" t="s">
        <v>139</v>
      </c>
      <c r="F25" s="87" t="s">
        <v>102</v>
      </c>
      <c r="G25" s="87" t="s">
        <v>106</v>
      </c>
      <c r="H25" s="117"/>
      <c r="I25" s="107"/>
      <c r="J25" s="117"/>
      <c r="K25" s="89"/>
      <c r="L25" s="106"/>
      <c r="M25" s="106"/>
      <c r="N25" s="60"/>
      <c r="O25" s="61"/>
    </row>
    <row r="26" spans="1:15" s="53" customFormat="1" ht="91.8" hidden="1" outlineLevel="1" x14ac:dyDescent="0.25">
      <c r="A26" s="54"/>
      <c r="B26" s="85"/>
      <c r="C26" s="114"/>
      <c r="D26" s="115"/>
      <c r="E26" s="87" t="s">
        <v>139</v>
      </c>
      <c r="F26" s="87" t="s">
        <v>103</v>
      </c>
      <c r="G26" s="87" t="s">
        <v>106</v>
      </c>
      <c r="H26" s="117"/>
      <c r="I26" s="107"/>
      <c r="J26" s="117"/>
      <c r="K26" s="89"/>
      <c r="L26" s="116"/>
      <c r="M26" s="116"/>
      <c r="N26" s="60"/>
      <c r="O26" s="61"/>
    </row>
    <row r="27" spans="1:15" s="53" customFormat="1" ht="91.8" hidden="1" outlineLevel="1" x14ac:dyDescent="0.25">
      <c r="A27" s="54"/>
      <c r="B27" s="85"/>
      <c r="C27" s="105"/>
      <c r="D27" s="85"/>
      <c r="E27" s="87" t="s">
        <v>139</v>
      </c>
      <c r="F27" s="87" t="s">
        <v>104</v>
      </c>
      <c r="G27" s="87" t="s">
        <v>106</v>
      </c>
      <c r="H27" s="117"/>
      <c r="I27" s="107"/>
      <c r="J27" s="117"/>
      <c r="K27" s="89"/>
      <c r="L27" s="106"/>
      <c r="M27" s="106"/>
      <c r="N27" s="60"/>
      <c r="O27" s="61"/>
    </row>
    <row r="28" spans="1:15" s="53" customFormat="1" ht="81.599999999999994" hidden="1" outlineLevel="1" x14ac:dyDescent="0.25">
      <c r="A28" s="54"/>
      <c r="B28" s="85"/>
      <c r="C28" s="105"/>
      <c r="D28" s="85"/>
      <c r="E28" s="87" t="s">
        <v>139</v>
      </c>
      <c r="F28" s="87" t="s">
        <v>105</v>
      </c>
      <c r="G28" s="87" t="s">
        <v>106</v>
      </c>
      <c r="H28" s="117"/>
      <c r="I28" s="107"/>
      <c r="J28" s="117"/>
      <c r="K28" s="89"/>
      <c r="L28" s="106"/>
      <c r="M28" s="106"/>
      <c r="N28" s="60"/>
      <c r="O28" s="61"/>
    </row>
    <row r="29" spans="1:15" s="53" customFormat="1" ht="10.8" hidden="1" outlineLevel="1" thickBot="1" x14ac:dyDescent="0.3">
      <c r="A29" s="54"/>
      <c r="B29" s="85"/>
      <c r="C29" s="105"/>
      <c r="D29" s="85"/>
      <c r="E29" s="84"/>
      <c r="F29" s="87"/>
      <c r="G29" s="56"/>
      <c r="H29" s="117"/>
      <c r="I29" s="107"/>
      <c r="J29" s="117"/>
      <c r="K29" s="89"/>
      <c r="L29" s="106"/>
      <c r="M29" s="106"/>
      <c r="N29" s="60"/>
      <c r="O29" s="61"/>
    </row>
    <row r="30" spans="1:15" s="53" customFormat="1" ht="14.25" customHeight="1" collapsed="1" thickTop="1" thickBot="1" x14ac:dyDescent="0.3">
      <c r="A30" s="18"/>
      <c r="B30" s="119"/>
      <c r="C30" s="145" t="s">
        <v>86</v>
      </c>
      <c r="D30" s="145"/>
      <c r="E30" s="145"/>
      <c r="F30" s="145"/>
      <c r="G30" s="145"/>
      <c r="H30" s="145"/>
      <c r="I30" s="145"/>
      <c r="J30" s="145"/>
      <c r="K30" s="145"/>
      <c r="L30" s="145"/>
      <c r="M30" s="146"/>
      <c r="N30" s="51"/>
      <c r="O30" s="52"/>
    </row>
    <row r="31" spans="1:15" s="53" customFormat="1" ht="92.4" hidden="1" outlineLevel="1" thickTop="1" x14ac:dyDescent="0.25">
      <c r="A31" s="54"/>
      <c r="B31" s="85"/>
      <c r="C31" s="86"/>
      <c r="D31" s="85"/>
      <c r="E31" s="87" t="s">
        <v>88</v>
      </c>
      <c r="F31" s="87" t="s">
        <v>90</v>
      </c>
      <c r="G31" s="87" t="s">
        <v>89</v>
      </c>
      <c r="H31" s="117"/>
      <c r="I31" s="88"/>
      <c r="J31" s="117"/>
      <c r="K31" s="89"/>
      <c r="L31" s="113"/>
      <c r="M31" s="113"/>
      <c r="N31" s="60"/>
      <c r="O31" s="61"/>
    </row>
    <row r="32" spans="1:15" s="53" customFormat="1" ht="91.8" hidden="1" outlineLevel="1" x14ac:dyDescent="0.25">
      <c r="A32" s="54"/>
      <c r="B32" s="85"/>
      <c r="C32" s="86"/>
      <c r="D32" s="85"/>
      <c r="E32" s="87" t="s">
        <v>88</v>
      </c>
      <c r="F32" s="87" t="s">
        <v>91</v>
      </c>
      <c r="G32" s="87" t="s">
        <v>89</v>
      </c>
      <c r="H32" s="117"/>
      <c r="I32" s="88"/>
      <c r="J32" s="117"/>
      <c r="K32" s="89"/>
      <c r="L32" s="113"/>
      <c r="M32" s="113"/>
      <c r="N32" s="60"/>
      <c r="O32" s="61"/>
    </row>
    <row r="33" spans="1:15" s="53" customFormat="1" ht="91.8" hidden="1" outlineLevel="1" x14ac:dyDescent="0.25">
      <c r="A33" s="54"/>
      <c r="B33" s="85"/>
      <c r="C33" s="105"/>
      <c r="D33" s="85"/>
      <c r="E33" s="87" t="s">
        <v>88</v>
      </c>
      <c r="F33" s="87" t="s">
        <v>92</v>
      </c>
      <c r="G33" s="87" t="s">
        <v>89</v>
      </c>
      <c r="H33" s="117"/>
      <c r="I33" s="107"/>
      <c r="J33" s="117"/>
      <c r="K33" s="89"/>
      <c r="L33" s="106"/>
      <c r="M33" s="106"/>
      <c r="N33" s="60"/>
      <c r="O33" s="61"/>
    </row>
    <row r="34" spans="1:15" s="53" customFormat="1" ht="91.8" hidden="1" outlineLevel="1" x14ac:dyDescent="0.25">
      <c r="A34" s="54"/>
      <c r="B34" s="85"/>
      <c r="C34" s="105"/>
      <c r="D34" s="85"/>
      <c r="E34" s="87" t="s">
        <v>87</v>
      </c>
      <c r="F34" s="87" t="s">
        <v>107</v>
      </c>
      <c r="G34" s="87" t="s">
        <v>89</v>
      </c>
      <c r="H34" s="117"/>
      <c r="I34" s="107"/>
      <c r="J34" s="117"/>
      <c r="K34" s="89"/>
      <c r="L34" s="106"/>
      <c r="M34" s="106"/>
      <c r="N34" s="60"/>
      <c r="O34" s="61"/>
    </row>
    <row r="35" spans="1:15" s="53" customFormat="1" ht="91.8" hidden="1" outlineLevel="1" x14ac:dyDescent="0.25">
      <c r="A35" s="54"/>
      <c r="B35" s="85"/>
      <c r="C35" s="114"/>
      <c r="D35" s="115"/>
      <c r="E35" s="87" t="s">
        <v>87</v>
      </c>
      <c r="F35" s="87" t="s">
        <v>103</v>
      </c>
      <c r="G35" s="87" t="s">
        <v>89</v>
      </c>
      <c r="H35" s="117"/>
      <c r="I35" s="107"/>
      <c r="J35" s="117"/>
      <c r="K35" s="89"/>
      <c r="L35" s="116"/>
      <c r="M35" s="116"/>
      <c r="N35" s="60"/>
      <c r="O35" s="61"/>
    </row>
    <row r="36" spans="1:15" s="53" customFormat="1" ht="91.8" hidden="1" outlineLevel="1" x14ac:dyDescent="0.25">
      <c r="A36" s="54"/>
      <c r="B36" s="85"/>
      <c r="C36" s="105"/>
      <c r="D36" s="85"/>
      <c r="E36" s="87" t="s">
        <v>87</v>
      </c>
      <c r="F36" s="87" t="s">
        <v>104</v>
      </c>
      <c r="G36" s="87" t="s">
        <v>89</v>
      </c>
      <c r="H36" s="117"/>
      <c r="I36" s="107"/>
      <c r="J36" s="117"/>
      <c r="K36" s="89"/>
      <c r="L36" s="106"/>
      <c r="M36" s="106"/>
      <c r="N36" s="60"/>
      <c r="O36" s="61"/>
    </row>
    <row r="37" spans="1:15" s="53" customFormat="1" ht="10.8" hidden="1" outlineLevel="1" thickBot="1" x14ac:dyDescent="0.3">
      <c r="A37" s="54"/>
      <c r="B37" s="85"/>
      <c r="C37" s="105"/>
      <c r="D37" s="85"/>
      <c r="E37" s="84"/>
      <c r="F37" s="87"/>
      <c r="G37" s="56"/>
      <c r="H37" s="117"/>
      <c r="I37" s="107"/>
      <c r="J37" s="117"/>
      <c r="K37" s="89"/>
      <c r="L37" s="106"/>
      <c r="M37" s="106"/>
      <c r="N37" s="60"/>
      <c r="O37" s="61"/>
    </row>
    <row r="38" spans="1:15" s="53" customFormat="1" ht="14.25" customHeight="1" collapsed="1" thickTop="1" thickBot="1" x14ac:dyDescent="0.3">
      <c r="A38" s="18"/>
      <c r="B38" s="119"/>
      <c r="C38" s="145" t="s">
        <v>108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N38" s="51"/>
      <c r="O38" s="52"/>
    </row>
    <row r="39" spans="1:15" s="53" customFormat="1" ht="92.4" hidden="1" outlineLevel="1" thickTop="1" x14ac:dyDescent="0.25">
      <c r="A39" s="54"/>
      <c r="B39" s="85"/>
      <c r="C39" s="86"/>
      <c r="D39" s="85"/>
      <c r="E39" s="87" t="s">
        <v>141</v>
      </c>
      <c r="F39" s="87" t="s">
        <v>90</v>
      </c>
      <c r="G39" s="87" t="s">
        <v>89</v>
      </c>
      <c r="H39" s="117"/>
      <c r="I39" s="88"/>
      <c r="J39" s="117"/>
      <c r="K39" s="89"/>
      <c r="L39" s="117"/>
      <c r="M39" s="117"/>
      <c r="N39" s="60"/>
      <c r="O39" s="61"/>
    </row>
    <row r="40" spans="1:15" s="53" customFormat="1" ht="91.8" hidden="1" outlineLevel="1" x14ac:dyDescent="0.25">
      <c r="A40" s="54"/>
      <c r="B40" s="85"/>
      <c r="C40" s="86"/>
      <c r="D40" s="85"/>
      <c r="E40" s="87" t="s">
        <v>141</v>
      </c>
      <c r="F40" s="87" t="s">
        <v>91</v>
      </c>
      <c r="G40" s="87" t="s">
        <v>89</v>
      </c>
      <c r="H40" s="117"/>
      <c r="I40" s="88"/>
      <c r="J40" s="117"/>
      <c r="K40" s="89"/>
      <c r="L40" s="117"/>
      <c r="M40" s="117"/>
      <c r="N40" s="60"/>
      <c r="O40" s="61"/>
    </row>
    <row r="41" spans="1:15" s="53" customFormat="1" ht="91.8" hidden="1" outlineLevel="1" x14ac:dyDescent="0.25">
      <c r="A41" s="54"/>
      <c r="B41" s="85"/>
      <c r="C41" s="105"/>
      <c r="D41" s="85"/>
      <c r="E41" s="87" t="s">
        <v>141</v>
      </c>
      <c r="F41" s="87" t="s">
        <v>92</v>
      </c>
      <c r="G41" s="87" t="s">
        <v>89</v>
      </c>
      <c r="H41" s="117"/>
      <c r="I41" s="107"/>
      <c r="J41" s="117"/>
      <c r="K41" s="89"/>
      <c r="L41" s="106"/>
      <c r="M41" s="106"/>
      <c r="N41" s="60"/>
      <c r="O41" s="61"/>
    </row>
    <row r="42" spans="1:15" s="53" customFormat="1" ht="91.8" hidden="1" outlineLevel="1" x14ac:dyDescent="0.25">
      <c r="A42" s="54"/>
      <c r="B42" s="85"/>
      <c r="C42" s="105"/>
      <c r="D42" s="85"/>
      <c r="E42" s="87" t="s">
        <v>142</v>
      </c>
      <c r="F42" s="87" t="s">
        <v>107</v>
      </c>
      <c r="G42" s="87" t="s">
        <v>89</v>
      </c>
      <c r="H42" s="117"/>
      <c r="I42" s="107"/>
      <c r="J42" s="117"/>
      <c r="K42" s="89"/>
      <c r="L42" s="106"/>
      <c r="M42" s="106"/>
      <c r="N42" s="60"/>
      <c r="O42" s="61"/>
    </row>
    <row r="43" spans="1:15" s="53" customFormat="1" ht="91.8" hidden="1" outlineLevel="1" x14ac:dyDescent="0.25">
      <c r="A43" s="54"/>
      <c r="B43" s="85"/>
      <c r="C43" s="114"/>
      <c r="D43" s="115"/>
      <c r="E43" s="87" t="s">
        <v>142</v>
      </c>
      <c r="F43" s="87" t="s">
        <v>103</v>
      </c>
      <c r="G43" s="87" t="s">
        <v>89</v>
      </c>
      <c r="H43" s="117"/>
      <c r="I43" s="107"/>
      <c r="J43" s="117"/>
      <c r="K43" s="89"/>
      <c r="L43" s="116"/>
      <c r="M43" s="116"/>
      <c r="N43" s="60"/>
      <c r="O43" s="61"/>
    </row>
    <row r="44" spans="1:15" s="53" customFormat="1" ht="91.8" hidden="1" outlineLevel="1" x14ac:dyDescent="0.25">
      <c r="A44" s="54"/>
      <c r="B44" s="85"/>
      <c r="C44" s="105"/>
      <c r="D44" s="85"/>
      <c r="E44" s="87" t="s">
        <v>142</v>
      </c>
      <c r="F44" s="87" t="s">
        <v>104</v>
      </c>
      <c r="G44" s="87" t="s">
        <v>89</v>
      </c>
      <c r="H44" s="117"/>
      <c r="I44" s="107"/>
      <c r="J44" s="117"/>
      <c r="K44" s="89"/>
      <c r="L44" s="106"/>
      <c r="M44" s="106"/>
      <c r="N44" s="60"/>
      <c r="O44" s="61"/>
    </row>
    <row r="45" spans="1:15" s="53" customFormat="1" ht="10.8" hidden="1" outlineLevel="1" thickBot="1" x14ac:dyDescent="0.3">
      <c r="A45" s="54"/>
      <c r="B45" s="85"/>
      <c r="C45" s="105"/>
      <c r="D45" s="85"/>
      <c r="E45" s="84"/>
      <c r="F45" s="87"/>
      <c r="G45" s="56"/>
      <c r="H45" s="117"/>
      <c r="I45" s="107"/>
      <c r="J45" s="117"/>
      <c r="K45" s="89"/>
      <c r="L45" s="106"/>
      <c r="M45" s="106"/>
      <c r="N45" s="60"/>
      <c r="O45" s="61"/>
    </row>
    <row r="46" spans="1:15" s="53" customFormat="1" ht="14.25" customHeight="1" collapsed="1" thickTop="1" thickBot="1" x14ac:dyDescent="0.3">
      <c r="A46" s="18"/>
      <c r="B46" s="119"/>
      <c r="C46" s="145" t="s">
        <v>109</v>
      </c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N46" s="51"/>
      <c r="O46" s="52"/>
    </row>
    <row r="47" spans="1:15" s="53" customFormat="1" ht="92.4" hidden="1" outlineLevel="1" thickTop="1" x14ac:dyDescent="0.25">
      <c r="A47" s="54"/>
      <c r="B47" s="85"/>
      <c r="C47" s="86"/>
      <c r="D47" s="85"/>
      <c r="E47" s="87" t="s">
        <v>143</v>
      </c>
      <c r="F47" s="87" t="s">
        <v>90</v>
      </c>
      <c r="G47" s="87" t="s">
        <v>89</v>
      </c>
      <c r="H47" s="117"/>
      <c r="I47" s="88"/>
      <c r="J47" s="117"/>
      <c r="K47" s="89"/>
      <c r="L47" s="117"/>
      <c r="M47" s="117"/>
      <c r="N47" s="60"/>
      <c r="O47" s="61"/>
    </row>
    <row r="48" spans="1:15" s="53" customFormat="1" ht="91.8" hidden="1" outlineLevel="1" x14ac:dyDescent="0.25">
      <c r="A48" s="54"/>
      <c r="B48" s="85"/>
      <c r="C48" s="86"/>
      <c r="D48" s="85"/>
      <c r="E48" s="87" t="s">
        <v>143</v>
      </c>
      <c r="F48" s="87" t="s">
        <v>91</v>
      </c>
      <c r="G48" s="87" t="s">
        <v>89</v>
      </c>
      <c r="H48" s="117"/>
      <c r="I48" s="88"/>
      <c r="J48" s="117"/>
      <c r="K48" s="89"/>
      <c r="L48" s="117"/>
      <c r="M48" s="117"/>
      <c r="N48" s="60"/>
      <c r="O48" s="61"/>
    </row>
    <row r="49" spans="1:15" s="53" customFormat="1" ht="91.8" hidden="1" outlineLevel="1" x14ac:dyDescent="0.25">
      <c r="A49" s="54"/>
      <c r="B49" s="85"/>
      <c r="C49" s="105"/>
      <c r="D49" s="85"/>
      <c r="E49" s="87" t="s">
        <v>143</v>
      </c>
      <c r="F49" s="87" t="s">
        <v>92</v>
      </c>
      <c r="G49" s="87" t="s">
        <v>89</v>
      </c>
      <c r="H49" s="117"/>
      <c r="I49" s="107"/>
      <c r="J49" s="117"/>
      <c r="K49" s="89"/>
      <c r="L49" s="106"/>
      <c r="M49" s="106"/>
      <c r="N49" s="60"/>
      <c r="O49" s="61"/>
    </row>
    <row r="50" spans="1:15" s="53" customFormat="1" ht="91.8" hidden="1" outlineLevel="1" x14ac:dyDescent="0.25">
      <c r="A50" s="54"/>
      <c r="B50" s="85"/>
      <c r="C50" s="105"/>
      <c r="D50" s="85"/>
      <c r="E50" s="87" t="s">
        <v>144</v>
      </c>
      <c r="F50" s="87" t="s">
        <v>107</v>
      </c>
      <c r="G50" s="87" t="s">
        <v>89</v>
      </c>
      <c r="H50" s="117"/>
      <c r="I50" s="107"/>
      <c r="J50" s="117"/>
      <c r="K50" s="89"/>
      <c r="L50" s="106"/>
      <c r="M50" s="106"/>
      <c r="N50" s="60"/>
      <c r="O50" s="61"/>
    </row>
    <row r="51" spans="1:15" s="53" customFormat="1" ht="91.8" hidden="1" outlineLevel="1" x14ac:dyDescent="0.25">
      <c r="A51" s="54"/>
      <c r="B51" s="85"/>
      <c r="C51" s="114"/>
      <c r="D51" s="115"/>
      <c r="E51" s="87" t="s">
        <v>144</v>
      </c>
      <c r="F51" s="87" t="s">
        <v>103</v>
      </c>
      <c r="G51" s="87" t="s">
        <v>89</v>
      </c>
      <c r="H51" s="117"/>
      <c r="I51" s="107"/>
      <c r="J51" s="117"/>
      <c r="K51" s="89"/>
      <c r="L51" s="116"/>
      <c r="M51" s="116"/>
      <c r="N51" s="60"/>
      <c r="O51" s="61"/>
    </row>
    <row r="52" spans="1:15" s="53" customFormat="1" ht="91.8" hidden="1" outlineLevel="1" x14ac:dyDescent="0.25">
      <c r="A52" s="54"/>
      <c r="B52" s="85"/>
      <c r="C52" s="105"/>
      <c r="D52" s="85"/>
      <c r="E52" s="87" t="s">
        <v>144</v>
      </c>
      <c r="F52" s="87" t="s">
        <v>104</v>
      </c>
      <c r="G52" s="87" t="s">
        <v>89</v>
      </c>
      <c r="H52" s="117"/>
      <c r="I52" s="107"/>
      <c r="J52" s="117"/>
      <c r="K52" s="89"/>
      <c r="L52" s="106"/>
      <c r="M52" s="106"/>
      <c r="N52" s="60"/>
      <c r="O52" s="61"/>
    </row>
    <row r="53" spans="1:15" s="53" customFormat="1" ht="10.8" hidden="1" outlineLevel="1" thickBot="1" x14ac:dyDescent="0.3">
      <c r="A53" s="54"/>
      <c r="B53" s="85"/>
      <c r="C53" s="105"/>
      <c r="D53" s="85"/>
      <c r="E53" s="84"/>
      <c r="F53" s="87"/>
      <c r="G53" s="56"/>
      <c r="H53" s="117"/>
      <c r="I53" s="107"/>
      <c r="J53" s="117"/>
      <c r="K53" s="89"/>
      <c r="L53" s="106"/>
      <c r="M53" s="106"/>
      <c r="N53" s="60"/>
      <c r="O53" s="61"/>
    </row>
    <row r="54" spans="1:15" s="53" customFormat="1" ht="14.25" customHeight="1" collapsed="1" thickTop="1" thickBot="1" x14ac:dyDescent="0.3">
      <c r="A54" s="18"/>
      <c r="B54" s="119"/>
      <c r="C54" s="145" t="s">
        <v>110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6"/>
      <c r="N54" s="51"/>
      <c r="O54" s="52"/>
    </row>
    <row r="55" spans="1:15" s="53" customFormat="1" ht="92.4" hidden="1" outlineLevel="1" thickTop="1" x14ac:dyDescent="0.25">
      <c r="A55" s="54"/>
      <c r="B55" s="85"/>
      <c r="C55" s="86"/>
      <c r="D55" s="85"/>
      <c r="E55" s="87" t="s">
        <v>145</v>
      </c>
      <c r="F55" s="87" t="s">
        <v>90</v>
      </c>
      <c r="G55" s="87" t="s">
        <v>89</v>
      </c>
      <c r="H55" s="117"/>
      <c r="I55" s="88"/>
      <c r="J55" s="117"/>
      <c r="K55" s="89"/>
      <c r="L55" s="117"/>
      <c r="M55" s="117"/>
      <c r="N55" s="60"/>
      <c r="O55" s="61"/>
    </row>
    <row r="56" spans="1:15" s="53" customFormat="1" ht="91.8" hidden="1" outlineLevel="1" x14ac:dyDescent="0.25">
      <c r="A56" s="54"/>
      <c r="B56" s="85"/>
      <c r="C56" s="86"/>
      <c r="D56" s="85"/>
      <c r="E56" s="87" t="s">
        <v>145</v>
      </c>
      <c r="F56" s="87" t="s">
        <v>91</v>
      </c>
      <c r="G56" s="87" t="s">
        <v>89</v>
      </c>
      <c r="H56" s="117"/>
      <c r="I56" s="88"/>
      <c r="J56" s="117"/>
      <c r="K56" s="89"/>
      <c r="L56" s="117"/>
      <c r="M56" s="117"/>
      <c r="N56" s="60"/>
      <c r="O56" s="61"/>
    </row>
    <row r="57" spans="1:15" s="53" customFormat="1" ht="91.8" hidden="1" outlineLevel="1" x14ac:dyDescent="0.25">
      <c r="A57" s="54"/>
      <c r="B57" s="85"/>
      <c r="C57" s="105"/>
      <c r="D57" s="85"/>
      <c r="E57" s="87" t="s">
        <v>145</v>
      </c>
      <c r="F57" s="87" t="s">
        <v>92</v>
      </c>
      <c r="G57" s="87" t="s">
        <v>89</v>
      </c>
      <c r="H57" s="117"/>
      <c r="I57" s="107"/>
      <c r="J57" s="117"/>
      <c r="K57" s="89"/>
      <c r="L57" s="106"/>
      <c r="M57" s="106"/>
      <c r="N57" s="60"/>
      <c r="O57" s="61"/>
    </row>
    <row r="58" spans="1:15" s="53" customFormat="1" ht="91.8" hidden="1" outlineLevel="1" x14ac:dyDescent="0.25">
      <c r="A58" s="54"/>
      <c r="B58" s="85"/>
      <c r="C58" s="105"/>
      <c r="D58" s="85"/>
      <c r="E58" s="87" t="s">
        <v>146</v>
      </c>
      <c r="F58" s="87" t="s">
        <v>107</v>
      </c>
      <c r="G58" s="87" t="s">
        <v>89</v>
      </c>
      <c r="H58" s="117"/>
      <c r="I58" s="107"/>
      <c r="J58" s="117"/>
      <c r="K58" s="89"/>
      <c r="L58" s="106"/>
      <c r="M58" s="106"/>
      <c r="N58" s="60"/>
      <c r="O58" s="61"/>
    </row>
    <row r="59" spans="1:15" s="53" customFormat="1" ht="91.8" hidden="1" outlineLevel="1" x14ac:dyDescent="0.25">
      <c r="A59" s="54"/>
      <c r="B59" s="85"/>
      <c r="C59" s="114"/>
      <c r="D59" s="115"/>
      <c r="E59" s="87" t="s">
        <v>146</v>
      </c>
      <c r="F59" s="87" t="s">
        <v>103</v>
      </c>
      <c r="G59" s="87" t="s">
        <v>89</v>
      </c>
      <c r="H59" s="117"/>
      <c r="I59" s="107"/>
      <c r="J59" s="117"/>
      <c r="K59" s="89"/>
      <c r="L59" s="116"/>
      <c r="M59" s="116"/>
      <c r="N59" s="60"/>
      <c r="O59" s="61"/>
    </row>
    <row r="60" spans="1:15" s="53" customFormat="1" ht="91.8" hidden="1" outlineLevel="1" x14ac:dyDescent="0.25">
      <c r="A60" s="54"/>
      <c r="B60" s="85"/>
      <c r="C60" s="105"/>
      <c r="D60" s="85"/>
      <c r="E60" s="87" t="s">
        <v>146</v>
      </c>
      <c r="F60" s="87" t="s">
        <v>104</v>
      </c>
      <c r="G60" s="87" t="s">
        <v>89</v>
      </c>
      <c r="H60" s="117"/>
      <c r="I60" s="107"/>
      <c r="J60" s="117"/>
      <c r="K60" s="89"/>
      <c r="L60" s="106"/>
      <c r="M60" s="106"/>
      <c r="N60" s="60"/>
      <c r="O60" s="61"/>
    </row>
    <row r="61" spans="1:15" s="53" customFormat="1" ht="10.8" hidden="1" outlineLevel="1" thickBot="1" x14ac:dyDescent="0.3">
      <c r="A61" s="54"/>
      <c r="B61" s="85"/>
      <c r="C61" s="105"/>
      <c r="D61" s="85"/>
      <c r="E61" s="84"/>
      <c r="F61" s="87"/>
      <c r="G61" s="56"/>
      <c r="H61" s="117"/>
      <c r="I61" s="107"/>
      <c r="J61" s="117"/>
      <c r="K61" s="89"/>
      <c r="L61" s="106"/>
      <c r="M61" s="106"/>
      <c r="N61" s="60"/>
      <c r="O61" s="61"/>
    </row>
    <row r="62" spans="1:15" s="53" customFormat="1" ht="14.25" customHeight="1" collapsed="1" thickTop="1" thickBot="1" x14ac:dyDescent="0.3">
      <c r="A62" s="18"/>
      <c r="B62" s="119"/>
      <c r="C62" s="145" t="s">
        <v>111</v>
      </c>
      <c r="D62" s="145"/>
      <c r="E62" s="145"/>
      <c r="F62" s="145"/>
      <c r="G62" s="145"/>
      <c r="H62" s="145"/>
      <c r="I62" s="145"/>
      <c r="J62" s="145"/>
      <c r="K62" s="145"/>
      <c r="L62" s="145"/>
      <c r="M62" s="146"/>
      <c r="N62" s="51"/>
      <c r="O62" s="52"/>
    </row>
    <row r="63" spans="1:15" s="53" customFormat="1" ht="92.4" hidden="1" outlineLevel="1" thickTop="1" x14ac:dyDescent="0.25">
      <c r="A63" s="54"/>
      <c r="B63" s="85"/>
      <c r="C63" s="86"/>
      <c r="D63" s="85"/>
      <c r="E63" s="87" t="s">
        <v>148</v>
      </c>
      <c r="F63" s="87" t="s">
        <v>90</v>
      </c>
      <c r="G63" s="87" t="s">
        <v>89</v>
      </c>
      <c r="H63" s="117"/>
      <c r="I63" s="88"/>
      <c r="J63" s="117"/>
      <c r="K63" s="89"/>
      <c r="L63" s="117"/>
      <c r="M63" s="117"/>
      <c r="N63" s="60"/>
      <c r="O63" s="61"/>
    </row>
    <row r="64" spans="1:15" s="53" customFormat="1" ht="91.8" hidden="1" outlineLevel="1" x14ac:dyDescent="0.25">
      <c r="A64" s="54"/>
      <c r="B64" s="85"/>
      <c r="C64" s="86"/>
      <c r="D64" s="85"/>
      <c r="E64" s="87" t="s">
        <v>148</v>
      </c>
      <c r="F64" s="87" t="s">
        <v>91</v>
      </c>
      <c r="G64" s="87" t="s">
        <v>89</v>
      </c>
      <c r="H64" s="117"/>
      <c r="I64" s="88"/>
      <c r="J64" s="117"/>
      <c r="K64" s="89"/>
      <c r="L64" s="117"/>
      <c r="M64" s="117"/>
      <c r="N64" s="60"/>
      <c r="O64" s="61"/>
    </row>
    <row r="65" spans="1:15" s="53" customFormat="1" ht="91.8" hidden="1" outlineLevel="1" x14ac:dyDescent="0.25">
      <c r="A65" s="54"/>
      <c r="B65" s="85"/>
      <c r="C65" s="105"/>
      <c r="D65" s="85"/>
      <c r="E65" s="87" t="s">
        <v>148</v>
      </c>
      <c r="F65" s="87" t="s">
        <v>92</v>
      </c>
      <c r="G65" s="87" t="s">
        <v>89</v>
      </c>
      <c r="H65" s="117"/>
      <c r="I65" s="107"/>
      <c r="J65" s="117"/>
      <c r="K65" s="89"/>
      <c r="L65" s="106"/>
      <c r="M65" s="106"/>
      <c r="N65" s="60"/>
      <c r="O65" s="61"/>
    </row>
    <row r="66" spans="1:15" s="53" customFormat="1" ht="91.8" hidden="1" outlineLevel="1" x14ac:dyDescent="0.25">
      <c r="A66" s="54"/>
      <c r="B66" s="85"/>
      <c r="C66" s="105"/>
      <c r="D66" s="85"/>
      <c r="E66" s="87" t="s">
        <v>147</v>
      </c>
      <c r="F66" s="87" t="s">
        <v>107</v>
      </c>
      <c r="G66" s="87" t="s">
        <v>89</v>
      </c>
      <c r="H66" s="117"/>
      <c r="I66" s="107"/>
      <c r="J66" s="117"/>
      <c r="K66" s="89"/>
      <c r="L66" s="106"/>
      <c r="M66" s="106"/>
      <c r="N66" s="60"/>
      <c r="O66" s="61"/>
    </row>
    <row r="67" spans="1:15" s="53" customFormat="1" ht="91.8" hidden="1" outlineLevel="1" x14ac:dyDescent="0.25">
      <c r="A67" s="54"/>
      <c r="B67" s="85"/>
      <c r="C67" s="114"/>
      <c r="D67" s="115"/>
      <c r="E67" s="87" t="s">
        <v>147</v>
      </c>
      <c r="F67" s="87" t="s">
        <v>103</v>
      </c>
      <c r="G67" s="87" t="s">
        <v>89</v>
      </c>
      <c r="H67" s="117"/>
      <c r="I67" s="107"/>
      <c r="J67" s="117"/>
      <c r="K67" s="89"/>
      <c r="L67" s="116"/>
      <c r="M67" s="116"/>
      <c r="N67" s="60"/>
      <c r="O67" s="61"/>
    </row>
    <row r="68" spans="1:15" s="53" customFormat="1" ht="91.8" hidden="1" outlineLevel="1" x14ac:dyDescent="0.25">
      <c r="A68" s="54"/>
      <c r="B68" s="85"/>
      <c r="C68" s="105"/>
      <c r="D68" s="85"/>
      <c r="E68" s="87" t="s">
        <v>147</v>
      </c>
      <c r="F68" s="87" t="s">
        <v>104</v>
      </c>
      <c r="G68" s="87" t="s">
        <v>89</v>
      </c>
      <c r="H68" s="117"/>
      <c r="I68" s="107"/>
      <c r="J68" s="117"/>
      <c r="K68" s="89"/>
      <c r="L68" s="106"/>
      <c r="M68" s="106"/>
      <c r="N68" s="60"/>
      <c r="O68" s="61"/>
    </row>
    <row r="69" spans="1:15" s="53" customFormat="1" ht="10.8" hidden="1" outlineLevel="1" thickBot="1" x14ac:dyDescent="0.3">
      <c r="A69" s="54"/>
      <c r="B69" s="85"/>
      <c r="C69" s="105"/>
      <c r="D69" s="85"/>
      <c r="E69" s="84"/>
      <c r="F69" s="87"/>
      <c r="G69" s="56"/>
      <c r="H69" s="117"/>
      <c r="I69" s="107"/>
      <c r="J69" s="117"/>
      <c r="K69" s="89"/>
      <c r="L69" s="106"/>
      <c r="M69" s="106"/>
      <c r="N69" s="60"/>
      <c r="O69" s="61"/>
    </row>
    <row r="70" spans="1:15" s="53" customFormat="1" ht="14.25" customHeight="1" collapsed="1" thickTop="1" thickBot="1" x14ac:dyDescent="0.3">
      <c r="A70" s="18"/>
      <c r="B70" s="102"/>
      <c r="C70" s="137" t="s">
        <v>112</v>
      </c>
      <c r="D70" s="137"/>
      <c r="E70" s="137"/>
      <c r="F70" s="137"/>
      <c r="G70" s="137"/>
      <c r="H70" s="137"/>
      <c r="I70" s="137"/>
      <c r="J70" s="137"/>
      <c r="K70" s="137"/>
      <c r="L70" s="137"/>
      <c r="M70" s="138"/>
      <c r="N70" s="51"/>
      <c r="O70" s="52"/>
    </row>
    <row r="71" spans="1:15" s="53" customFormat="1" ht="14.25" customHeight="1" thickTop="1" thickBot="1" x14ac:dyDescent="0.3">
      <c r="A71" s="18"/>
      <c r="B71" s="119"/>
      <c r="C71" s="145" t="s">
        <v>93</v>
      </c>
      <c r="D71" s="145"/>
      <c r="E71" s="145"/>
      <c r="F71" s="145"/>
      <c r="G71" s="145"/>
      <c r="H71" s="145"/>
      <c r="I71" s="145"/>
      <c r="J71" s="145"/>
      <c r="K71" s="145"/>
      <c r="L71" s="145"/>
      <c r="M71" s="146"/>
      <c r="N71" s="51"/>
      <c r="O71" s="52"/>
    </row>
    <row r="72" spans="1:15" s="53" customFormat="1" ht="82.2" hidden="1" outlineLevel="1" thickTop="1" x14ac:dyDescent="0.25">
      <c r="A72" s="54"/>
      <c r="B72" s="85"/>
      <c r="C72" s="86"/>
      <c r="D72" s="85"/>
      <c r="E72" s="87" t="s">
        <v>137</v>
      </c>
      <c r="F72" s="87" t="s">
        <v>115</v>
      </c>
      <c r="G72" s="87" t="s">
        <v>116</v>
      </c>
      <c r="H72" s="117"/>
      <c r="I72" s="88"/>
      <c r="J72" s="117"/>
      <c r="K72" s="89"/>
      <c r="L72" s="117"/>
      <c r="M72" s="117"/>
      <c r="N72" s="60"/>
      <c r="O72" s="61"/>
    </row>
    <row r="73" spans="1:15" s="53" customFormat="1" ht="81.599999999999994" hidden="1" outlineLevel="1" x14ac:dyDescent="0.25">
      <c r="A73" s="54"/>
      <c r="B73" s="85"/>
      <c r="C73" s="86"/>
      <c r="D73" s="85"/>
      <c r="E73" s="87" t="s">
        <v>137</v>
      </c>
      <c r="F73" s="87" t="s">
        <v>117</v>
      </c>
      <c r="G73" s="87" t="s">
        <v>116</v>
      </c>
      <c r="H73" s="117"/>
      <c r="I73" s="88"/>
      <c r="J73" s="117"/>
      <c r="K73" s="89"/>
      <c r="L73" s="117"/>
      <c r="M73" s="117"/>
      <c r="N73" s="60"/>
      <c r="O73" s="61"/>
    </row>
    <row r="74" spans="1:15" s="53" customFormat="1" ht="91.8" hidden="1" outlineLevel="1" x14ac:dyDescent="0.25">
      <c r="A74" s="54"/>
      <c r="B74" s="85"/>
      <c r="C74" s="105"/>
      <c r="D74" s="85"/>
      <c r="E74" s="87" t="s">
        <v>137</v>
      </c>
      <c r="F74" s="87" t="s">
        <v>118</v>
      </c>
      <c r="G74" s="87" t="s">
        <v>116</v>
      </c>
      <c r="H74" s="117"/>
      <c r="I74" s="107"/>
      <c r="J74" s="117"/>
      <c r="K74" s="89"/>
      <c r="L74" s="106"/>
      <c r="M74" s="106"/>
      <c r="N74" s="60"/>
      <c r="O74" s="61"/>
    </row>
    <row r="75" spans="1:15" s="53" customFormat="1" ht="81.599999999999994" hidden="1" outlineLevel="1" x14ac:dyDescent="0.25">
      <c r="A75" s="54"/>
      <c r="B75" s="85"/>
      <c r="C75" s="105"/>
      <c r="D75" s="85"/>
      <c r="E75" s="87" t="s">
        <v>137</v>
      </c>
      <c r="F75" s="87" t="s">
        <v>119</v>
      </c>
      <c r="G75" s="87" t="s">
        <v>116</v>
      </c>
      <c r="H75" s="117"/>
      <c r="I75" s="107"/>
      <c r="J75" s="117"/>
      <c r="K75" s="89"/>
      <c r="L75" s="106"/>
      <c r="M75" s="106"/>
      <c r="N75" s="60"/>
      <c r="O75" s="61"/>
    </row>
    <row r="76" spans="1:15" s="53" customFormat="1" ht="91.8" hidden="1" outlineLevel="1" x14ac:dyDescent="0.25">
      <c r="A76" s="54"/>
      <c r="B76" s="85"/>
      <c r="C76" s="114"/>
      <c r="D76" s="115"/>
      <c r="E76" s="87" t="s">
        <v>137</v>
      </c>
      <c r="F76" s="87" t="s">
        <v>120</v>
      </c>
      <c r="G76" s="87" t="s">
        <v>116</v>
      </c>
      <c r="H76" s="117"/>
      <c r="I76" s="107"/>
      <c r="J76" s="117"/>
      <c r="K76" s="89"/>
      <c r="L76" s="116"/>
      <c r="M76" s="116"/>
      <c r="N76" s="60"/>
      <c r="O76" s="61"/>
    </row>
    <row r="77" spans="1:15" s="53" customFormat="1" ht="91.8" hidden="1" outlineLevel="1" x14ac:dyDescent="0.25">
      <c r="A77" s="54"/>
      <c r="B77" s="85"/>
      <c r="C77" s="114"/>
      <c r="D77" s="85"/>
      <c r="E77" s="87" t="s">
        <v>137</v>
      </c>
      <c r="F77" s="87" t="s">
        <v>121</v>
      </c>
      <c r="G77" s="87" t="s">
        <v>116</v>
      </c>
      <c r="H77" s="117"/>
      <c r="I77" s="107"/>
      <c r="J77" s="117"/>
      <c r="K77" s="89"/>
      <c r="L77" s="106"/>
      <c r="M77" s="106"/>
      <c r="N77" s="60"/>
      <c r="O77" s="61"/>
    </row>
    <row r="78" spans="1:15" s="53" customFormat="1" ht="81.599999999999994" hidden="1" outlineLevel="1" x14ac:dyDescent="0.25">
      <c r="A78" s="54"/>
      <c r="B78" s="85"/>
      <c r="C78" s="114"/>
      <c r="D78" s="85"/>
      <c r="E78" s="87" t="s">
        <v>137</v>
      </c>
      <c r="F78" s="87" t="s">
        <v>122</v>
      </c>
      <c r="G78" s="87" t="s">
        <v>116</v>
      </c>
      <c r="H78" s="117"/>
      <c r="I78" s="107"/>
      <c r="J78" s="117"/>
      <c r="K78" s="89"/>
      <c r="L78" s="106"/>
      <c r="M78" s="106"/>
      <c r="N78" s="60"/>
      <c r="O78" s="61"/>
    </row>
    <row r="79" spans="1:15" s="53" customFormat="1" ht="81.599999999999994" hidden="1" outlineLevel="1" x14ac:dyDescent="0.25">
      <c r="A79" s="54"/>
      <c r="B79" s="85"/>
      <c r="C79" s="86"/>
      <c r="D79" s="85"/>
      <c r="E79" s="87" t="s">
        <v>138</v>
      </c>
      <c r="F79" s="87" t="s">
        <v>123</v>
      </c>
      <c r="G79" s="87" t="s">
        <v>130</v>
      </c>
      <c r="H79" s="117"/>
      <c r="I79" s="88"/>
      <c r="J79" s="117"/>
      <c r="K79" s="89"/>
      <c r="L79" s="117"/>
      <c r="M79" s="117"/>
      <c r="N79" s="60"/>
      <c r="O79" s="61"/>
    </row>
    <row r="80" spans="1:15" s="53" customFormat="1" ht="81.599999999999994" hidden="1" outlineLevel="1" x14ac:dyDescent="0.25">
      <c r="A80" s="54"/>
      <c r="B80" s="85"/>
      <c r="C80" s="86"/>
      <c r="D80" s="85"/>
      <c r="E80" s="87" t="s">
        <v>138</v>
      </c>
      <c r="F80" s="87" t="s">
        <v>124</v>
      </c>
      <c r="G80" s="87" t="s">
        <v>130</v>
      </c>
      <c r="H80" s="117"/>
      <c r="I80" s="88"/>
      <c r="J80" s="117"/>
      <c r="K80" s="89"/>
      <c r="L80" s="117"/>
      <c r="M80" s="117"/>
      <c r="N80" s="60"/>
      <c r="O80" s="61"/>
    </row>
    <row r="81" spans="1:15" s="53" customFormat="1" ht="91.8" hidden="1" outlineLevel="1" x14ac:dyDescent="0.25">
      <c r="A81" s="54"/>
      <c r="B81" s="85"/>
      <c r="C81" s="105"/>
      <c r="D81" s="85"/>
      <c r="E81" s="87" t="s">
        <v>138</v>
      </c>
      <c r="F81" s="87" t="s">
        <v>125</v>
      </c>
      <c r="G81" s="87" t="s">
        <v>130</v>
      </c>
      <c r="H81" s="117"/>
      <c r="I81" s="107"/>
      <c r="J81" s="117"/>
      <c r="K81" s="89"/>
      <c r="L81" s="106"/>
      <c r="M81" s="106"/>
      <c r="N81" s="60"/>
      <c r="O81" s="61"/>
    </row>
    <row r="82" spans="1:15" s="53" customFormat="1" ht="81.599999999999994" hidden="1" outlineLevel="1" x14ac:dyDescent="0.25">
      <c r="A82" s="54"/>
      <c r="B82" s="85"/>
      <c r="C82" s="105"/>
      <c r="D82" s="85"/>
      <c r="E82" s="87" t="s">
        <v>138</v>
      </c>
      <c r="F82" s="87" t="s">
        <v>126</v>
      </c>
      <c r="G82" s="87" t="s">
        <v>130</v>
      </c>
      <c r="H82" s="117"/>
      <c r="I82" s="107"/>
      <c r="J82" s="117"/>
      <c r="K82" s="89"/>
      <c r="L82" s="106"/>
      <c r="M82" s="106"/>
      <c r="N82" s="60"/>
      <c r="O82" s="61"/>
    </row>
    <row r="83" spans="1:15" s="53" customFormat="1" ht="91.8" hidden="1" outlineLevel="1" x14ac:dyDescent="0.25">
      <c r="A83" s="54"/>
      <c r="B83" s="85"/>
      <c r="C83" s="114"/>
      <c r="D83" s="115"/>
      <c r="E83" s="87" t="s">
        <v>138</v>
      </c>
      <c r="F83" s="87" t="s">
        <v>127</v>
      </c>
      <c r="G83" s="87" t="s">
        <v>130</v>
      </c>
      <c r="H83" s="117"/>
      <c r="I83" s="107"/>
      <c r="J83" s="117"/>
      <c r="K83" s="89"/>
      <c r="L83" s="116"/>
      <c r="M83" s="116"/>
      <c r="N83" s="60"/>
      <c r="O83" s="61"/>
    </row>
    <row r="84" spans="1:15" s="53" customFormat="1" ht="91.8" hidden="1" outlineLevel="1" x14ac:dyDescent="0.25">
      <c r="A84" s="54"/>
      <c r="B84" s="85"/>
      <c r="C84" s="105"/>
      <c r="D84" s="85"/>
      <c r="E84" s="87" t="s">
        <v>138</v>
      </c>
      <c r="F84" s="87" t="s">
        <v>128</v>
      </c>
      <c r="G84" s="87" t="s">
        <v>130</v>
      </c>
      <c r="H84" s="117"/>
      <c r="I84" s="107"/>
      <c r="J84" s="117"/>
      <c r="K84" s="89"/>
      <c r="L84" s="106"/>
      <c r="M84" s="106"/>
      <c r="N84" s="60"/>
      <c r="O84" s="61"/>
    </row>
    <row r="85" spans="1:15" s="53" customFormat="1" ht="81.599999999999994" hidden="1" outlineLevel="1" x14ac:dyDescent="0.25">
      <c r="A85" s="54"/>
      <c r="B85" s="85"/>
      <c r="C85" s="105"/>
      <c r="D85" s="85"/>
      <c r="E85" s="87" t="s">
        <v>138</v>
      </c>
      <c r="F85" s="87" t="s">
        <v>129</v>
      </c>
      <c r="G85" s="87" t="s">
        <v>130</v>
      </c>
      <c r="H85" s="117"/>
      <c r="I85" s="107"/>
      <c r="J85" s="117"/>
      <c r="K85" s="89"/>
      <c r="L85" s="106"/>
      <c r="M85" s="106"/>
      <c r="N85" s="60"/>
      <c r="O85" s="61"/>
    </row>
    <row r="86" spans="1:15" s="53" customFormat="1" ht="10.8" hidden="1" outlineLevel="1" thickBot="1" x14ac:dyDescent="0.3">
      <c r="A86" s="54"/>
      <c r="B86" s="85"/>
      <c r="C86" s="105"/>
      <c r="D86" s="85"/>
      <c r="E86" s="84"/>
      <c r="F86" s="87"/>
      <c r="G86" s="56"/>
      <c r="H86" s="117"/>
      <c r="I86" s="107"/>
      <c r="J86" s="117"/>
      <c r="K86" s="89"/>
      <c r="L86" s="106"/>
      <c r="M86" s="106"/>
      <c r="N86" s="60"/>
      <c r="O86" s="61"/>
    </row>
    <row r="87" spans="1:15" s="53" customFormat="1" ht="14.25" customHeight="1" collapsed="1" thickTop="1" thickBot="1" x14ac:dyDescent="0.3">
      <c r="A87" s="18"/>
      <c r="B87" s="119"/>
      <c r="C87" s="145" t="s">
        <v>108</v>
      </c>
      <c r="D87" s="145"/>
      <c r="E87" s="145"/>
      <c r="F87" s="145"/>
      <c r="G87" s="145"/>
      <c r="H87" s="145"/>
      <c r="I87" s="145"/>
      <c r="J87" s="145"/>
      <c r="K87" s="145"/>
      <c r="L87" s="145"/>
      <c r="M87" s="146"/>
      <c r="N87" s="51"/>
      <c r="O87" s="52"/>
    </row>
    <row r="88" spans="1:15" s="53" customFormat="1" ht="92.4" hidden="1" outlineLevel="1" thickTop="1" x14ac:dyDescent="0.25">
      <c r="A88" s="54"/>
      <c r="B88" s="85"/>
      <c r="C88" s="86"/>
      <c r="D88" s="85"/>
      <c r="E88" s="87" t="s">
        <v>131</v>
      </c>
      <c r="F88" s="87" t="s">
        <v>134</v>
      </c>
      <c r="G88" s="87" t="s">
        <v>116</v>
      </c>
      <c r="H88" s="117"/>
      <c r="I88" s="88"/>
      <c r="J88" s="117"/>
      <c r="K88" s="89"/>
      <c r="L88" s="117"/>
      <c r="M88" s="117"/>
      <c r="N88" s="60"/>
      <c r="O88" s="61"/>
    </row>
    <row r="89" spans="1:15" s="53" customFormat="1" ht="91.8" hidden="1" outlineLevel="1" x14ac:dyDescent="0.25">
      <c r="A89" s="54"/>
      <c r="B89" s="85"/>
      <c r="C89" s="86"/>
      <c r="D89" s="85"/>
      <c r="E89" s="87" t="s">
        <v>131</v>
      </c>
      <c r="F89" s="87" t="s">
        <v>135</v>
      </c>
      <c r="G89" s="87" t="s">
        <v>116</v>
      </c>
      <c r="H89" s="117"/>
      <c r="I89" s="88"/>
      <c r="J89" s="117"/>
      <c r="K89" s="89"/>
      <c r="L89" s="117"/>
      <c r="M89" s="117"/>
      <c r="N89" s="60"/>
      <c r="O89" s="61"/>
    </row>
    <row r="90" spans="1:15" s="53" customFormat="1" ht="91.8" hidden="1" outlineLevel="1" x14ac:dyDescent="0.25">
      <c r="A90" s="54"/>
      <c r="B90" s="85"/>
      <c r="C90" s="105"/>
      <c r="D90" s="85"/>
      <c r="E90" s="87" t="s">
        <v>131</v>
      </c>
      <c r="F90" s="87" t="s">
        <v>136</v>
      </c>
      <c r="G90" s="87" t="s">
        <v>116</v>
      </c>
      <c r="H90" s="117"/>
      <c r="I90" s="107"/>
      <c r="J90" s="117"/>
      <c r="K90" s="89"/>
      <c r="L90" s="106"/>
      <c r="M90" s="106"/>
      <c r="N90" s="60"/>
      <c r="O90" s="61"/>
    </row>
    <row r="91" spans="1:15" s="53" customFormat="1" ht="91.8" hidden="1" outlineLevel="1" x14ac:dyDescent="0.25">
      <c r="A91" s="54"/>
      <c r="B91" s="85"/>
      <c r="C91" s="105"/>
      <c r="D91" s="85"/>
      <c r="E91" s="87" t="s">
        <v>132</v>
      </c>
      <c r="F91" s="87" t="s">
        <v>133</v>
      </c>
      <c r="G91" s="87" t="s">
        <v>130</v>
      </c>
      <c r="H91" s="117"/>
      <c r="I91" s="107"/>
      <c r="J91" s="117"/>
      <c r="K91" s="89"/>
      <c r="L91" s="106"/>
      <c r="M91" s="106"/>
      <c r="N91" s="60"/>
      <c r="O91" s="61"/>
    </row>
    <row r="92" spans="1:15" s="53" customFormat="1" ht="91.8" hidden="1" outlineLevel="1" x14ac:dyDescent="0.25">
      <c r="A92" s="54"/>
      <c r="B92" s="85"/>
      <c r="C92" s="114"/>
      <c r="D92" s="115"/>
      <c r="E92" s="87" t="s">
        <v>132</v>
      </c>
      <c r="F92" s="87" t="s">
        <v>127</v>
      </c>
      <c r="G92" s="87" t="s">
        <v>130</v>
      </c>
      <c r="H92" s="117"/>
      <c r="I92" s="107"/>
      <c r="J92" s="117"/>
      <c r="K92" s="89"/>
      <c r="L92" s="116"/>
      <c r="M92" s="116"/>
      <c r="N92" s="60"/>
      <c r="O92" s="61"/>
    </row>
    <row r="93" spans="1:15" s="53" customFormat="1" ht="91.8" hidden="1" outlineLevel="1" x14ac:dyDescent="0.25">
      <c r="A93" s="54"/>
      <c r="B93" s="85"/>
      <c r="C93" s="105"/>
      <c r="D93" s="85"/>
      <c r="E93" s="87" t="s">
        <v>132</v>
      </c>
      <c r="F93" s="87" t="s">
        <v>128</v>
      </c>
      <c r="G93" s="87" t="s">
        <v>130</v>
      </c>
      <c r="H93" s="117"/>
      <c r="I93" s="107"/>
      <c r="J93" s="117"/>
      <c r="K93" s="89"/>
      <c r="L93" s="106"/>
      <c r="M93" s="106"/>
      <c r="N93" s="60"/>
      <c r="O93" s="61"/>
    </row>
    <row r="94" spans="1:15" s="53" customFormat="1" ht="10.199999999999999" hidden="1" outlineLevel="1" x14ac:dyDescent="0.25">
      <c r="A94" s="54"/>
      <c r="B94" s="85"/>
      <c r="C94" s="105"/>
      <c r="D94" s="85"/>
      <c r="E94" s="84"/>
      <c r="F94" s="87"/>
      <c r="G94" s="56"/>
      <c r="H94" s="117"/>
      <c r="I94" s="107"/>
      <c r="J94" s="117"/>
      <c r="K94" s="89"/>
      <c r="L94" s="106"/>
      <c r="M94" s="106"/>
      <c r="N94" s="60"/>
      <c r="O94" s="61"/>
    </row>
    <row r="95" spans="1:15" s="53" customFormat="1" ht="14.25" customHeight="1" collapsed="1" thickTop="1" thickBot="1" x14ac:dyDescent="0.3">
      <c r="A95" s="18"/>
      <c r="B95" s="102"/>
      <c r="C95" s="137" t="s">
        <v>150</v>
      </c>
      <c r="D95" s="137"/>
      <c r="E95" s="137"/>
      <c r="F95" s="137"/>
      <c r="G95" s="137"/>
      <c r="H95" s="137"/>
      <c r="I95" s="137"/>
      <c r="J95" s="137"/>
      <c r="K95" s="137"/>
      <c r="L95" s="137"/>
      <c r="M95" s="138"/>
      <c r="N95" s="51"/>
      <c r="O95" s="52"/>
    </row>
    <row r="96" spans="1:15" s="53" customFormat="1" ht="14.25" customHeight="1" thickTop="1" thickBot="1" x14ac:dyDescent="0.3">
      <c r="A96" s="18"/>
      <c r="B96" s="119"/>
      <c r="C96" s="145" t="s">
        <v>93</v>
      </c>
      <c r="D96" s="145"/>
      <c r="E96" s="145"/>
      <c r="F96" s="145"/>
      <c r="G96" s="145"/>
      <c r="H96" s="145"/>
      <c r="I96" s="145"/>
      <c r="J96" s="145"/>
      <c r="K96" s="145"/>
      <c r="L96" s="145"/>
      <c r="M96" s="146"/>
      <c r="N96" s="51"/>
      <c r="O96" s="52"/>
    </row>
    <row r="97" spans="1:15" s="53" customFormat="1" ht="102.6" outlineLevel="1" thickTop="1" x14ac:dyDescent="0.25">
      <c r="A97" s="54"/>
      <c r="B97" s="85"/>
      <c r="C97" s="86"/>
      <c r="D97" s="85"/>
      <c r="E97" s="87" t="s">
        <v>153</v>
      </c>
      <c r="F97" s="87" t="s">
        <v>151</v>
      </c>
      <c r="G97" s="87" t="s">
        <v>152</v>
      </c>
      <c r="H97" s="118"/>
      <c r="I97" s="88"/>
      <c r="J97" s="118"/>
      <c r="K97" s="89"/>
      <c r="L97" s="118"/>
      <c r="M97" s="118"/>
      <c r="N97" s="60"/>
      <c r="O97" s="61"/>
    </row>
    <row r="98" spans="1:15" s="53" customFormat="1" ht="214.2" outlineLevel="1" x14ac:dyDescent="0.25">
      <c r="A98" s="54"/>
      <c r="B98" s="85"/>
      <c r="C98" s="86"/>
      <c r="D98" s="85"/>
      <c r="E98" s="87" t="s">
        <v>154</v>
      </c>
      <c r="F98" s="87" t="s">
        <v>161</v>
      </c>
      <c r="G98" s="87" t="s">
        <v>155</v>
      </c>
      <c r="H98" s="118"/>
      <c r="I98" s="88"/>
      <c r="J98" s="118"/>
      <c r="K98" s="89"/>
      <c r="L98" s="118"/>
      <c r="M98" s="118"/>
      <c r="N98" s="60"/>
      <c r="O98" s="61"/>
    </row>
    <row r="99" spans="1:15" s="53" customFormat="1" ht="91.8" outlineLevel="1" x14ac:dyDescent="0.25">
      <c r="A99" s="54"/>
      <c r="B99" s="85"/>
      <c r="C99" s="105"/>
      <c r="D99" s="85"/>
      <c r="E99" s="87" t="s">
        <v>153</v>
      </c>
      <c r="F99" s="87" t="s">
        <v>156</v>
      </c>
      <c r="G99" s="87" t="s">
        <v>152</v>
      </c>
      <c r="H99" s="118"/>
      <c r="I99" s="107"/>
      <c r="J99" s="118"/>
      <c r="K99" s="89"/>
      <c r="L99" s="106"/>
      <c r="M99" s="106"/>
      <c r="N99" s="60"/>
      <c r="O99" s="61"/>
    </row>
    <row r="100" spans="1:15" s="53" customFormat="1" ht="112.2" outlineLevel="1" x14ac:dyDescent="0.25">
      <c r="A100" s="54"/>
      <c r="B100" s="85"/>
      <c r="C100" s="114"/>
      <c r="D100" s="115"/>
      <c r="E100" s="87" t="s">
        <v>153</v>
      </c>
      <c r="F100" s="87" t="s">
        <v>157</v>
      </c>
      <c r="G100" s="87" t="s">
        <v>152</v>
      </c>
      <c r="H100" s="118"/>
      <c r="I100" s="107"/>
      <c r="J100" s="118"/>
      <c r="K100" s="89"/>
      <c r="L100" s="116"/>
      <c r="M100" s="116"/>
      <c r="N100" s="60"/>
      <c r="O100" s="61"/>
    </row>
    <row r="101" spans="1:15" s="53" customFormat="1" ht="224.4" outlineLevel="1" x14ac:dyDescent="0.25">
      <c r="A101" s="54"/>
      <c r="B101" s="85"/>
      <c r="C101" s="105"/>
      <c r="D101" s="85"/>
      <c r="E101" s="87" t="s">
        <v>158</v>
      </c>
      <c r="F101" s="87" t="s">
        <v>162</v>
      </c>
      <c r="G101" s="87" t="s">
        <v>155</v>
      </c>
      <c r="H101" s="118"/>
      <c r="I101" s="107"/>
      <c r="J101" s="118"/>
      <c r="K101" s="89"/>
      <c r="L101" s="106"/>
      <c r="M101" s="106"/>
      <c r="N101" s="60"/>
      <c r="O101" s="61"/>
    </row>
    <row r="102" spans="1:15" s="53" customFormat="1" ht="91.8" outlineLevel="1" x14ac:dyDescent="0.25">
      <c r="A102" s="54"/>
      <c r="B102" s="85"/>
      <c r="C102" s="105"/>
      <c r="D102" s="85"/>
      <c r="E102" s="87" t="s">
        <v>153</v>
      </c>
      <c r="F102" s="87" t="s">
        <v>159</v>
      </c>
      <c r="G102" s="87" t="s">
        <v>152</v>
      </c>
      <c r="H102" s="118"/>
      <c r="I102" s="107"/>
      <c r="J102" s="118"/>
      <c r="K102" s="89"/>
      <c r="L102" s="106"/>
      <c r="M102" s="106"/>
      <c r="N102" s="60"/>
      <c r="O102" s="61"/>
    </row>
    <row r="103" spans="1:15" s="53" customFormat="1" ht="204" outlineLevel="1" x14ac:dyDescent="0.25">
      <c r="A103" s="54"/>
      <c r="B103" s="85"/>
      <c r="C103" s="105"/>
      <c r="D103" s="85"/>
      <c r="E103" s="87" t="s">
        <v>158</v>
      </c>
      <c r="F103" s="87" t="s">
        <v>160</v>
      </c>
      <c r="G103" s="87" t="s">
        <v>155</v>
      </c>
      <c r="H103" s="118"/>
      <c r="I103" s="88"/>
      <c r="J103" s="118"/>
      <c r="K103" s="89"/>
      <c r="L103" s="118"/>
      <c r="M103" s="118"/>
      <c r="N103" s="60"/>
      <c r="O103" s="61"/>
    </row>
    <row r="104" spans="1:15" s="53" customFormat="1" ht="10.8" outlineLevel="1" thickBot="1" x14ac:dyDescent="0.3">
      <c r="A104" s="54"/>
      <c r="B104" s="85"/>
      <c r="C104" s="105"/>
      <c r="D104" s="85"/>
      <c r="E104" s="84"/>
      <c r="F104" s="87"/>
      <c r="G104" s="56"/>
      <c r="H104" s="118"/>
      <c r="I104" s="107"/>
      <c r="J104" s="118"/>
      <c r="K104" s="89"/>
      <c r="L104" s="106"/>
      <c r="M104" s="106"/>
      <c r="N104" s="60"/>
      <c r="O104" s="61"/>
    </row>
    <row r="105" spans="1:15" s="53" customFormat="1" ht="14.25" customHeight="1" thickTop="1" thickBot="1" x14ac:dyDescent="0.3">
      <c r="A105" s="18"/>
      <c r="B105" s="119"/>
      <c r="C105" s="145" t="s">
        <v>163</v>
      </c>
      <c r="D105" s="145"/>
      <c r="E105" s="145"/>
      <c r="F105" s="145"/>
      <c r="G105" s="145"/>
      <c r="H105" s="145"/>
      <c r="I105" s="145"/>
      <c r="J105" s="145"/>
      <c r="K105" s="145"/>
      <c r="L105" s="145"/>
      <c r="M105" s="146"/>
      <c r="N105" s="51"/>
      <c r="O105" s="52"/>
    </row>
    <row r="106" spans="1:15" s="53" customFormat="1" ht="102.6" outlineLevel="1" thickTop="1" x14ac:dyDescent="0.25">
      <c r="A106" s="54"/>
      <c r="B106" s="85"/>
      <c r="C106" s="86"/>
      <c r="D106" s="85"/>
      <c r="E106" s="87" t="s">
        <v>165</v>
      </c>
      <c r="F106" s="87" t="s">
        <v>151</v>
      </c>
      <c r="G106" s="87" t="s">
        <v>152</v>
      </c>
      <c r="H106" s="118"/>
      <c r="I106" s="88"/>
      <c r="J106" s="118"/>
      <c r="K106" s="89"/>
      <c r="L106" s="118"/>
      <c r="M106" s="118"/>
      <c r="N106" s="60"/>
      <c r="O106" s="61"/>
    </row>
    <row r="107" spans="1:15" s="53" customFormat="1" ht="214.2" outlineLevel="1" x14ac:dyDescent="0.25">
      <c r="A107" s="54"/>
      <c r="B107" s="85"/>
      <c r="C107" s="86"/>
      <c r="D107" s="85"/>
      <c r="E107" s="87" t="s">
        <v>166</v>
      </c>
      <c r="F107" s="87" t="s">
        <v>161</v>
      </c>
      <c r="G107" s="87" t="s">
        <v>155</v>
      </c>
      <c r="H107" s="118"/>
      <c r="I107" s="88"/>
      <c r="J107" s="118"/>
      <c r="K107" s="89"/>
      <c r="L107" s="118"/>
      <c r="M107" s="118"/>
      <c r="N107" s="60"/>
      <c r="O107" s="61"/>
    </row>
    <row r="108" spans="1:15" s="53" customFormat="1" ht="173.4" outlineLevel="1" x14ac:dyDescent="0.25">
      <c r="A108" s="54"/>
      <c r="B108" s="85"/>
      <c r="C108" s="86"/>
      <c r="D108" s="85"/>
      <c r="E108" s="87" t="s">
        <v>167</v>
      </c>
      <c r="F108" s="87" t="s">
        <v>164</v>
      </c>
      <c r="G108" s="87" t="s">
        <v>155</v>
      </c>
      <c r="H108" s="118"/>
      <c r="I108" s="88"/>
      <c r="J108" s="118"/>
      <c r="K108" s="89"/>
      <c r="L108" s="118"/>
      <c r="M108" s="118"/>
      <c r="N108" s="60"/>
      <c r="O108" s="61"/>
    </row>
    <row r="109" spans="1:15" s="53" customFormat="1" ht="91.8" outlineLevel="1" x14ac:dyDescent="0.25">
      <c r="A109" s="54"/>
      <c r="B109" s="85"/>
      <c r="C109" s="105"/>
      <c r="D109" s="85"/>
      <c r="E109" s="87" t="s">
        <v>165</v>
      </c>
      <c r="F109" s="87" t="s">
        <v>156</v>
      </c>
      <c r="G109" s="87" t="s">
        <v>152</v>
      </c>
      <c r="H109" s="118"/>
      <c r="I109" s="107"/>
      <c r="J109" s="118"/>
      <c r="K109" s="89"/>
      <c r="L109" s="106"/>
      <c r="M109" s="106"/>
      <c r="N109" s="60"/>
      <c r="O109" s="61"/>
    </row>
    <row r="110" spans="1:15" s="53" customFormat="1" ht="112.2" outlineLevel="1" x14ac:dyDescent="0.25">
      <c r="A110" s="54"/>
      <c r="B110" s="85"/>
      <c r="C110" s="114"/>
      <c r="D110" s="115"/>
      <c r="E110" s="87" t="s">
        <v>165</v>
      </c>
      <c r="F110" s="87" t="s">
        <v>157</v>
      </c>
      <c r="G110" s="87" t="s">
        <v>152</v>
      </c>
      <c r="H110" s="118"/>
      <c r="I110" s="107"/>
      <c r="J110" s="118"/>
      <c r="K110" s="89"/>
      <c r="L110" s="116"/>
      <c r="M110" s="116"/>
      <c r="N110" s="60"/>
      <c r="O110" s="61"/>
    </row>
    <row r="111" spans="1:15" s="53" customFormat="1" ht="224.4" outlineLevel="1" x14ac:dyDescent="0.25">
      <c r="A111" s="54"/>
      <c r="B111" s="85"/>
      <c r="C111" s="105"/>
      <c r="D111" s="85"/>
      <c r="E111" s="87" t="s">
        <v>168</v>
      </c>
      <c r="F111" s="87" t="s">
        <v>162</v>
      </c>
      <c r="G111" s="87" t="s">
        <v>155</v>
      </c>
      <c r="H111" s="118"/>
      <c r="I111" s="107"/>
      <c r="J111" s="118"/>
      <c r="K111" s="89"/>
      <c r="L111" s="106"/>
      <c r="M111" s="106"/>
      <c r="N111" s="60"/>
      <c r="O111" s="61"/>
    </row>
    <row r="112" spans="1:15" s="53" customFormat="1" ht="91.8" outlineLevel="1" x14ac:dyDescent="0.25">
      <c r="A112" s="54"/>
      <c r="B112" s="85"/>
      <c r="C112" s="105"/>
      <c r="D112" s="85"/>
      <c r="E112" s="87" t="s">
        <v>165</v>
      </c>
      <c r="F112" s="87" t="s">
        <v>159</v>
      </c>
      <c r="G112" s="87" t="s">
        <v>152</v>
      </c>
      <c r="H112" s="118"/>
      <c r="I112" s="107"/>
      <c r="J112" s="118"/>
      <c r="K112" s="89"/>
      <c r="L112" s="106"/>
      <c r="M112" s="106"/>
      <c r="N112" s="60"/>
      <c r="O112" s="61"/>
    </row>
    <row r="113" spans="1:15" s="53" customFormat="1" ht="204.6" outlineLevel="1" thickBot="1" x14ac:dyDescent="0.3">
      <c r="A113" s="54"/>
      <c r="B113" s="85"/>
      <c r="C113" s="105"/>
      <c r="D113" s="85"/>
      <c r="E113" s="87" t="s">
        <v>168</v>
      </c>
      <c r="F113" s="87" t="s">
        <v>160</v>
      </c>
      <c r="G113" s="87" t="s">
        <v>155</v>
      </c>
      <c r="H113" s="118"/>
      <c r="I113" s="88"/>
      <c r="J113" s="118"/>
      <c r="K113" s="89"/>
      <c r="L113" s="118"/>
      <c r="M113" s="118"/>
      <c r="N113" s="60"/>
      <c r="O113" s="61"/>
    </row>
    <row r="114" spans="1:15" s="53" customFormat="1" ht="14.25" customHeight="1" thickTop="1" thickBot="1" x14ac:dyDescent="0.3">
      <c r="A114" s="18"/>
      <c r="B114" s="119"/>
      <c r="C114" s="145" t="s">
        <v>108</v>
      </c>
      <c r="D114" s="145"/>
      <c r="E114" s="145"/>
      <c r="F114" s="145"/>
      <c r="G114" s="145"/>
      <c r="H114" s="145"/>
      <c r="I114" s="145"/>
      <c r="J114" s="145"/>
      <c r="K114" s="145"/>
      <c r="L114" s="145"/>
      <c r="M114" s="146"/>
      <c r="N114" s="51"/>
      <c r="O114" s="52"/>
    </row>
    <row r="115" spans="1:15" s="53" customFormat="1" ht="10.8" thickTop="1" x14ac:dyDescent="0.25">
      <c r="A115" s="54"/>
      <c r="B115" s="85"/>
      <c r="C115" s="105"/>
      <c r="D115" s="85"/>
      <c r="E115" s="84"/>
      <c r="F115" s="87"/>
      <c r="G115" s="56"/>
      <c r="H115" s="118"/>
      <c r="I115" s="107"/>
      <c r="J115" s="118"/>
      <c r="K115" s="89"/>
      <c r="L115" s="106"/>
      <c r="M115" s="106"/>
      <c r="N115" s="60"/>
      <c r="O115" s="61"/>
    </row>
    <row r="116" spans="1:15" s="53" customFormat="1" ht="10.199999999999999" x14ac:dyDescent="0.25">
      <c r="A116" s="54"/>
      <c r="B116" s="85"/>
      <c r="C116" s="105"/>
      <c r="D116" s="85"/>
      <c r="E116" s="84"/>
      <c r="F116" s="87"/>
      <c r="G116" s="56"/>
      <c r="H116" s="118"/>
      <c r="I116" s="107"/>
      <c r="J116" s="118"/>
      <c r="K116" s="89"/>
      <c r="L116" s="106"/>
      <c r="M116" s="106"/>
      <c r="N116" s="60"/>
      <c r="O116" s="61"/>
    </row>
    <row r="117" spans="1:15" s="53" customFormat="1" ht="10.199999999999999" x14ac:dyDescent="0.25">
      <c r="A117" s="54"/>
      <c r="B117" s="85"/>
      <c r="C117" s="105"/>
      <c r="D117" s="85"/>
      <c r="E117" s="84"/>
      <c r="F117" s="87"/>
      <c r="G117" s="56"/>
      <c r="H117" s="118"/>
      <c r="I117" s="107"/>
      <c r="J117" s="118"/>
      <c r="K117" s="89"/>
      <c r="L117" s="106"/>
      <c r="M117" s="106"/>
      <c r="N117" s="60"/>
      <c r="O117" s="61"/>
    </row>
    <row r="118" spans="1:15" s="53" customFormat="1" ht="10.199999999999999" x14ac:dyDescent="0.25">
      <c r="A118" s="54"/>
      <c r="B118" s="85"/>
      <c r="C118" s="105"/>
      <c r="D118" s="85"/>
      <c r="E118" s="84"/>
      <c r="F118" s="87"/>
      <c r="G118" s="56"/>
      <c r="H118" s="118"/>
      <c r="I118" s="107"/>
      <c r="J118" s="118"/>
      <c r="K118" s="89"/>
      <c r="L118" s="106"/>
      <c r="M118" s="106"/>
      <c r="N118" s="60"/>
      <c r="O118" s="61"/>
    </row>
    <row r="119" spans="1:15" s="53" customFormat="1" ht="10.199999999999999" x14ac:dyDescent="0.25">
      <c r="A119" s="54"/>
      <c r="B119" s="85"/>
      <c r="C119" s="105"/>
      <c r="D119" s="85"/>
      <c r="E119" s="84"/>
      <c r="F119" s="87"/>
      <c r="G119" s="56"/>
      <c r="H119" s="118"/>
      <c r="I119" s="107"/>
      <c r="J119" s="118"/>
      <c r="K119" s="89"/>
      <c r="L119" s="106"/>
      <c r="M119" s="106"/>
      <c r="N119" s="60"/>
      <c r="O119" s="61"/>
    </row>
    <row r="120" spans="1:15" s="53" customFormat="1" ht="10.199999999999999" x14ac:dyDescent="0.25">
      <c r="A120" s="54"/>
      <c r="B120" s="85"/>
      <c r="C120" s="105"/>
      <c r="D120" s="85"/>
      <c r="E120" s="84"/>
      <c r="F120" s="87"/>
      <c r="G120" s="56"/>
      <c r="H120" s="118"/>
      <c r="I120" s="107"/>
      <c r="J120" s="118"/>
      <c r="K120" s="89"/>
      <c r="L120" s="106"/>
      <c r="M120" s="106"/>
      <c r="N120" s="60"/>
      <c r="O120" s="61"/>
    </row>
    <row r="121" spans="1:15" s="53" customFormat="1" ht="10.199999999999999" x14ac:dyDescent="0.25">
      <c r="A121" s="54"/>
      <c r="B121" s="85"/>
      <c r="C121" s="105"/>
      <c r="D121" s="85"/>
      <c r="E121" s="84"/>
      <c r="F121" s="87"/>
      <c r="G121" s="56"/>
      <c r="H121" s="118"/>
      <c r="I121" s="107"/>
      <c r="J121" s="118"/>
      <c r="K121" s="89"/>
      <c r="L121" s="106"/>
      <c r="M121" s="106"/>
      <c r="N121" s="60"/>
      <c r="O121" s="61"/>
    </row>
    <row r="122" spans="1:15" s="53" customFormat="1" ht="10.199999999999999" x14ac:dyDescent="0.25">
      <c r="A122" s="54"/>
      <c r="B122" s="85"/>
      <c r="C122" s="105"/>
      <c r="D122" s="85"/>
      <c r="E122" s="84"/>
      <c r="F122" s="87"/>
      <c r="G122" s="56"/>
      <c r="H122" s="118"/>
      <c r="I122" s="107"/>
      <c r="J122" s="118"/>
      <c r="K122" s="89"/>
      <c r="L122" s="106"/>
      <c r="M122" s="106"/>
      <c r="N122" s="60"/>
      <c r="O122" s="61"/>
    </row>
    <row r="123" spans="1:15" s="53" customFormat="1" ht="10.199999999999999" x14ac:dyDescent="0.25">
      <c r="A123" s="54"/>
      <c r="B123" s="85"/>
      <c r="C123" s="105"/>
      <c r="D123" s="85"/>
      <c r="E123" s="84"/>
      <c r="F123" s="87"/>
      <c r="G123" s="56"/>
      <c r="H123" s="118"/>
      <c r="I123" s="107"/>
      <c r="J123" s="118"/>
      <c r="K123" s="89"/>
      <c r="L123" s="106"/>
      <c r="M123" s="106"/>
      <c r="N123" s="60"/>
      <c r="O123" s="61"/>
    </row>
    <row r="124" spans="1:15" s="53" customFormat="1" ht="10.199999999999999" x14ac:dyDescent="0.25">
      <c r="A124" s="54"/>
      <c r="B124" s="85"/>
      <c r="C124" s="105"/>
      <c r="D124" s="85"/>
      <c r="E124" s="84"/>
      <c r="F124" s="87"/>
      <c r="G124" s="56"/>
      <c r="H124" s="118"/>
      <c r="I124" s="107"/>
      <c r="J124" s="118"/>
      <c r="K124" s="89"/>
      <c r="L124" s="106"/>
      <c r="M124" s="106"/>
      <c r="N124" s="60"/>
      <c r="O124" s="61"/>
    </row>
    <row r="125" spans="1:15" s="53" customFormat="1" ht="13.5" customHeight="1" thickBot="1" x14ac:dyDescent="0.3">
      <c r="A125" s="18"/>
      <c r="B125" s="90"/>
      <c r="C125" s="91"/>
      <c r="D125" s="90"/>
      <c r="E125" s="111"/>
      <c r="F125" s="92"/>
      <c r="G125" s="92"/>
      <c r="H125" s="93"/>
      <c r="I125" s="94"/>
      <c r="J125" s="93"/>
      <c r="K125" s="95"/>
      <c r="L125" s="93"/>
      <c r="M125" s="93"/>
      <c r="N125" s="51"/>
      <c r="O125" s="52"/>
    </row>
    <row r="126" spans="1:15" s="53" customFormat="1" ht="14.25" customHeight="1" thickTop="1" thickBot="1" x14ac:dyDescent="0.3">
      <c r="A126" s="18"/>
      <c r="B126" s="102"/>
      <c r="C126" s="137" t="s">
        <v>80</v>
      </c>
      <c r="D126" s="137"/>
      <c r="E126" s="137"/>
      <c r="F126" s="137"/>
      <c r="G126" s="137"/>
      <c r="H126" s="137"/>
      <c r="I126" s="137"/>
      <c r="J126" s="137"/>
      <c r="K126" s="137"/>
      <c r="L126" s="137"/>
      <c r="M126" s="138"/>
      <c r="N126" s="51"/>
      <c r="O126" s="52"/>
    </row>
    <row r="127" spans="1:15" s="53" customFormat="1" ht="51.6" thickTop="1" x14ac:dyDescent="0.25">
      <c r="A127" s="54"/>
      <c r="B127" s="85" t="s">
        <v>78</v>
      </c>
      <c r="C127" s="86"/>
      <c r="D127" s="85" t="s">
        <v>33</v>
      </c>
      <c r="E127" s="133" t="s">
        <v>38</v>
      </c>
      <c r="F127" s="87" t="s">
        <v>52</v>
      </c>
      <c r="G127" s="87" t="s">
        <v>45</v>
      </c>
      <c r="H127" s="118" t="s">
        <v>6</v>
      </c>
      <c r="I127" s="88"/>
      <c r="J127" s="118" t="s">
        <v>37</v>
      </c>
      <c r="K127" s="89">
        <v>42331</v>
      </c>
      <c r="L127" s="118"/>
      <c r="M127" s="118"/>
      <c r="N127" s="60"/>
      <c r="O127" s="61"/>
    </row>
    <row r="128" spans="1:15" s="53" customFormat="1" ht="51" x14ac:dyDescent="0.25">
      <c r="A128" s="54"/>
      <c r="B128" s="85" t="s">
        <v>75</v>
      </c>
      <c r="C128" s="86"/>
      <c r="D128" s="85" t="s">
        <v>33</v>
      </c>
      <c r="E128" s="134"/>
      <c r="F128" s="87" t="s">
        <v>49</v>
      </c>
      <c r="G128" s="87" t="s">
        <v>44</v>
      </c>
      <c r="H128" s="118" t="s">
        <v>6</v>
      </c>
      <c r="I128" s="88"/>
      <c r="J128" s="118" t="s">
        <v>37</v>
      </c>
      <c r="K128" s="89">
        <v>42331</v>
      </c>
      <c r="L128" s="118"/>
      <c r="M128" s="118"/>
      <c r="N128" s="60"/>
      <c r="O128" s="61"/>
    </row>
    <row r="129" spans="1:15" s="53" customFormat="1" ht="51" x14ac:dyDescent="0.25">
      <c r="A129" s="54"/>
      <c r="B129" s="85" t="s">
        <v>67</v>
      </c>
      <c r="C129" s="86"/>
      <c r="D129" s="85" t="s">
        <v>33</v>
      </c>
      <c r="E129" s="134"/>
      <c r="F129" s="87" t="s">
        <v>50</v>
      </c>
      <c r="G129" s="87" t="s">
        <v>46</v>
      </c>
      <c r="H129" s="118" t="s">
        <v>6</v>
      </c>
      <c r="I129" s="88"/>
      <c r="J129" s="118" t="s">
        <v>37</v>
      </c>
      <c r="K129" s="89">
        <v>42331</v>
      </c>
      <c r="L129" s="118"/>
      <c r="M129" s="118"/>
      <c r="N129" s="60"/>
      <c r="O129" s="61"/>
    </row>
    <row r="130" spans="1:15" s="53" customFormat="1" ht="51" x14ac:dyDescent="0.25">
      <c r="A130" s="54"/>
      <c r="B130" s="85" t="s">
        <v>68</v>
      </c>
      <c r="C130" s="86"/>
      <c r="D130" s="85" t="s">
        <v>33</v>
      </c>
      <c r="E130" s="134"/>
      <c r="F130" s="87" t="s">
        <v>58</v>
      </c>
      <c r="G130" s="87" t="s">
        <v>47</v>
      </c>
      <c r="H130" s="118" t="s">
        <v>6</v>
      </c>
      <c r="I130" s="88"/>
      <c r="J130" s="118" t="s">
        <v>37</v>
      </c>
      <c r="K130" s="89">
        <v>42331</v>
      </c>
      <c r="L130" s="118"/>
      <c r="M130" s="118"/>
      <c r="N130" s="60"/>
      <c r="O130" s="61"/>
    </row>
    <row r="131" spans="1:15" s="53" customFormat="1" ht="51" x14ac:dyDescent="0.25">
      <c r="A131" s="54"/>
      <c r="B131" s="85" t="s">
        <v>69</v>
      </c>
      <c r="C131" s="86"/>
      <c r="D131" s="85" t="s">
        <v>33</v>
      </c>
      <c r="E131" s="134"/>
      <c r="F131" s="87" t="s">
        <v>59</v>
      </c>
      <c r="G131" s="87" t="s">
        <v>47</v>
      </c>
      <c r="H131" s="118" t="s">
        <v>6</v>
      </c>
      <c r="I131" s="88"/>
      <c r="J131" s="118" t="s">
        <v>37</v>
      </c>
      <c r="K131" s="89">
        <v>42331</v>
      </c>
      <c r="L131" s="118"/>
      <c r="M131" s="118"/>
      <c r="N131" s="60"/>
      <c r="O131" s="61"/>
    </row>
    <row r="132" spans="1:15" s="53" customFormat="1" ht="51" x14ac:dyDescent="0.25">
      <c r="A132" s="54"/>
      <c r="B132" s="85" t="s">
        <v>70</v>
      </c>
      <c r="C132" s="86"/>
      <c r="D132" s="85" t="s">
        <v>33</v>
      </c>
      <c r="E132" s="134"/>
      <c r="F132" s="87" t="s">
        <v>51</v>
      </c>
      <c r="G132" s="87" t="s">
        <v>48</v>
      </c>
      <c r="H132" s="118" t="s">
        <v>6</v>
      </c>
      <c r="I132" s="88"/>
      <c r="J132" s="118" t="s">
        <v>37</v>
      </c>
      <c r="K132" s="89">
        <v>42331</v>
      </c>
      <c r="L132" s="118"/>
      <c r="M132" s="118"/>
      <c r="N132" s="60"/>
      <c r="O132" s="61"/>
    </row>
    <row r="133" spans="1:15" s="53" customFormat="1" ht="51" x14ac:dyDescent="0.25">
      <c r="A133" s="54"/>
      <c r="B133" s="85" t="s">
        <v>71</v>
      </c>
      <c r="C133" s="86"/>
      <c r="D133" s="85" t="s">
        <v>33</v>
      </c>
      <c r="E133" s="144"/>
      <c r="F133" s="87" t="s">
        <v>53</v>
      </c>
      <c r="G133" s="87" t="s">
        <v>54</v>
      </c>
      <c r="H133" s="113" t="s">
        <v>6</v>
      </c>
      <c r="I133" s="88"/>
      <c r="J133" s="113" t="s">
        <v>37</v>
      </c>
      <c r="K133" s="89">
        <v>42331</v>
      </c>
      <c r="L133" s="113"/>
      <c r="M133" s="113"/>
      <c r="N133" s="60"/>
      <c r="O133" s="61"/>
    </row>
    <row r="134" spans="1:15" s="53" customFormat="1" ht="142.80000000000001" x14ac:dyDescent="0.25">
      <c r="A134" s="54"/>
      <c r="B134" s="85" t="s">
        <v>72</v>
      </c>
      <c r="C134" s="55"/>
      <c r="D134" s="9" t="s">
        <v>33</v>
      </c>
      <c r="E134" s="87" t="s">
        <v>42</v>
      </c>
      <c r="F134" s="87" t="s">
        <v>77</v>
      </c>
      <c r="G134" s="56" t="s">
        <v>65</v>
      </c>
      <c r="H134" s="57" t="s">
        <v>6</v>
      </c>
      <c r="I134" s="58"/>
      <c r="J134" s="57" t="s">
        <v>37</v>
      </c>
      <c r="K134" s="89">
        <v>42331</v>
      </c>
      <c r="L134" s="57"/>
      <c r="M134" s="57"/>
      <c r="N134" s="60"/>
      <c r="O134" s="61"/>
    </row>
    <row r="135" spans="1:15" s="53" customFormat="1" ht="71.400000000000006" x14ac:dyDescent="0.25">
      <c r="A135" s="54"/>
      <c r="B135" s="85" t="s">
        <v>73</v>
      </c>
      <c r="C135" s="55"/>
      <c r="D135" s="9" t="s">
        <v>33</v>
      </c>
      <c r="E135" s="87" t="s">
        <v>43</v>
      </c>
      <c r="F135" s="87" t="s">
        <v>60</v>
      </c>
      <c r="G135" s="56" t="s">
        <v>55</v>
      </c>
      <c r="H135" s="57" t="s">
        <v>6</v>
      </c>
      <c r="I135" s="58"/>
      <c r="J135" s="57" t="s">
        <v>37</v>
      </c>
      <c r="K135" s="89">
        <v>42331</v>
      </c>
      <c r="L135" s="57"/>
      <c r="M135" s="57"/>
      <c r="N135" s="60"/>
      <c r="O135" s="61"/>
    </row>
    <row r="136" spans="1:15" s="53" customFormat="1" ht="102" x14ac:dyDescent="0.25">
      <c r="A136" s="54"/>
      <c r="B136" s="85" t="s">
        <v>74</v>
      </c>
      <c r="C136" s="55"/>
      <c r="D136" s="9" t="s">
        <v>33</v>
      </c>
      <c r="E136" s="56" t="s">
        <v>66</v>
      </c>
      <c r="F136" s="87" t="s">
        <v>61</v>
      </c>
      <c r="G136" s="56" t="s">
        <v>62</v>
      </c>
      <c r="H136" s="57" t="s">
        <v>6</v>
      </c>
      <c r="I136" s="58"/>
      <c r="J136" s="57" t="s">
        <v>37</v>
      </c>
      <c r="K136" s="89">
        <v>42331</v>
      </c>
      <c r="L136" s="57"/>
      <c r="M136" s="57"/>
      <c r="N136" s="60"/>
      <c r="O136" s="61"/>
    </row>
    <row r="137" spans="1:15" s="53" customFormat="1" ht="10.8" thickBot="1" x14ac:dyDescent="0.3">
      <c r="A137" s="54"/>
      <c r="B137" s="96"/>
      <c r="C137" s="97"/>
      <c r="D137" s="96"/>
      <c r="E137" s="99"/>
      <c r="F137" s="98"/>
      <c r="G137" s="98"/>
      <c r="H137" s="99"/>
      <c r="I137" s="100"/>
      <c r="J137" s="99"/>
      <c r="K137" s="101"/>
      <c r="L137" s="99"/>
      <c r="M137" s="99"/>
      <c r="N137" s="60"/>
      <c r="O137" s="61"/>
    </row>
    <row r="138" spans="1:15" s="53" customFormat="1" ht="11.25" customHeight="1" thickTop="1" thickBot="1" x14ac:dyDescent="0.3">
      <c r="A138" s="18"/>
      <c r="B138" s="103"/>
      <c r="C138" s="139" t="s">
        <v>36</v>
      </c>
      <c r="D138" s="139"/>
      <c r="E138" s="139"/>
      <c r="F138" s="139"/>
      <c r="G138" s="139"/>
      <c r="H138" s="139"/>
      <c r="I138" s="139"/>
      <c r="J138" s="139"/>
      <c r="K138" s="139"/>
      <c r="L138" s="139"/>
      <c r="M138" s="140"/>
      <c r="N138" s="51"/>
      <c r="O138" s="52"/>
    </row>
    <row r="139" spans="1:15" s="53" customFormat="1" ht="51.6" thickTop="1" x14ac:dyDescent="0.25">
      <c r="A139" s="54"/>
      <c r="B139" s="9" t="s">
        <v>79</v>
      </c>
      <c r="C139" s="55"/>
      <c r="D139" s="9" t="s">
        <v>33</v>
      </c>
      <c r="E139" s="133" t="s">
        <v>39</v>
      </c>
      <c r="F139" s="79" t="s">
        <v>57</v>
      </c>
      <c r="G139" s="56" t="s">
        <v>56</v>
      </c>
      <c r="H139" s="57" t="s">
        <v>6</v>
      </c>
      <c r="I139" s="58"/>
      <c r="J139" s="57" t="s">
        <v>37</v>
      </c>
      <c r="K139" s="89">
        <v>42331</v>
      </c>
      <c r="L139" s="57"/>
      <c r="M139" s="57"/>
      <c r="N139" s="60"/>
      <c r="O139" s="61"/>
    </row>
    <row r="140" spans="1:15" s="53" customFormat="1" ht="51" x14ac:dyDescent="0.25">
      <c r="A140" s="54"/>
      <c r="B140" s="9" t="s">
        <v>76</v>
      </c>
      <c r="C140" s="55"/>
      <c r="D140" s="9" t="s">
        <v>33</v>
      </c>
      <c r="E140" s="134"/>
      <c r="F140" s="79" t="s">
        <v>63</v>
      </c>
      <c r="G140" s="56" t="s">
        <v>64</v>
      </c>
      <c r="H140" s="57" t="s">
        <v>6</v>
      </c>
      <c r="I140" s="58"/>
      <c r="J140" s="57" t="s">
        <v>37</v>
      </c>
      <c r="K140" s="89">
        <v>42331</v>
      </c>
      <c r="L140" s="57"/>
      <c r="M140" s="57"/>
      <c r="N140" s="60"/>
      <c r="O140" s="61"/>
    </row>
    <row r="141" spans="1:15" s="53" customFormat="1" ht="10.199999999999999" x14ac:dyDescent="0.25">
      <c r="A141" s="54"/>
      <c r="B141" s="9"/>
      <c r="C141" s="55"/>
      <c r="D141" s="9"/>
      <c r="E141" s="134"/>
      <c r="F141" s="79"/>
      <c r="G141" s="56"/>
      <c r="H141" s="57"/>
      <c r="I141" s="58"/>
      <c r="J141" s="57"/>
      <c r="K141" s="59"/>
      <c r="L141" s="57"/>
      <c r="M141" s="57"/>
      <c r="N141" s="60"/>
      <c r="O141" s="61"/>
    </row>
    <row r="142" spans="1:15" s="53" customFormat="1" ht="10.199999999999999" x14ac:dyDescent="0.25">
      <c r="A142" s="54"/>
      <c r="B142" s="9"/>
      <c r="C142" s="55"/>
      <c r="D142" s="9"/>
      <c r="E142" s="134"/>
      <c r="F142" s="79"/>
      <c r="G142" s="56"/>
      <c r="H142" s="57"/>
      <c r="I142" s="58"/>
      <c r="J142" s="57"/>
      <c r="K142" s="59"/>
      <c r="L142" s="57"/>
      <c r="M142" s="57"/>
      <c r="N142" s="60"/>
      <c r="O142" s="61"/>
    </row>
    <row r="143" spans="1:15" s="53" customFormat="1" ht="10.199999999999999" x14ac:dyDescent="0.25">
      <c r="A143" s="54"/>
      <c r="B143" s="85"/>
      <c r="C143" s="86"/>
      <c r="D143" s="85"/>
      <c r="E143" s="134"/>
      <c r="F143" s="87"/>
      <c r="G143" s="87"/>
      <c r="H143" s="78"/>
      <c r="I143" s="88"/>
      <c r="J143" s="78"/>
      <c r="K143" s="89"/>
      <c r="L143" s="78"/>
      <c r="M143" s="78"/>
      <c r="N143" s="60"/>
      <c r="O143" s="61"/>
    </row>
    <row r="144" spans="1:15" s="53" customFormat="1" ht="10.199999999999999" x14ac:dyDescent="0.25">
      <c r="A144" s="54"/>
      <c r="B144" s="9"/>
      <c r="C144" s="55"/>
      <c r="D144" s="9"/>
      <c r="E144" s="134"/>
      <c r="F144" s="56"/>
      <c r="G144" s="56"/>
      <c r="H144" s="57"/>
      <c r="I144" s="58"/>
      <c r="J144" s="57"/>
      <c r="K144" s="59"/>
      <c r="L144" s="57"/>
      <c r="M144" s="57"/>
      <c r="N144" s="60"/>
      <c r="O144" s="61"/>
    </row>
    <row r="145" spans="1:15" s="53" customFormat="1" ht="10.199999999999999" x14ac:dyDescent="0.25">
      <c r="A145" s="54"/>
      <c r="B145" s="9"/>
      <c r="C145" s="55"/>
      <c r="D145" s="9"/>
      <c r="E145" s="84"/>
      <c r="F145" s="56"/>
      <c r="G145" s="56"/>
      <c r="H145" s="57"/>
      <c r="I145" s="58"/>
      <c r="J145" s="57"/>
      <c r="K145" s="59"/>
      <c r="L145" s="57"/>
      <c r="M145" s="57"/>
      <c r="N145" s="60"/>
      <c r="O145" s="61"/>
    </row>
  </sheetData>
  <protectedRanges>
    <protectedRange sqref="G6:H7" name="Range1_2_1_1_1_1_1"/>
  </protectedRanges>
  <mergeCells count="22">
    <mergeCell ref="C95:M95"/>
    <mergeCell ref="C96:M96"/>
    <mergeCell ref="C105:M105"/>
    <mergeCell ref="C114:M114"/>
    <mergeCell ref="C71:M71"/>
    <mergeCell ref="C87:M87"/>
    <mergeCell ref="E139:E144"/>
    <mergeCell ref="H4:H5"/>
    <mergeCell ref="C13:M13"/>
    <mergeCell ref="C138:M138"/>
    <mergeCell ref="C6:E6"/>
    <mergeCell ref="C7:E7"/>
    <mergeCell ref="E127:E133"/>
    <mergeCell ref="C30:M30"/>
    <mergeCell ref="C14:M14"/>
    <mergeCell ref="C38:M38"/>
    <mergeCell ref="C46:M46"/>
    <mergeCell ref="C54:M54"/>
    <mergeCell ref="C62:M62"/>
    <mergeCell ref="C70:M70"/>
    <mergeCell ref="C10:M10"/>
    <mergeCell ref="C126:M1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tabSelected="1" topLeftCell="E4" zoomScaleNormal="100" workbookViewId="0">
      <selection activeCell="F20" sqref="F20"/>
    </sheetView>
  </sheetViews>
  <sheetFormatPr defaultColWidth="9.109375" defaultRowHeight="13.2" outlineLevelRow="1" x14ac:dyDescent="0.25"/>
  <cols>
    <col min="1" max="1" width="2.5546875" style="40" customWidth="1"/>
    <col min="2" max="2" width="15.6640625" style="40" customWidth="1"/>
    <col min="3" max="3" width="23.5546875" style="40" bestFit="1" customWidth="1"/>
    <col min="4" max="4" width="18.6640625" style="40" customWidth="1"/>
    <col min="5" max="5" width="58.109375" style="150" customWidth="1"/>
    <col min="6" max="6" width="70.44140625" style="40" customWidth="1"/>
    <col min="7" max="7" width="70.44140625" style="125" customWidth="1"/>
    <col min="8" max="8" width="11.88671875" style="62" customWidth="1"/>
    <col min="9" max="12" width="15.6640625" style="40" customWidth="1"/>
    <col min="13" max="13" width="76.6640625" style="40" customWidth="1"/>
    <col min="14" max="14" width="15.6640625" style="40" customWidth="1"/>
    <col min="15" max="15" width="14" style="40" customWidth="1"/>
    <col min="16" max="16384" width="9.109375" style="40"/>
  </cols>
  <sheetData>
    <row r="1" spans="1:18" s="25" customFormat="1" ht="10.199999999999999" x14ac:dyDescent="0.2">
      <c r="A1" s="18"/>
      <c r="B1" s="19"/>
      <c r="C1" s="20"/>
      <c r="D1" s="20"/>
      <c r="E1" s="21"/>
      <c r="F1" s="21"/>
      <c r="G1" s="123"/>
      <c r="H1" s="22"/>
      <c r="I1" s="19"/>
      <c r="J1" s="21"/>
      <c r="K1" s="21"/>
      <c r="L1" s="19"/>
      <c r="M1" s="19"/>
      <c r="N1" s="19"/>
      <c r="O1" s="23"/>
      <c r="P1" s="24"/>
      <c r="Q1" s="21"/>
    </row>
    <row r="2" spans="1:18" s="26" customFormat="1" ht="21" thickBot="1" x14ac:dyDescent="0.25">
      <c r="B2" s="27" t="s">
        <v>24</v>
      </c>
      <c r="C2" s="27"/>
      <c r="D2" s="27"/>
      <c r="E2" s="148"/>
      <c r="F2" s="28"/>
      <c r="G2" s="124"/>
      <c r="H2" s="30"/>
      <c r="I2" s="29"/>
      <c r="J2" s="31"/>
      <c r="K2" s="29"/>
      <c r="L2" s="29"/>
      <c r="M2" s="29"/>
      <c r="N2" s="29"/>
      <c r="O2" s="32"/>
      <c r="P2" s="33"/>
      <c r="Q2" s="29"/>
      <c r="R2" s="29"/>
    </row>
    <row r="3" spans="1:18" s="34" customFormat="1" ht="10.8" thickBot="1" x14ac:dyDescent="0.3">
      <c r="B3" s="35" t="s">
        <v>0</v>
      </c>
      <c r="C3" s="35" t="s">
        <v>1</v>
      </c>
      <c r="D3" s="35" t="s">
        <v>2</v>
      </c>
      <c r="E3" s="149" t="s">
        <v>3</v>
      </c>
      <c r="F3" s="36"/>
      <c r="G3" s="122"/>
      <c r="H3" s="13" t="s">
        <v>12</v>
      </c>
      <c r="I3" s="13" t="s">
        <v>13</v>
      </c>
      <c r="J3" s="13" t="s">
        <v>6</v>
      </c>
      <c r="K3" s="13" t="s">
        <v>7</v>
      </c>
      <c r="L3" s="15" t="s">
        <v>5</v>
      </c>
      <c r="M3" s="13" t="s">
        <v>14</v>
      </c>
    </row>
    <row r="4" spans="1:18" s="34" customFormat="1" ht="10.8" thickBot="1" x14ac:dyDescent="0.3">
      <c r="B4" s="37"/>
      <c r="C4" s="37"/>
      <c r="D4" s="38"/>
      <c r="E4" s="38" t="s">
        <v>35</v>
      </c>
      <c r="F4" s="39"/>
      <c r="G4" s="122"/>
      <c r="H4" s="135">
        <f>COUNTA(B9:$B$670)</f>
        <v>11</v>
      </c>
      <c r="I4" s="14">
        <f>SUM(J4:L4)</f>
        <v>0</v>
      </c>
      <c r="J4" s="14">
        <f>COUNTIF($H$9:$H$660,"Passed")</f>
        <v>0</v>
      </c>
      <c r="K4" s="14">
        <f>COUNTIF($H$9:$H$660,"Failed")</f>
        <v>0</v>
      </c>
      <c r="L4" s="16">
        <f>COUNTIF($H$9:$H$660,"Pending")</f>
        <v>0</v>
      </c>
      <c r="M4" s="14">
        <f>H4-I4</f>
        <v>11</v>
      </c>
    </row>
    <row r="5" spans="1:18" s="34" customFormat="1" ht="13.8" thickBot="1" x14ac:dyDescent="0.3">
      <c r="B5" s="39"/>
      <c r="C5" s="39"/>
      <c r="D5" s="39"/>
      <c r="E5" s="150"/>
      <c r="F5" s="40"/>
      <c r="G5" s="122"/>
      <c r="H5" s="136"/>
      <c r="I5" s="8">
        <f>I4/H4</f>
        <v>0</v>
      </c>
      <c r="J5" s="8" t="e">
        <f>J4/I4</f>
        <v>#DIV/0!</v>
      </c>
      <c r="K5" s="8" t="e">
        <f>K4/I4</f>
        <v>#DIV/0!</v>
      </c>
      <c r="L5" s="8" t="e">
        <f>L4/I4</f>
        <v>#DIV/0!</v>
      </c>
      <c r="M5" s="8">
        <f>M4/H4</f>
        <v>1</v>
      </c>
    </row>
    <row r="6" spans="1:18" s="34" customFormat="1" ht="17.399999999999999" x14ac:dyDescent="0.25">
      <c r="A6" s="39"/>
      <c r="B6" s="39"/>
      <c r="C6" s="39"/>
      <c r="D6" s="39"/>
      <c r="E6" s="151"/>
      <c r="F6" s="39"/>
      <c r="G6" s="122"/>
      <c r="H6" s="41"/>
      <c r="I6" s="42"/>
      <c r="J6" s="42"/>
      <c r="K6" s="42"/>
      <c r="L6" s="42"/>
      <c r="M6" s="42"/>
      <c r="N6" s="43"/>
      <c r="O6" s="42"/>
    </row>
    <row r="7" spans="1:18" s="34" customFormat="1" ht="18" thickBot="1" x14ac:dyDescent="0.3">
      <c r="A7" s="39"/>
      <c r="B7" s="120"/>
      <c r="C7" s="120"/>
      <c r="D7" s="120"/>
      <c r="E7" s="151"/>
      <c r="F7" s="39"/>
      <c r="G7" s="122"/>
      <c r="H7" s="41"/>
      <c r="I7" s="42"/>
      <c r="J7" s="42"/>
      <c r="K7" s="42"/>
      <c r="L7" s="42"/>
      <c r="M7" s="42"/>
      <c r="N7" s="43"/>
      <c r="O7" s="42"/>
    </row>
    <row r="8" spans="1:18" s="50" customFormat="1" ht="11.4" thickTop="1" thickBot="1" x14ac:dyDescent="0.3">
      <c r="A8" s="44"/>
      <c r="B8" s="108" t="s">
        <v>25</v>
      </c>
      <c r="C8" s="109" t="s">
        <v>27</v>
      </c>
      <c r="D8" s="108" t="s">
        <v>28</v>
      </c>
      <c r="E8" s="45" t="s">
        <v>23</v>
      </c>
      <c r="F8" s="45" t="s">
        <v>21</v>
      </c>
      <c r="G8" s="45" t="s">
        <v>22</v>
      </c>
      <c r="H8" s="45" t="s">
        <v>11</v>
      </c>
      <c r="I8" s="45" t="s">
        <v>26</v>
      </c>
      <c r="J8" s="45" t="s">
        <v>9</v>
      </c>
      <c r="K8" s="46" t="s">
        <v>10</v>
      </c>
      <c r="L8" s="47" t="s">
        <v>4</v>
      </c>
      <c r="M8" s="45" t="s">
        <v>8</v>
      </c>
      <c r="N8" s="48"/>
      <c r="O8" s="49"/>
    </row>
    <row r="9" spans="1:18" s="53" customFormat="1" ht="11.4" thickTop="1" thickBot="1" x14ac:dyDescent="0.3">
      <c r="A9" s="18"/>
      <c r="B9" s="102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8"/>
      <c r="N9" s="51"/>
      <c r="O9" s="52"/>
    </row>
    <row r="10" spans="1:18" s="53" customFormat="1" ht="11.4" outlineLevel="1" thickTop="1" thickBot="1" x14ac:dyDescent="0.3">
      <c r="A10" s="54"/>
      <c r="B10" s="86"/>
      <c r="C10" s="86"/>
      <c r="D10" s="128"/>
      <c r="E10" s="147"/>
      <c r="F10" s="130"/>
      <c r="G10" s="121"/>
      <c r="H10" s="118"/>
      <c r="I10" s="88"/>
      <c r="J10" s="118"/>
      <c r="K10" s="89"/>
      <c r="L10" s="89"/>
      <c r="M10" s="118"/>
      <c r="N10" s="60"/>
      <c r="O10" s="61"/>
    </row>
    <row r="11" spans="1:18" s="53" customFormat="1" ht="21.6" outlineLevel="1" thickTop="1" thickBot="1" x14ac:dyDescent="0.3">
      <c r="A11" s="54"/>
      <c r="B11" s="86">
        <v>1</v>
      </c>
      <c r="C11" s="86"/>
      <c r="D11" s="85"/>
      <c r="E11" s="147" t="s">
        <v>170</v>
      </c>
      <c r="F11" s="130" t="s">
        <v>180</v>
      </c>
      <c r="G11" s="152" t="s">
        <v>181</v>
      </c>
      <c r="H11" s="126"/>
      <c r="I11" s="88"/>
      <c r="J11" s="126"/>
      <c r="K11" s="89"/>
      <c r="L11" s="89"/>
      <c r="M11" s="126"/>
      <c r="N11" s="60"/>
      <c r="O11" s="61"/>
    </row>
    <row r="12" spans="1:18" s="53" customFormat="1" ht="72.599999999999994" outlineLevel="1" thickTop="1" thickBot="1" x14ac:dyDescent="0.3">
      <c r="A12" s="54"/>
      <c r="B12" s="86">
        <v>2</v>
      </c>
      <c r="C12" s="86"/>
      <c r="D12" s="128"/>
      <c r="E12" s="147" t="s">
        <v>172</v>
      </c>
      <c r="F12" s="130" t="s">
        <v>180</v>
      </c>
      <c r="G12" s="121" t="s">
        <v>182</v>
      </c>
      <c r="H12" s="127"/>
      <c r="I12" s="88"/>
      <c r="J12" s="127"/>
      <c r="K12" s="89"/>
      <c r="L12" s="89"/>
      <c r="M12" s="127"/>
      <c r="N12" s="60"/>
      <c r="O12" s="61"/>
    </row>
    <row r="13" spans="1:18" s="53" customFormat="1" ht="31.8" outlineLevel="1" thickTop="1" thickBot="1" x14ac:dyDescent="0.3">
      <c r="A13" s="54"/>
      <c r="B13" s="86">
        <v>3</v>
      </c>
      <c r="C13" s="86"/>
      <c r="D13" s="128"/>
      <c r="E13" s="147" t="s">
        <v>173</v>
      </c>
      <c r="F13" s="130" t="s">
        <v>183</v>
      </c>
      <c r="G13" s="121" t="s">
        <v>184</v>
      </c>
      <c r="H13" s="127"/>
      <c r="I13" s="88"/>
      <c r="J13" s="127"/>
      <c r="K13" s="89"/>
      <c r="L13" s="89"/>
      <c r="M13" s="127"/>
      <c r="N13" s="60"/>
      <c r="O13" s="61"/>
    </row>
    <row r="14" spans="1:18" s="53" customFormat="1" ht="31.8" outlineLevel="1" thickTop="1" thickBot="1" x14ac:dyDescent="0.3">
      <c r="A14" s="54"/>
      <c r="B14" s="86">
        <v>4</v>
      </c>
      <c r="C14" s="86"/>
      <c r="D14" s="128"/>
      <c r="E14" s="147" t="s">
        <v>174</v>
      </c>
      <c r="F14" s="130" t="s">
        <v>185</v>
      </c>
      <c r="G14" s="121" t="s">
        <v>184</v>
      </c>
      <c r="H14" s="127"/>
      <c r="I14" s="88"/>
      <c r="J14" s="127"/>
      <c r="K14" s="89"/>
      <c r="L14" s="89"/>
      <c r="M14" s="127"/>
      <c r="N14" s="60"/>
      <c r="O14" s="61"/>
    </row>
    <row r="15" spans="1:18" s="53" customFormat="1" ht="31.8" outlineLevel="1" thickTop="1" thickBot="1" x14ac:dyDescent="0.3">
      <c r="A15" s="54"/>
      <c r="B15" s="86">
        <v>5</v>
      </c>
      <c r="C15" s="86"/>
      <c r="D15" s="128"/>
      <c r="E15" s="147" t="s">
        <v>175</v>
      </c>
      <c r="F15" s="130" t="s">
        <v>186</v>
      </c>
      <c r="G15" s="121" t="s">
        <v>184</v>
      </c>
      <c r="H15" s="127"/>
      <c r="I15" s="88"/>
      <c r="J15" s="127"/>
      <c r="K15" s="89"/>
      <c r="L15" s="89"/>
      <c r="M15" s="127"/>
      <c r="N15" s="60"/>
      <c r="O15" s="61"/>
    </row>
    <row r="16" spans="1:18" s="53" customFormat="1" ht="31.8" outlineLevel="1" thickTop="1" thickBot="1" x14ac:dyDescent="0.3">
      <c r="A16" s="54"/>
      <c r="B16" s="86">
        <v>6</v>
      </c>
      <c r="C16" s="86"/>
      <c r="D16" s="128"/>
      <c r="E16" s="147" t="s">
        <v>176</v>
      </c>
      <c r="F16" s="130" t="s">
        <v>187</v>
      </c>
      <c r="G16" s="121" t="s">
        <v>184</v>
      </c>
      <c r="H16" s="131"/>
      <c r="I16" s="88"/>
      <c r="J16" s="131"/>
      <c r="K16" s="89"/>
      <c r="L16" s="89"/>
      <c r="M16" s="131"/>
      <c r="N16" s="60"/>
      <c r="O16" s="61"/>
    </row>
    <row r="17" spans="1:15" s="53" customFormat="1" ht="31.8" outlineLevel="1" thickTop="1" thickBot="1" x14ac:dyDescent="0.3">
      <c r="A17" s="54"/>
      <c r="B17" s="86">
        <v>7</v>
      </c>
      <c r="C17" s="86"/>
      <c r="D17" s="129"/>
      <c r="E17" s="147" t="s">
        <v>171</v>
      </c>
      <c r="F17" s="130" t="s">
        <v>188</v>
      </c>
      <c r="G17" s="121" t="s">
        <v>189</v>
      </c>
      <c r="H17" s="131"/>
      <c r="I17" s="88"/>
      <c r="J17" s="131"/>
      <c r="K17" s="89"/>
      <c r="L17" s="89"/>
      <c r="M17" s="131"/>
      <c r="N17" s="60"/>
      <c r="O17" s="61"/>
    </row>
    <row r="18" spans="1:15" s="53" customFormat="1" ht="11.4" outlineLevel="1" thickTop="1" thickBot="1" x14ac:dyDescent="0.3">
      <c r="A18" s="54"/>
      <c r="B18" s="86">
        <v>8</v>
      </c>
      <c r="C18" s="86"/>
      <c r="D18" s="129"/>
      <c r="E18" s="147" t="s">
        <v>178</v>
      </c>
      <c r="F18" s="130" t="s">
        <v>190</v>
      </c>
      <c r="G18" s="121" t="s">
        <v>191</v>
      </c>
      <c r="H18" s="132"/>
      <c r="I18" s="88"/>
      <c r="J18" s="132"/>
      <c r="K18" s="89"/>
      <c r="L18" s="89"/>
      <c r="M18" s="132"/>
      <c r="N18" s="60"/>
      <c r="O18" s="61"/>
    </row>
    <row r="19" spans="1:15" s="53" customFormat="1" ht="11.4" outlineLevel="1" thickTop="1" thickBot="1" x14ac:dyDescent="0.3">
      <c r="A19" s="54"/>
      <c r="B19" s="86">
        <v>9</v>
      </c>
      <c r="C19" s="86"/>
      <c r="D19" s="129"/>
      <c r="E19" s="147" t="s">
        <v>179</v>
      </c>
      <c r="F19" s="130" t="s">
        <v>195</v>
      </c>
      <c r="G19" s="121" t="s">
        <v>192</v>
      </c>
      <c r="H19" s="132"/>
      <c r="I19" s="88"/>
      <c r="J19" s="132"/>
      <c r="K19" s="89"/>
      <c r="L19" s="89"/>
      <c r="M19" s="132"/>
      <c r="N19" s="60"/>
      <c r="O19" s="61"/>
    </row>
    <row r="20" spans="1:15" s="53" customFormat="1" ht="11.4" outlineLevel="1" thickTop="1" thickBot="1" x14ac:dyDescent="0.3">
      <c r="A20" s="54"/>
      <c r="B20" s="86">
        <v>10</v>
      </c>
      <c r="C20" s="86"/>
      <c r="D20" s="129"/>
      <c r="E20" s="147" t="s">
        <v>177</v>
      </c>
      <c r="F20" s="130" t="s">
        <v>194</v>
      </c>
      <c r="G20" s="121" t="s">
        <v>193</v>
      </c>
      <c r="H20" s="132"/>
      <c r="I20" s="88"/>
      <c r="J20" s="132"/>
      <c r="K20" s="89"/>
      <c r="L20" s="89"/>
      <c r="M20" s="132"/>
      <c r="N20" s="60"/>
      <c r="O20" s="61"/>
    </row>
    <row r="21" spans="1:15" s="53" customFormat="1" ht="11.4" outlineLevel="1" thickTop="1" thickBot="1" x14ac:dyDescent="0.3">
      <c r="A21" s="54"/>
      <c r="B21" s="86">
        <v>11</v>
      </c>
      <c r="C21" s="86"/>
      <c r="D21" s="129"/>
      <c r="E21" s="147"/>
      <c r="F21" s="130"/>
      <c r="G21" s="121"/>
      <c r="H21" s="132"/>
      <c r="I21" s="88"/>
      <c r="J21" s="132"/>
      <c r="K21" s="89"/>
      <c r="L21" s="89"/>
      <c r="M21" s="132"/>
      <c r="N21" s="60"/>
      <c r="O21" s="61"/>
    </row>
    <row r="22" spans="1:15" s="53" customFormat="1" ht="11.4" outlineLevel="1" thickTop="1" thickBot="1" x14ac:dyDescent="0.3">
      <c r="A22" s="54"/>
      <c r="B22" s="86"/>
      <c r="C22" s="86"/>
      <c r="D22" s="129"/>
      <c r="E22" s="147"/>
      <c r="F22" s="130"/>
      <c r="G22" s="121"/>
      <c r="H22" s="132"/>
      <c r="I22" s="88"/>
      <c r="J22" s="132"/>
      <c r="K22" s="89"/>
      <c r="L22" s="89"/>
      <c r="M22" s="132"/>
      <c r="N22" s="60"/>
      <c r="O22" s="61"/>
    </row>
    <row r="23" spans="1:15" s="53" customFormat="1" ht="11.4" outlineLevel="1" thickTop="1" thickBot="1" x14ac:dyDescent="0.3">
      <c r="A23" s="54"/>
      <c r="B23" s="86"/>
      <c r="C23" s="86"/>
      <c r="D23" s="129"/>
      <c r="E23" s="147"/>
      <c r="F23" s="130"/>
      <c r="G23" s="121"/>
      <c r="H23" s="132"/>
      <c r="I23" s="88"/>
      <c r="J23" s="132"/>
      <c r="K23" s="89"/>
      <c r="L23" s="89"/>
      <c r="M23" s="132"/>
      <c r="N23" s="60"/>
      <c r="O23" s="61"/>
    </row>
    <row r="24" spans="1:15" s="53" customFormat="1" ht="11.4" outlineLevel="1" thickTop="1" thickBot="1" x14ac:dyDescent="0.3">
      <c r="A24" s="54"/>
      <c r="B24" s="86"/>
      <c r="C24" s="86"/>
      <c r="D24" s="129"/>
      <c r="E24" s="147"/>
      <c r="F24" s="130"/>
      <c r="G24" s="121"/>
      <c r="H24" s="127"/>
      <c r="I24" s="88"/>
      <c r="J24" s="127"/>
      <c r="K24" s="89"/>
      <c r="L24" s="127"/>
      <c r="M24" s="127"/>
      <c r="N24" s="60"/>
      <c r="O24" s="61"/>
    </row>
    <row r="25" spans="1:15" ht="13.8" thickTop="1" x14ac:dyDescent="0.25"/>
  </sheetData>
  <protectedRanges>
    <protectedRange sqref="G6:H7" name="Range1_2_1_1_1_1_1"/>
  </protectedRanges>
  <mergeCells count="2">
    <mergeCell ref="H4:H5"/>
    <mergeCell ref="C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MIGRATION FINDINGS</vt:lpstr>
      <vt:lpstr>1000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creyes</dc:creator>
  <cp:lastModifiedBy>Cheryl Reyes</cp:lastModifiedBy>
  <cp:lastPrinted>2010-09-30T05:41:30Z</cp:lastPrinted>
  <dcterms:created xsi:type="dcterms:W3CDTF">2007-09-27T14:42:35Z</dcterms:created>
  <dcterms:modified xsi:type="dcterms:W3CDTF">2021-04-01T08:23:38Z</dcterms:modified>
</cp:coreProperties>
</file>