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cónC\Documents\Parcial_Cripto\"/>
    </mc:Choice>
  </mc:AlternateContent>
  <xr:revisionPtr revIDLastSave="0" documentId="13_ncr:1_{4A1164FC-E3CF-49D7-BD51-4CAD5DBCF972}" xr6:coauthVersionLast="41" xr6:coauthVersionMax="41" xr10:uidLastSave="{00000000-0000-0000-0000-000000000000}"/>
  <bookViews>
    <workbookView xWindow="-120" yWindow="-120" windowWidth="19440" windowHeight="15000" activeTab="7" xr2:uid="{8B0CF86E-2D41-4E59-946E-84D59B559166}"/>
  </bookViews>
  <sheets>
    <sheet name="ASCII" sheetId="1" r:id="rId1"/>
    <sheet name="CESAR_ROTN" sheetId="2" r:id="rId2"/>
    <sheet name="PUNTOS" sheetId="3" r:id="rId3"/>
    <sheet name="PORTA" sheetId="4" r:id="rId4"/>
    <sheet name="PLAYFAIR" sheetId="5" r:id="rId5"/>
    <sheet name="BASURA" sheetId="6" r:id="rId6"/>
    <sheet name="VIGENERE" sheetId="7" r:id="rId7"/>
    <sheet name="HILL" sheetId="8" r:id="rId8"/>
    <sheet name="Sheet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8" l="1"/>
  <c r="I20" i="8"/>
  <c r="H19" i="8"/>
  <c r="G20" i="8"/>
  <c r="M19" i="8" l="1"/>
  <c r="H20" i="8"/>
  <c r="I19" i="8"/>
  <c r="K21" i="8" s="1"/>
  <c r="G21" i="8"/>
  <c r="I21" i="8"/>
  <c r="K20" i="8" s="1"/>
  <c r="G19" i="8"/>
  <c r="G14" i="8"/>
  <c r="K14" i="8" s="1"/>
  <c r="H13" i="8"/>
  <c r="L13" i="8" s="1"/>
  <c r="H14" i="8"/>
  <c r="L14" i="8" s="1"/>
  <c r="G13" i="8"/>
  <c r="K13" i="8" s="1"/>
  <c r="S4" i="8"/>
  <c r="S6" i="8"/>
  <c r="O8" i="8"/>
  <c r="P8" i="8"/>
  <c r="Q8" i="8"/>
  <c r="N8" i="8"/>
  <c r="O5" i="8"/>
  <c r="P5" i="8"/>
  <c r="Q5" i="8"/>
  <c r="O6" i="8"/>
  <c r="P6" i="8"/>
  <c r="Q6" i="8"/>
  <c r="O7" i="8"/>
  <c r="P7" i="8"/>
  <c r="Q7" i="8"/>
  <c r="N7" i="8"/>
  <c r="N6" i="8"/>
  <c r="N5" i="8"/>
  <c r="G10" i="7"/>
  <c r="H10" i="7"/>
  <c r="I10" i="7"/>
  <c r="J10" i="7"/>
  <c r="K10" i="7"/>
  <c r="L10" i="7"/>
  <c r="M10" i="7"/>
  <c r="F10" i="7"/>
  <c r="L19" i="8" l="1"/>
  <c r="K19" i="8"/>
  <c r="M20" i="8"/>
  <c r="L20" i="8"/>
  <c r="M21" i="8"/>
  <c r="L21" i="8"/>
  <c r="H9" i="2"/>
  <c r="I9" i="2"/>
  <c r="J9" i="2"/>
  <c r="K9" i="2"/>
  <c r="L9" i="2"/>
  <c r="M9" i="2"/>
  <c r="N9" i="2"/>
  <c r="G9" i="2"/>
</calcChain>
</file>

<file path=xl/sharedStrings.xml><?xml version="1.0" encoding="utf-8"?>
<sst xmlns="http://schemas.openxmlformats.org/spreadsheetml/2006/main" count="293" uniqueCount="91">
  <si>
    <t>LETRAS =</t>
  </si>
  <si>
    <t>Z</t>
  </si>
  <si>
    <t>D</t>
  </si>
  <si>
    <t>G</t>
  </si>
  <si>
    <t>F</t>
  </si>
  <si>
    <t>I</t>
  </si>
  <si>
    <t>V</t>
  </si>
  <si>
    <t>A</t>
  </si>
  <si>
    <t>B</t>
  </si>
  <si>
    <t>C</t>
  </si>
  <si>
    <t>E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</si>
  <si>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</si>
  <si>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</si>
  <si>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</si>
  <si>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</si>
  <si>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</si>
  <si>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</si>
  <si>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</si>
  <si>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</si>
  <si>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</si>
  <si>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</si>
  <si>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</si>
  <si>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</si>
  <si>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</si>
  <si>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</si>
  <si>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</si>
  <si>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</si>
  <si>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K=</t>
  </si>
  <si>
    <t>NUMEROS =</t>
  </si>
  <si>
    <t>NUMEROS ENCRIP =</t>
  </si>
  <si>
    <t>LETRAS ENCRIP =</t>
  </si>
  <si>
    <t>A:</t>
  </si>
  <si>
    <t>B:</t>
  </si>
  <si>
    <t>C:</t>
  </si>
  <si>
    <t>D:</t>
  </si>
  <si>
    <t>E:</t>
  </si>
  <si>
    <t>F:</t>
  </si>
  <si>
    <t>G:</t>
  </si>
  <si>
    <t>H:</t>
  </si>
  <si>
    <t>I: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</si>
  <si>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</si>
  <si>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</si>
  <si>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</si>
  <si>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</si>
  <si>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</si>
  <si>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</si>
  <si>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</si>
  <si>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</si>
  <si>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</si>
  <si>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…</t>
  </si>
  <si>
    <t>-</t>
  </si>
  <si>
    <t>+</t>
  </si>
  <si>
    <t>*</t>
  </si>
  <si>
    <t>/</t>
  </si>
  <si>
    <t>[</t>
  </si>
  <si>
    <t>]</t>
  </si>
  <si>
    <t>{</t>
  </si>
  <si>
    <t>}</t>
  </si>
  <si>
    <t xml:space="preserve">M = </t>
  </si>
  <si>
    <t>TH</t>
  </si>
  <si>
    <t>C =</t>
  </si>
  <si>
    <t>PO</t>
  </si>
  <si>
    <t>H -&gt; O</t>
  </si>
  <si>
    <t>P &lt;- T</t>
  </si>
  <si>
    <t>K =</t>
  </si>
  <si>
    <t>VC</t>
  </si>
  <si>
    <t>LX</t>
  </si>
  <si>
    <t>IN</t>
  </si>
  <si>
    <t>ER</t>
  </si>
  <si>
    <t>I -&gt; V</t>
  </si>
  <si>
    <t>N -&gt; C</t>
  </si>
  <si>
    <t>E | L</t>
  </si>
  <si>
    <t>R | X</t>
  </si>
  <si>
    <t xml:space="preserve"> </t>
  </si>
  <si>
    <t>M =</t>
  </si>
  <si>
    <t>LETRAS K =</t>
  </si>
  <si>
    <t>NUMEROS CIF =</t>
  </si>
  <si>
    <t>NUMEROS M =</t>
  </si>
  <si>
    <t>LETRAS CIF =</t>
  </si>
  <si>
    <t>MATRIZ A</t>
  </si>
  <si>
    <t>MATRIZ B</t>
  </si>
  <si>
    <t>MULTIPLICACION</t>
  </si>
  <si>
    <t>INVERSOS MOD 26</t>
  </si>
  <si>
    <t xml:space="preserve">DET2 = </t>
  </si>
  <si>
    <t>DET3 =</t>
  </si>
  <si>
    <t>KT2 =</t>
  </si>
  <si>
    <t>K-1 = det(k)-1 * (KT)</t>
  </si>
  <si>
    <t>DET2-1 =</t>
  </si>
  <si>
    <t>DET3-1 =</t>
  </si>
  <si>
    <t>KT3 =</t>
  </si>
  <si>
    <t xml:space="preserve">K3-1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</si>
</sst>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161925</xdr:rowOff>
    </xdr:from>
    <xdr:to>
      <xdr:col>16</xdr:col>
      <xdr:colOff>133350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363D79-3343-471F-9728-8A109CE0D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52425"/>
          <a:ext cx="9610725" cy="540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B16D-F03C-4A18-9E3F-D067FACD9470}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2796-C2A9-4965-AA60-B06E9F178FDB}">
  <dimension ref="A1:N26"/>
  <sheetViews>
    <sheetView workbookViewId="0">
      <selection activeCell="G16" sqref="G16"/>
    </sheetView>
  </sheetViews>
  <sheetFormatPr defaultRowHeight="15" x14ac:dyDescent="0.25"/>
  <cols>
    <col min="1" max="1" width="2.85546875" bestFit="1" customWidth="1"/>
    <col min="2" max="2" width="3" bestFit="1" customWidth="1"/>
  </cols>
  <sheetData>
    <row r="1" spans="1:14" x14ac:dyDescent="0.25">
      <c r="A1" t="s">
        <v>7</v>
      </c>
      <c r="B1">
        <v>0</v>
      </c>
    </row>
    <row r="2" spans="1:14" x14ac:dyDescent="0.25">
      <c r="A2" t="s">
        <v>8</v>
      </c>
      <c r="B2">
        <v>1</v>
      </c>
    </row>
    <row r="3" spans="1:14" x14ac:dyDescent="0.25">
      <c r="A3" t="s">
        <v>9</v>
      </c>
      <c r="B3">
        <v>2</v>
      </c>
      <c r="D3" t="s">
        <v>27</v>
      </c>
      <c r="E3">
        <v>-10</v>
      </c>
    </row>
    <row r="4" spans="1:14" x14ac:dyDescent="0.25">
      <c r="A4" t="s">
        <v>2</v>
      </c>
      <c r="B4">
        <v>3</v>
      </c>
    </row>
    <row r="5" spans="1:14" x14ac:dyDescent="0.25">
      <c r="A5" t="s">
        <v>10</v>
      </c>
      <c r="B5">
        <v>4</v>
      </c>
      <c r="D5" t="s">
        <v>0</v>
      </c>
      <c r="G5" t="s">
        <v>7</v>
      </c>
      <c r="H5" t="s">
        <v>3</v>
      </c>
      <c r="I5" t="s">
        <v>11</v>
      </c>
      <c r="J5" t="s">
        <v>12</v>
      </c>
      <c r="K5" t="s">
        <v>13</v>
      </c>
      <c r="L5" t="s">
        <v>21</v>
      </c>
      <c r="M5" t="s">
        <v>14</v>
      </c>
      <c r="N5" t="s">
        <v>15</v>
      </c>
    </row>
    <row r="6" spans="1:14" x14ac:dyDescent="0.25">
      <c r="A6" t="s">
        <v>4</v>
      </c>
      <c r="B6">
        <v>5</v>
      </c>
    </row>
    <row r="7" spans="1:14" x14ac:dyDescent="0.25">
      <c r="A7" t="s">
        <v>3</v>
      </c>
      <c r="B7">
        <v>6</v>
      </c>
      <c r="D7" t="s">
        <v>28</v>
      </c>
      <c r="G7">
        <v>0</v>
      </c>
      <c r="H7">
        <v>6</v>
      </c>
      <c r="I7">
        <v>7</v>
      </c>
      <c r="J7">
        <v>9</v>
      </c>
      <c r="K7">
        <v>10</v>
      </c>
      <c r="L7">
        <v>18</v>
      </c>
      <c r="M7">
        <v>11</v>
      </c>
      <c r="N7">
        <v>12</v>
      </c>
    </row>
    <row r="8" spans="1:14" x14ac:dyDescent="0.25">
      <c r="A8" t="s">
        <v>11</v>
      </c>
      <c r="B8">
        <v>7</v>
      </c>
    </row>
    <row r="9" spans="1:14" x14ac:dyDescent="0.25">
      <c r="A9" t="s">
        <v>5</v>
      </c>
      <c r="B9">
        <v>8</v>
      </c>
      <c r="D9" t="s">
        <v>29</v>
      </c>
      <c r="G9">
        <f t="shared" ref="G9:N9" si="0">MOD(G7+$E$3,26)</f>
        <v>16</v>
      </c>
      <c r="H9">
        <f t="shared" si="0"/>
        <v>22</v>
      </c>
      <c r="I9">
        <f t="shared" si="0"/>
        <v>23</v>
      </c>
      <c r="J9">
        <f t="shared" si="0"/>
        <v>25</v>
      </c>
      <c r="K9">
        <f t="shared" si="0"/>
        <v>0</v>
      </c>
      <c r="L9">
        <f t="shared" si="0"/>
        <v>8</v>
      </c>
      <c r="M9">
        <f t="shared" si="0"/>
        <v>1</v>
      </c>
      <c r="N9">
        <f t="shared" si="0"/>
        <v>2</v>
      </c>
    </row>
    <row r="10" spans="1:14" x14ac:dyDescent="0.25">
      <c r="A10" t="s">
        <v>12</v>
      </c>
      <c r="B10">
        <v>9</v>
      </c>
    </row>
    <row r="11" spans="1:14" x14ac:dyDescent="0.25">
      <c r="A11" t="s">
        <v>13</v>
      </c>
      <c r="B11">
        <v>10</v>
      </c>
      <c r="D11" t="s">
        <v>30</v>
      </c>
      <c r="G11" t="s">
        <v>6</v>
      </c>
      <c r="H11" t="s">
        <v>8</v>
      </c>
      <c r="I11" t="s">
        <v>9</v>
      </c>
      <c r="J11" t="s">
        <v>10</v>
      </c>
      <c r="K11" t="s">
        <v>4</v>
      </c>
      <c r="L11" t="s">
        <v>16</v>
      </c>
      <c r="M11" t="s">
        <v>3</v>
      </c>
      <c r="N11" t="s">
        <v>11</v>
      </c>
    </row>
    <row r="12" spans="1:14" x14ac:dyDescent="0.25">
      <c r="A12" t="s">
        <v>14</v>
      </c>
      <c r="B12">
        <v>11</v>
      </c>
    </row>
    <row r="13" spans="1:14" x14ac:dyDescent="0.25">
      <c r="A13" t="s">
        <v>15</v>
      </c>
      <c r="B13">
        <v>12</v>
      </c>
    </row>
    <row r="14" spans="1:14" x14ac:dyDescent="0.25">
      <c r="A14" t="s">
        <v>16</v>
      </c>
      <c r="B14">
        <v>13</v>
      </c>
    </row>
    <row r="15" spans="1:14" x14ac:dyDescent="0.25">
      <c r="A15" t="s">
        <v>17</v>
      </c>
      <c r="B15">
        <v>14</v>
      </c>
    </row>
    <row r="16" spans="1:14" x14ac:dyDescent="0.25">
      <c r="A16" t="s">
        <v>18</v>
      </c>
      <c r="B16">
        <v>15</v>
      </c>
    </row>
    <row r="17" spans="1:2" x14ac:dyDescent="0.25">
      <c r="A17" t="s">
        <v>19</v>
      </c>
      <c r="B17">
        <v>16</v>
      </c>
    </row>
    <row r="18" spans="1:2" x14ac:dyDescent="0.25">
      <c r="A18" t="s">
        <v>20</v>
      </c>
      <c r="B18">
        <v>17</v>
      </c>
    </row>
    <row r="19" spans="1:2" x14ac:dyDescent="0.25">
      <c r="A19" t="s">
        <v>21</v>
      </c>
      <c r="B19">
        <v>18</v>
      </c>
    </row>
    <row r="20" spans="1:2" x14ac:dyDescent="0.25">
      <c r="A20" t="s">
        <v>22</v>
      </c>
      <c r="B20">
        <v>19</v>
      </c>
    </row>
    <row r="21" spans="1:2" x14ac:dyDescent="0.25">
      <c r="A21" t="s">
        <v>23</v>
      </c>
      <c r="B21">
        <v>20</v>
      </c>
    </row>
    <row r="22" spans="1:2" x14ac:dyDescent="0.25">
      <c r="A22" t="s">
        <v>6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25</v>
      </c>
      <c r="B24">
        <v>23</v>
      </c>
    </row>
    <row r="25" spans="1:2" x14ac:dyDescent="0.25">
      <c r="A25" t="s">
        <v>26</v>
      </c>
      <c r="B25">
        <v>24</v>
      </c>
    </row>
    <row r="26" spans="1:2" x14ac:dyDescent="0.25">
      <c r="A26" t="s">
        <v>1</v>
      </c>
      <c r="B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93C-8A39-440D-A468-C5F9C55F07BD}">
  <dimension ref="C3:M5"/>
  <sheetViews>
    <sheetView workbookViewId="0">
      <selection activeCell="M5" sqref="M5"/>
    </sheetView>
  </sheetViews>
  <sheetFormatPr defaultRowHeight="15" x14ac:dyDescent="0.25"/>
  <sheetData>
    <row r="3" spans="3:13" x14ac:dyDescent="0.25">
      <c r="C3" t="s">
        <v>31</v>
      </c>
      <c r="D3" t="s">
        <v>32</v>
      </c>
      <c r="E3" t="s">
        <v>33</v>
      </c>
      <c r="G3" t="s">
        <v>40</v>
      </c>
      <c r="H3" t="s">
        <v>41</v>
      </c>
      <c r="I3" t="s">
        <v>42</v>
      </c>
      <c r="K3" t="s">
        <v>21</v>
      </c>
      <c r="L3" t="s">
        <v>22</v>
      </c>
      <c r="M3" t="s">
        <v>23</v>
      </c>
    </row>
    <row r="4" spans="3:13" x14ac:dyDescent="0.25">
      <c r="C4" t="s">
        <v>34</v>
      </c>
      <c r="D4" t="s">
        <v>35</v>
      </c>
      <c r="E4" t="s">
        <v>36</v>
      </c>
      <c r="G4" t="s">
        <v>43</v>
      </c>
      <c r="H4" t="s">
        <v>44</v>
      </c>
      <c r="I4" t="s">
        <v>45</v>
      </c>
      <c r="K4" t="s">
        <v>6</v>
      </c>
      <c r="L4" t="s">
        <v>24</v>
      </c>
      <c r="M4" t="s">
        <v>25</v>
      </c>
    </row>
    <row r="5" spans="3:13" x14ac:dyDescent="0.25">
      <c r="C5" t="s">
        <v>37</v>
      </c>
      <c r="D5" t="s">
        <v>38</v>
      </c>
      <c r="E5" t="s">
        <v>39</v>
      </c>
      <c r="G5" t="s">
        <v>46</v>
      </c>
      <c r="H5" t="s">
        <v>47</v>
      </c>
      <c r="I5" t="s">
        <v>48</v>
      </c>
      <c r="K5" t="s">
        <v>26</v>
      </c>
      <c r="L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9D10-E0B3-473E-B046-14DE7C15503A}">
  <dimension ref="C4:G8"/>
  <sheetViews>
    <sheetView workbookViewId="0">
      <selection activeCell="F9" sqref="F9"/>
    </sheetView>
  </sheetViews>
  <sheetFormatPr defaultRowHeight="15" x14ac:dyDescent="0.25"/>
  <sheetData>
    <row r="4" spans="3:7" x14ac:dyDescent="0.25">
      <c r="D4" t="s">
        <v>7</v>
      </c>
      <c r="E4" t="s">
        <v>8</v>
      </c>
      <c r="F4" t="s">
        <v>9</v>
      </c>
      <c r="G4" t="s">
        <v>49</v>
      </c>
    </row>
    <row r="5" spans="3:7" x14ac:dyDescent="0.25">
      <c r="C5" t="s">
        <v>7</v>
      </c>
      <c r="D5" t="s">
        <v>17</v>
      </c>
      <c r="E5" t="s">
        <v>50</v>
      </c>
      <c r="F5" t="s">
        <v>51</v>
      </c>
    </row>
    <row r="6" spans="3:7" x14ac:dyDescent="0.25">
      <c r="C6" t="s">
        <v>8</v>
      </c>
      <c r="D6" t="s">
        <v>53</v>
      </c>
      <c r="E6" t="s">
        <v>52</v>
      </c>
      <c r="F6" t="s">
        <v>54</v>
      </c>
    </row>
    <row r="7" spans="3:7" x14ac:dyDescent="0.25">
      <c r="C7" t="s">
        <v>9</v>
      </c>
      <c r="D7" t="s">
        <v>55</v>
      </c>
      <c r="E7" t="s">
        <v>56</v>
      </c>
      <c r="F7" t="s">
        <v>57</v>
      </c>
    </row>
    <row r="8" spans="3:7" x14ac:dyDescent="0.25">
      <c r="C8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FDA1-1EC8-4C3C-ADFA-DCDFC8C703BA}">
  <dimension ref="A3:O8"/>
  <sheetViews>
    <sheetView workbookViewId="0">
      <selection activeCell="M14" sqref="M14"/>
    </sheetView>
  </sheetViews>
  <sheetFormatPr defaultRowHeight="15" x14ac:dyDescent="0.25"/>
  <sheetData>
    <row r="3" spans="1:15" x14ac:dyDescent="0.25">
      <c r="A3" t="s">
        <v>64</v>
      </c>
      <c r="B3" t="s">
        <v>5</v>
      </c>
      <c r="C3" t="s">
        <v>6</v>
      </c>
      <c r="D3" t="s">
        <v>7</v>
      </c>
      <c r="E3" t="s">
        <v>16</v>
      </c>
      <c r="F3" t="s">
        <v>9</v>
      </c>
      <c r="H3" t="s">
        <v>58</v>
      </c>
      <c r="I3" t="s">
        <v>59</v>
      </c>
      <c r="K3" t="s">
        <v>58</v>
      </c>
      <c r="L3" t="s">
        <v>67</v>
      </c>
      <c r="N3" t="s">
        <v>58</v>
      </c>
      <c r="O3" t="s">
        <v>68</v>
      </c>
    </row>
    <row r="4" spans="1:15" x14ac:dyDescent="0.25">
      <c r="B4" t="s">
        <v>8</v>
      </c>
      <c r="C4" t="s">
        <v>2</v>
      </c>
      <c r="D4" t="s">
        <v>10</v>
      </c>
      <c r="E4" t="s">
        <v>4</v>
      </c>
      <c r="F4" t="s">
        <v>3</v>
      </c>
    </row>
    <row r="5" spans="1:15" x14ac:dyDescent="0.25">
      <c r="B5" t="s">
        <v>11</v>
      </c>
      <c r="C5" t="s">
        <v>13</v>
      </c>
      <c r="D5" t="s">
        <v>14</v>
      </c>
      <c r="E5" t="s">
        <v>15</v>
      </c>
      <c r="F5" t="s">
        <v>17</v>
      </c>
      <c r="H5" t="s">
        <v>63</v>
      </c>
      <c r="K5" t="s">
        <v>69</v>
      </c>
      <c r="N5" t="s">
        <v>71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H6" t="s">
        <v>62</v>
      </c>
      <c r="K6" t="s">
        <v>70</v>
      </c>
      <c r="N6" t="s">
        <v>72</v>
      </c>
    </row>
    <row r="7" spans="1:15" x14ac:dyDescent="0.25">
      <c r="B7" t="s">
        <v>23</v>
      </c>
      <c r="C7" t="s">
        <v>24</v>
      </c>
      <c r="D7" t="s">
        <v>25</v>
      </c>
      <c r="E7" t="s">
        <v>26</v>
      </c>
      <c r="F7" t="s">
        <v>1</v>
      </c>
    </row>
    <row r="8" spans="1:15" x14ac:dyDescent="0.25">
      <c r="H8" t="s">
        <v>60</v>
      </c>
      <c r="I8" t="s">
        <v>61</v>
      </c>
      <c r="K8" t="s">
        <v>60</v>
      </c>
      <c r="L8" t="s">
        <v>65</v>
      </c>
      <c r="N8" t="s">
        <v>60</v>
      </c>
      <c r="O8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AA22-98CC-4732-8771-16AACBD6AD73}">
  <dimension ref="B3:K9"/>
  <sheetViews>
    <sheetView workbookViewId="0">
      <selection activeCell="H16" sqref="H16"/>
    </sheetView>
  </sheetViews>
  <sheetFormatPr defaultRowHeight="15" x14ac:dyDescent="0.25"/>
  <sheetData>
    <row r="3" spans="2:11" x14ac:dyDescent="0.25">
      <c r="B3" t="s">
        <v>5</v>
      </c>
      <c r="D3" t="s">
        <v>14</v>
      </c>
      <c r="E3" t="s">
        <v>17</v>
      </c>
      <c r="F3" t="s">
        <v>6</v>
      </c>
      <c r="G3" t="s">
        <v>10</v>
      </c>
      <c r="I3" s="1" t="s">
        <v>26</v>
      </c>
      <c r="J3" t="s">
        <v>17</v>
      </c>
      <c r="K3" t="s">
        <v>23</v>
      </c>
    </row>
    <row r="4" spans="2:11" x14ac:dyDescent="0.25">
      <c r="B4" t="s">
        <v>5</v>
      </c>
      <c r="D4" t="s">
        <v>11</v>
      </c>
      <c r="E4" t="s">
        <v>7</v>
      </c>
      <c r="F4" t="s">
        <v>22</v>
      </c>
      <c r="G4" t="s">
        <v>10</v>
      </c>
      <c r="I4" t="s">
        <v>26</v>
      </c>
      <c r="J4" s="1" t="s">
        <v>17</v>
      </c>
      <c r="K4" t="s">
        <v>23</v>
      </c>
    </row>
    <row r="5" spans="2:11" x14ac:dyDescent="0.25">
      <c r="B5" t="s">
        <v>2</v>
      </c>
      <c r="C5" t="s">
        <v>10</v>
      </c>
      <c r="D5" t="s">
        <v>10</v>
      </c>
      <c r="E5" t="s">
        <v>18</v>
      </c>
      <c r="G5" s="1" t="s">
        <v>23</v>
      </c>
      <c r="H5" t="s">
        <v>16</v>
      </c>
      <c r="I5" t="s">
        <v>2</v>
      </c>
      <c r="J5" t="s">
        <v>10</v>
      </c>
      <c r="K5" t="s">
        <v>20</v>
      </c>
    </row>
    <row r="6" spans="2:11" x14ac:dyDescent="0.25">
      <c r="B6" t="s">
        <v>15</v>
      </c>
      <c r="C6" t="s">
        <v>26</v>
      </c>
      <c r="E6" t="s">
        <v>21</v>
      </c>
      <c r="F6" s="1" t="s">
        <v>13</v>
      </c>
      <c r="G6" s="1" t="s">
        <v>5</v>
      </c>
      <c r="H6" t="s">
        <v>16</v>
      </c>
      <c r="I6" t="s">
        <v>73</v>
      </c>
      <c r="J6" t="s">
        <v>15</v>
      </c>
      <c r="K6" t="s">
        <v>26</v>
      </c>
    </row>
    <row r="7" spans="2:11" x14ac:dyDescent="0.25">
      <c r="B7" s="1" t="s">
        <v>14</v>
      </c>
      <c r="C7" t="s">
        <v>17</v>
      </c>
      <c r="D7" t="s">
        <v>6</v>
      </c>
      <c r="E7" t="s">
        <v>10</v>
      </c>
      <c r="G7" s="1" t="s">
        <v>14</v>
      </c>
      <c r="H7" s="1" t="s">
        <v>7</v>
      </c>
      <c r="I7" t="s">
        <v>21</v>
      </c>
      <c r="J7" s="1" t="s">
        <v>22</v>
      </c>
      <c r="K7" t="s">
        <v>21</v>
      </c>
    </row>
    <row r="8" spans="2:11" x14ac:dyDescent="0.25">
      <c r="B8" t="s">
        <v>4</v>
      </c>
      <c r="C8" s="1" t="s">
        <v>17</v>
      </c>
      <c r="D8" t="s">
        <v>20</v>
      </c>
      <c r="E8" t="s">
        <v>10</v>
      </c>
      <c r="F8" t="s">
        <v>6</v>
      </c>
      <c r="G8" t="s">
        <v>10</v>
      </c>
      <c r="H8" t="s">
        <v>20</v>
      </c>
      <c r="J8" t="s">
        <v>5</v>
      </c>
      <c r="K8" s="1" t="s">
        <v>16</v>
      </c>
    </row>
    <row r="9" spans="2:11" x14ac:dyDescent="0.25">
      <c r="B9" t="s">
        <v>11</v>
      </c>
      <c r="C9" t="s">
        <v>26</v>
      </c>
      <c r="D9" t="s">
        <v>18</v>
      </c>
      <c r="E9" t="s">
        <v>10</v>
      </c>
      <c r="F9" t="s">
        <v>20</v>
      </c>
      <c r="G9" t="s">
        <v>21</v>
      </c>
      <c r="H9" t="s">
        <v>18</v>
      </c>
      <c r="I9" t="s">
        <v>7</v>
      </c>
      <c r="J9" s="1" t="s">
        <v>9</v>
      </c>
      <c r="K9" s="1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4990-9547-4BEE-AB45-C355C73FA887}">
  <dimension ref="A1:M26"/>
  <sheetViews>
    <sheetView workbookViewId="0">
      <selection activeCell="G25" sqref="G25"/>
    </sheetView>
  </sheetViews>
  <sheetFormatPr defaultRowHeight="15" x14ac:dyDescent="0.25"/>
  <cols>
    <col min="1" max="1" width="2.85546875" bestFit="1" customWidth="1"/>
    <col min="2" max="2" width="3" bestFit="1" customWidth="1"/>
  </cols>
  <sheetData>
    <row r="1" spans="1:13" x14ac:dyDescent="0.25">
      <c r="A1" t="s">
        <v>7</v>
      </c>
      <c r="B1">
        <v>0</v>
      </c>
    </row>
    <row r="2" spans="1:13" x14ac:dyDescent="0.25">
      <c r="A2" t="s">
        <v>8</v>
      </c>
      <c r="B2">
        <v>1</v>
      </c>
      <c r="D2" t="s">
        <v>74</v>
      </c>
      <c r="F2" t="s">
        <v>10</v>
      </c>
      <c r="G2" t="s">
        <v>14</v>
      </c>
      <c r="H2" t="s">
        <v>9</v>
      </c>
      <c r="I2" t="s">
        <v>23</v>
      </c>
      <c r="J2" t="s">
        <v>20</v>
      </c>
      <c r="K2" t="s">
        <v>21</v>
      </c>
      <c r="L2" t="s">
        <v>17</v>
      </c>
      <c r="M2" t="s">
        <v>2</v>
      </c>
    </row>
    <row r="3" spans="1:13" x14ac:dyDescent="0.25">
      <c r="A3" t="s">
        <v>9</v>
      </c>
      <c r="B3">
        <v>2</v>
      </c>
    </row>
    <row r="4" spans="1:13" x14ac:dyDescent="0.25">
      <c r="A4" t="s">
        <v>2</v>
      </c>
      <c r="B4">
        <v>3</v>
      </c>
      <c r="D4" t="s">
        <v>77</v>
      </c>
      <c r="F4">
        <v>4</v>
      </c>
      <c r="G4">
        <v>11</v>
      </c>
      <c r="H4">
        <v>2</v>
      </c>
      <c r="I4">
        <v>20</v>
      </c>
      <c r="J4">
        <v>17</v>
      </c>
      <c r="K4">
        <v>18</v>
      </c>
      <c r="L4">
        <v>14</v>
      </c>
      <c r="M4">
        <v>3</v>
      </c>
    </row>
    <row r="5" spans="1:13" x14ac:dyDescent="0.25">
      <c r="A5" t="s">
        <v>10</v>
      </c>
      <c r="B5">
        <v>4</v>
      </c>
    </row>
    <row r="6" spans="1:13" x14ac:dyDescent="0.25">
      <c r="A6" t="s">
        <v>4</v>
      </c>
      <c r="B6">
        <v>5</v>
      </c>
      <c r="D6" t="s">
        <v>64</v>
      </c>
      <c r="F6" t="s">
        <v>23</v>
      </c>
      <c r="G6" t="s">
        <v>16</v>
      </c>
      <c r="H6" t="s">
        <v>7</v>
      </c>
      <c r="I6" t="s">
        <v>14</v>
      </c>
      <c r="J6" t="s">
        <v>23</v>
      </c>
      <c r="K6" t="s">
        <v>16</v>
      </c>
      <c r="L6" t="s">
        <v>7</v>
      </c>
      <c r="M6" t="s">
        <v>14</v>
      </c>
    </row>
    <row r="7" spans="1:13" x14ac:dyDescent="0.25">
      <c r="A7" t="s">
        <v>3</v>
      </c>
      <c r="B7">
        <v>6</v>
      </c>
    </row>
    <row r="8" spans="1:13" x14ac:dyDescent="0.25">
      <c r="A8" t="s">
        <v>11</v>
      </c>
      <c r="B8">
        <v>7</v>
      </c>
      <c r="D8" t="s">
        <v>75</v>
      </c>
      <c r="F8">
        <v>20</v>
      </c>
      <c r="G8">
        <v>13</v>
      </c>
      <c r="H8">
        <v>0</v>
      </c>
      <c r="I8">
        <v>11</v>
      </c>
      <c r="J8">
        <v>20</v>
      </c>
      <c r="K8">
        <v>13</v>
      </c>
      <c r="L8">
        <v>0</v>
      </c>
      <c r="M8">
        <v>11</v>
      </c>
    </row>
    <row r="9" spans="1:13" x14ac:dyDescent="0.25">
      <c r="A9" t="s">
        <v>5</v>
      </c>
      <c r="B9">
        <v>8</v>
      </c>
    </row>
    <row r="10" spans="1:13" x14ac:dyDescent="0.25">
      <c r="A10" t="s">
        <v>12</v>
      </c>
      <c r="B10">
        <v>9</v>
      </c>
      <c r="D10" t="s">
        <v>76</v>
      </c>
      <c r="F10">
        <f>MOD(F4+F8,26)</f>
        <v>24</v>
      </c>
      <c r="G10">
        <f t="shared" ref="G10:M10" si="0">MOD(G4+G8,26)</f>
        <v>24</v>
      </c>
      <c r="H10">
        <f t="shared" si="0"/>
        <v>2</v>
      </c>
      <c r="I10">
        <f t="shared" si="0"/>
        <v>5</v>
      </c>
      <c r="J10">
        <f t="shared" si="0"/>
        <v>11</v>
      </c>
      <c r="K10">
        <f t="shared" si="0"/>
        <v>5</v>
      </c>
      <c r="L10">
        <f t="shared" si="0"/>
        <v>14</v>
      </c>
      <c r="M10">
        <f t="shared" si="0"/>
        <v>14</v>
      </c>
    </row>
    <row r="11" spans="1:13" x14ac:dyDescent="0.25">
      <c r="A11" t="s">
        <v>13</v>
      </c>
      <c r="B11">
        <v>10</v>
      </c>
    </row>
    <row r="12" spans="1:13" x14ac:dyDescent="0.25">
      <c r="A12" t="s">
        <v>14</v>
      </c>
      <c r="B12">
        <v>11</v>
      </c>
      <c r="D12" t="s">
        <v>78</v>
      </c>
      <c r="F12" t="s">
        <v>26</v>
      </c>
      <c r="G12" t="s">
        <v>26</v>
      </c>
      <c r="H12" t="s">
        <v>9</v>
      </c>
      <c r="I12" t="s">
        <v>4</v>
      </c>
      <c r="J12" t="s">
        <v>14</v>
      </c>
      <c r="K12" t="s">
        <v>4</v>
      </c>
      <c r="L12" t="s">
        <v>17</v>
      </c>
      <c r="M12" t="s">
        <v>17</v>
      </c>
    </row>
    <row r="13" spans="1:13" x14ac:dyDescent="0.25">
      <c r="A13" t="s">
        <v>15</v>
      </c>
      <c r="B13">
        <v>12</v>
      </c>
    </row>
    <row r="14" spans="1:13" x14ac:dyDescent="0.25">
      <c r="A14" t="s">
        <v>16</v>
      </c>
      <c r="B14">
        <v>13</v>
      </c>
    </row>
    <row r="15" spans="1:13" x14ac:dyDescent="0.25">
      <c r="A15" t="s">
        <v>17</v>
      </c>
      <c r="B15">
        <v>14</v>
      </c>
    </row>
    <row r="16" spans="1:13" x14ac:dyDescent="0.25">
      <c r="A16" t="s">
        <v>18</v>
      </c>
      <c r="B16">
        <v>15</v>
      </c>
    </row>
    <row r="17" spans="1:2" x14ac:dyDescent="0.25">
      <c r="A17" t="s">
        <v>19</v>
      </c>
      <c r="B17">
        <v>16</v>
      </c>
    </row>
    <row r="18" spans="1:2" x14ac:dyDescent="0.25">
      <c r="A18" t="s">
        <v>20</v>
      </c>
      <c r="B18">
        <v>17</v>
      </c>
    </row>
    <row r="19" spans="1:2" x14ac:dyDescent="0.25">
      <c r="A19" t="s">
        <v>21</v>
      </c>
      <c r="B19">
        <v>18</v>
      </c>
    </row>
    <row r="20" spans="1:2" x14ac:dyDescent="0.25">
      <c r="A20" t="s">
        <v>22</v>
      </c>
      <c r="B20">
        <v>19</v>
      </c>
    </row>
    <row r="21" spans="1:2" x14ac:dyDescent="0.25">
      <c r="A21" t="s">
        <v>23</v>
      </c>
      <c r="B21">
        <v>20</v>
      </c>
    </row>
    <row r="22" spans="1:2" x14ac:dyDescent="0.25">
      <c r="A22" t="s">
        <v>6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25</v>
      </c>
      <c r="B24">
        <v>23</v>
      </c>
    </row>
    <row r="25" spans="1:2" x14ac:dyDescent="0.25">
      <c r="A25" t="s">
        <v>26</v>
      </c>
      <c r="B25">
        <v>24</v>
      </c>
    </row>
    <row r="26" spans="1:2" x14ac:dyDescent="0.25">
      <c r="A26" t="s">
        <v>1</v>
      </c>
      <c r="B26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B76C-5C6F-43CE-8F80-E0068E092CB9}">
  <dimension ref="A1:T26"/>
  <sheetViews>
    <sheetView tabSelected="1" workbookViewId="0">
      <selection activeCell="G25" sqref="G25"/>
    </sheetView>
  </sheetViews>
  <sheetFormatPr defaultRowHeight="15" x14ac:dyDescent="0.25"/>
  <cols>
    <col min="1" max="1" width="2.85546875" bestFit="1" customWidth="1"/>
    <col min="2" max="2" width="3" bestFit="1" customWidth="1"/>
  </cols>
  <sheetData>
    <row r="1" spans="1:20" x14ac:dyDescent="0.25">
      <c r="A1" t="s">
        <v>7</v>
      </c>
      <c r="B1">
        <v>0</v>
      </c>
    </row>
    <row r="2" spans="1:20" x14ac:dyDescent="0.25">
      <c r="A2" t="s">
        <v>8</v>
      </c>
      <c r="B2">
        <v>1</v>
      </c>
    </row>
    <row r="3" spans="1:20" x14ac:dyDescent="0.25">
      <c r="A3" t="s">
        <v>9</v>
      </c>
      <c r="B3">
        <v>2</v>
      </c>
      <c r="D3" t="s">
        <v>79</v>
      </c>
      <c r="I3" t="s">
        <v>80</v>
      </c>
      <c r="N3" t="s">
        <v>81</v>
      </c>
      <c r="S3" t="s">
        <v>83</v>
      </c>
      <c r="T3" t="s">
        <v>87</v>
      </c>
    </row>
    <row r="4" spans="1:20" x14ac:dyDescent="0.25">
      <c r="A4" t="s">
        <v>2</v>
      </c>
      <c r="B4">
        <v>3</v>
      </c>
      <c r="D4" t="s">
        <v>64</v>
      </c>
      <c r="I4" t="s">
        <v>74</v>
      </c>
      <c r="S4">
        <f>MOD((D5*E6)-(E5*D6),26)</f>
        <v>21</v>
      </c>
      <c r="T4">
        <v>5</v>
      </c>
    </row>
    <row r="5" spans="1:20" x14ac:dyDescent="0.25">
      <c r="A5" t="s">
        <v>10</v>
      </c>
      <c r="B5">
        <v>4</v>
      </c>
      <c r="D5">
        <v>20</v>
      </c>
      <c r="E5">
        <v>7</v>
      </c>
      <c r="F5">
        <v>23</v>
      </c>
      <c r="G5">
        <v>0</v>
      </c>
      <c r="I5">
        <v>23</v>
      </c>
      <c r="J5">
        <v>11</v>
      </c>
      <c r="K5">
        <v>6</v>
      </c>
      <c r="L5">
        <v>0</v>
      </c>
      <c r="N5">
        <f>MOD($D$5*I5+$E$5*I6+$F$5*I7+$G$5*I8,26)</f>
        <v>1</v>
      </c>
      <c r="O5">
        <f>MOD($D$5*J5+$E$5*J6+$F$5*J7+$G$5*J8,26)</f>
        <v>0</v>
      </c>
      <c r="P5">
        <f>MOD($D$5*K5+$E$5*K6+$F$5*K7+$G$5*K8,26)</f>
        <v>0</v>
      </c>
      <c r="Q5">
        <f>MOD($D$5*L5+$E$5*L6+$F$5*L7+$G$5*L8,26)</f>
        <v>0</v>
      </c>
      <c r="S5" t="s">
        <v>84</v>
      </c>
      <c r="T5" t="s">
        <v>88</v>
      </c>
    </row>
    <row r="6" spans="1:20" x14ac:dyDescent="0.25">
      <c r="A6" t="s">
        <v>4</v>
      </c>
      <c r="B6">
        <v>5</v>
      </c>
      <c r="D6">
        <v>23</v>
      </c>
      <c r="E6">
        <v>13</v>
      </c>
      <c r="F6">
        <v>3</v>
      </c>
      <c r="G6">
        <v>0</v>
      </c>
      <c r="I6">
        <v>13</v>
      </c>
      <c r="J6">
        <v>5</v>
      </c>
      <c r="K6">
        <v>17</v>
      </c>
      <c r="L6">
        <v>0</v>
      </c>
      <c r="N6">
        <f>MOD($D$6*I5+$E$6*I6+$F$6*I7+$G$6*I8,26)</f>
        <v>0</v>
      </c>
      <c r="O6">
        <f>MOD($D$6*J5+$E$6*J6+$F$6*J7+$G$6*J8,26)</f>
        <v>1</v>
      </c>
      <c r="P6">
        <f>MOD($D$6*K5+$E$6*K6+$F$6*K7+$G$6*K8,26)</f>
        <v>0</v>
      </c>
      <c r="Q6">
        <f>MOD($D$6*L5+$E$6*L6+$F$6*L7+$G$6*L8,26)</f>
        <v>0</v>
      </c>
      <c r="S6">
        <f>MOD(D5*E6*F7+D6*E7*F5+E5*F6*D7-F5*E6*D7-E5*D6*F7-F6*E7*D5,26)</f>
        <v>23</v>
      </c>
      <c r="T6">
        <v>17</v>
      </c>
    </row>
    <row r="7" spans="1:20" x14ac:dyDescent="0.25">
      <c r="A7" t="s">
        <v>3</v>
      </c>
      <c r="B7">
        <v>6</v>
      </c>
      <c r="D7">
        <v>7</v>
      </c>
      <c r="E7">
        <v>23</v>
      </c>
      <c r="F7">
        <v>6</v>
      </c>
      <c r="G7">
        <v>0</v>
      </c>
      <c r="I7">
        <v>10</v>
      </c>
      <c r="J7">
        <v>7</v>
      </c>
      <c r="K7">
        <v>19</v>
      </c>
      <c r="L7">
        <v>0</v>
      </c>
      <c r="N7">
        <f>MOD($D$7*I5+$E$7*I6+$F$7*I7+$G$7*I8,26)</f>
        <v>0</v>
      </c>
      <c r="O7">
        <f>MOD($D$7*J5+$E$7*J6+$F$7*J7+$G$7*J8,26)</f>
        <v>0</v>
      </c>
      <c r="P7">
        <f>MOD($D$7*K5+$E$7*K6+$F$7*K7+$G$7*K8,26)</f>
        <v>1</v>
      </c>
      <c r="Q7">
        <f>MOD($D$7*L5+$E$7*L6+$F$7*L7+$G$7*L8,26)</f>
        <v>0</v>
      </c>
    </row>
    <row r="8" spans="1:20" x14ac:dyDescent="0.25">
      <c r="A8" t="s">
        <v>11</v>
      </c>
      <c r="B8">
        <v>7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N8">
        <f>MOD($D$8*I5+$E$8*I6+$F$8*I7+$G$8*I8,26)</f>
        <v>0</v>
      </c>
      <c r="O8">
        <f>MOD($D$8*J5+$E$8*J6+$F$8*J7+$G$8*J8,26)</f>
        <v>0</v>
      </c>
      <c r="P8">
        <f>MOD($D$8*K5+$E$8*K6+$F$8*K7+$G$8*K8,26)</f>
        <v>0</v>
      </c>
      <c r="Q8">
        <f>MOD($D$8*L5+$E$8*L6+$F$8*L7+$G$8*L8,26)</f>
        <v>0</v>
      </c>
    </row>
    <row r="9" spans="1:20" x14ac:dyDescent="0.25">
      <c r="A9" t="s">
        <v>5</v>
      </c>
      <c r="B9">
        <v>8</v>
      </c>
    </row>
    <row r="10" spans="1:20" x14ac:dyDescent="0.25">
      <c r="A10" t="s">
        <v>12</v>
      </c>
      <c r="B10">
        <v>9</v>
      </c>
    </row>
    <row r="11" spans="1:20" x14ac:dyDescent="0.25">
      <c r="A11" t="s">
        <v>13</v>
      </c>
      <c r="B11">
        <v>10</v>
      </c>
      <c r="D11" t="s">
        <v>82</v>
      </c>
      <c r="G11" t="s">
        <v>85</v>
      </c>
      <c r="K11" t="s">
        <v>90</v>
      </c>
      <c r="P11" t="s">
        <v>86</v>
      </c>
    </row>
    <row r="12" spans="1:20" x14ac:dyDescent="0.25">
      <c r="A12" t="s">
        <v>14</v>
      </c>
      <c r="B12">
        <v>11</v>
      </c>
    </row>
    <row r="13" spans="1:20" x14ac:dyDescent="0.25">
      <c r="A13" t="s">
        <v>15</v>
      </c>
      <c r="B13">
        <v>12</v>
      </c>
      <c r="D13">
        <v>1</v>
      </c>
      <c r="E13">
        <v>1</v>
      </c>
      <c r="G13">
        <f>E6</f>
        <v>13</v>
      </c>
      <c r="H13">
        <f>-E5</f>
        <v>-7</v>
      </c>
      <c r="K13">
        <f>MOD(G13*$T$4,26)</f>
        <v>13</v>
      </c>
      <c r="L13">
        <f>MOD(H13*$T$4,26)</f>
        <v>17</v>
      </c>
    </row>
    <row r="14" spans="1:20" x14ac:dyDescent="0.25">
      <c r="A14" t="s">
        <v>16</v>
      </c>
      <c r="B14">
        <v>13</v>
      </c>
      <c r="D14">
        <v>3</v>
      </c>
      <c r="E14">
        <v>9</v>
      </c>
      <c r="G14">
        <f>-D6</f>
        <v>-23</v>
      </c>
      <c r="H14">
        <f>D5</f>
        <v>20</v>
      </c>
      <c r="K14">
        <f>MOD(G14*$T$4,26)</f>
        <v>15</v>
      </c>
      <c r="L14">
        <f>MOD(H14*$T$4,26)</f>
        <v>22</v>
      </c>
    </row>
    <row r="15" spans="1:20" x14ac:dyDescent="0.25">
      <c r="A15" t="s">
        <v>17</v>
      </c>
      <c r="B15">
        <v>14</v>
      </c>
      <c r="D15">
        <v>5</v>
      </c>
      <c r="E15">
        <v>21</v>
      </c>
    </row>
    <row r="16" spans="1:20" x14ac:dyDescent="0.25">
      <c r="A16" t="s">
        <v>18</v>
      </c>
      <c r="B16">
        <v>15</v>
      </c>
      <c r="D16">
        <v>7</v>
      </c>
      <c r="E16">
        <v>15</v>
      </c>
    </row>
    <row r="17" spans="1:13" x14ac:dyDescent="0.25">
      <c r="A17" t="s">
        <v>19</v>
      </c>
      <c r="B17">
        <v>16</v>
      </c>
      <c r="D17">
        <v>9</v>
      </c>
      <c r="E17">
        <v>3</v>
      </c>
      <c r="G17" t="s">
        <v>89</v>
      </c>
      <c r="K17" t="s">
        <v>90</v>
      </c>
    </row>
    <row r="18" spans="1:13" x14ac:dyDescent="0.25">
      <c r="A18" t="s">
        <v>20</v>
      </c>
      <c r="B18">
        <v>17</v>
      </c>
      <c r="D18">
        <v>11</v>
      </c>
      <c r="E18">
        <v>19</v>
      </c>
    </row>
    <row r="19" spans="1:13" x14ac:dyDescent="0.25">
      <c r="A19" t="s">
        <v>21</v>
      </c>
      <c r="B19">
        <v>18</v>
      </c>
      <c r="D19">
        <v>15</v>
      </c>
      <c r="E19">
        <v>7</v>
      </c>
      <c r="G19">
        <f>D5</f>
        <v>20</v>
      </c>
      <c r="H19">
        <f>D6</f>
        <v>23</v>
      </c>
      <c r="I19">
        <f>D7</f>
        <v>7</v>
      </c>
      <c r="K19">
        <f>MOD((H20*I21-I20*H21)*T6,26)</f>
        <v>23</v>
      </c>
      <c r="L19">
        <f>MOD(-(G20*I21-I20*G21)*T6,26)</f>
        <v>11</v>
      </c>
      <c r="M19">
        <f>MOD((G20*H21-H20*G21)*T6,26)</f>
        <v>6</v>
      </c>
    </row>
    <row r="20" spans="1:13" x14ac:dyDescent="0.25">
      <c r="A20" t="s">
        <v>22</v>
      </c>
      <c r="B20">
        <v>19</v>
      </c>
      <c r="D20">
        <v>17</v>
      </c>
      <c r="E20">
        <v>23</v>
      </c>
      <c r="G20">
        <f>E5</f>
        <v>7</v>
      </c>
      <c r="H20">
        <f>E6</f>
        <v>13</v>
      </c>
      <c r="I20">
        <f>E7</f>
        <v>23</v>
      </c>
      <c r="K20">
        <f>MOD(-(H19*I21-I19*H21)*T6,26)</f>
        <v>13</v>
      </c>
      <c r="L20">
        <f>MOD((G19*I21-I19*G21)*T6,26)</f>
        <v>5</v>
      </c>
      <c r="M20">
        <f>MOD(-(G19*H21-H19*G21)*T6,26)</f>
        <v>17</v>
      </c>
    </row>
    <row r="21" spans="1:13" x14ac:dyDescent="0.25">
      <c r="A21" t="s">
        <v>23</v>
      </c>
      <c r="B21">
        <v>20</v>
      </c>
      <c r="D21">
        <v>19</v>
      </c>
      <c r="E21">
        <v>11</v>
      </c>
      <c r="G21">
        <f>F5</f>
        <v>23</v>
      </c>
      <c r="H21">
        <f>F6</f>
        <v>3</v>
      </c>
      <c r="I21">
        <f>F7</f>
        <v>6</v>
      </c>
      <c r="K21">
        <f>MOD((H19*I20-I19*H20)*T6,26)</f>
        <v>10</v>
      </c>
      <c r="L21">
        <f>MOD(-(G19*I20-I19*G20)*T6,26)</f>
        <v>7</v>
      </c>
      <c r="M21">
        <f>MOD((G19*H20-H19*G20)*T6,26)</f>
        <v>19</v>
      </c>
    </row>
    <row r="22" spans="1:13" x14ac:dyDescent="0.25">
      <c r="A22" t="s">
        <v>6</v>
      </c>
      <c r="B22">
        <v>21</v>
      </c>
      <c r="D22">
        <v>21</v>
      </c>
      <c r="E22">
        <v>5</v>
      </c>
    </row>
    <row r="23" spans="1:13" x14ac:dyDescent="0.25">
      <c r="A23" t="s">
        <v>24</v>
      </c>
      <c r="B23">
        <v>22</v>
      </c>
      <c r="D23">
        <v>23</v>
      </c>
      <c r="E23">
        <v>17</v>
      </c>
    </row>
    <row r="24" spans="1:13" x14ac:dyDescent="0.25">
      <c r="A24" t="s">
        <v>25</v>
      </c>
      <c r="B24">
        <v>23</v>
      </c>
      <c r="D24">
        <v>25</v>
      </c>
      <c r="E24">
        <v>25</v>
      </c>
    </row>
    <row r="25" spans="1:13" x14ac:dyDescent="0.25">
      <c r="A25" t="s">
        <v>26</v>
      </c>
      <c r="B25">
        <v>24</v>
      </c>
    </row>
    <row r="26" spans="1:13" x14ac:dyDescent="0.25">
      <c r="A26" t="s">
        <v>1</v>
      </c>
      <c r="B26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0D37-BA0B-475B-A2AE-E7DCD23992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ASCII</vt:lpstr>
      <vt:lpstr>CESAR_ROTN</vt:lpstr>
      <vt:lpstr>PUNTOS</vt:lpstr>
      <vt:lpstr>PORTA</vt:lpstr>
      <vt:lpstr>PLAYFAIR</vt:lpstr>
      <vt:lpstr>BASURA</vt:lpstr>
      <vt:lpstr>VIGENERE</vt:lpstr>
      <vt:lpstr>HILL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Rincón, Carlos Daniel (KT)</dc:creator>
  <cp:lastModifiedBy>Rincón, Carlos Daniel (KT)</cp:lastModifiedBy>
  <dcterms:created xsi:type="dcterms:W3CDTF">2019-09-18T13:46:41Z</dcterms:created>
  <dcterms:modified xsi:type="dcterms:W3CDTF">2019-09-18T21:30:20Z</dcterms:modified>
</cp:coreProperties>
</file>