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drummeriv/Documents/GitHub/snakemake_rnaseq/"/>
    </mc:Choice>
  </mc:AlternateContent>
  <xr:revisionPtr revIDLastSave="0" documentId="13_ncr:1_{33C837F3-3B50-594E-9B3A-13F4703BCE48}" xr6:coauthVersionLast="47" xr6:coauthVersionMax="47" xr10:uidLastSave="{00000000-0000-0000-0000-000000000000}"/>
  <bookViews>
    <workbookView xWindow="38400" yWindow="2120" windowWidth="19200" windowHeight="21100" xr2:uid="{00000000-000D-0000-FFFF-FFFF00000000}"/>
  </bookViews>
  <sheets>
    <sheet name="SraRunTable_rename" sheetId="6" r:id="rId1"/>
    <sheet name="SraRunTable" sheetId="2" r:id="rId2"/>
    <sheet name="SRR_Acc_List" sheetId="5" r:id="rId3"/>
    <sheet name="Summary" sheetId="4" r:id="rId4"/>
    <sheet name="comparisons" sheetId="3" r:id="rId5"/>
    <sheet name="SraRunTable_full"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3"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2" i="6"/>
  <c r="A8" i="3"/>
  <c r="A7" i="3"/>
  <c r="A6" i="3"/>
  <c r="A5" i="3"/>
  <c r="A4" i="3"/>
  <c r="A3" i="3"/>
  <c r="A2" i="3"/>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3" i="2"/>
  <c r="A2" i="2"/>
</calcChain>
</file>

<file path=xl/sharedStrings.xml><?xml version="1.0" encoding="utf-8"?>
<sst xmlns="http://schemas.openxmlformats.org/spreadsheetml/2006/main" count="2363" uniqueCount="295">
  <si>
    <t>Run</t>
  </si>
  <si>
    <t>Assay Type</t>
  </si>
  <si>
    <t>AvgSpotLen</t>
  </si>
  <si>
    <t>Bases</t>
  </si>
  <si>
    <t>BioProject</t>
  </si>
  <si>
    <t>BioSample</t>
  </si>
  <si>
    <t>Bytes</t>
  </si>
  <si>
    <t>Center Name</t>
  </si>
  <si>
    <t>Consent</t>
  </si>
  <si>
    <t>DATASTORE filetype</t>
  </si>
  <si>
    <t>DATASTORE provider</t>
  </si>
  <si>
    <t>DATASTORE region</t>
  </si>
  <si>
    <t>Experiment</t>
  </si>
  <si>
    <t>GEO_Accession (exp)</t>
  </si>
  <si>
    <t>Instrument</t>
  </si>
  <si>
    <t>LibraryLayout</t>
  </si>
  <si>
    <t>LibrarySelection</t>
  </si>
  <si>
    <t>LibrarySource</t>
  </si>
  <si>
    <t>molecular_subgroup</t>
  </si>
  <si>
    <t>Organism</t>
  </si>
  <si>
    <t>Platform</t>
  </si>
  <si>
    <t>ReleaseDate</t>
  </si>
  <si>
    <t>Sample Name</t>
  </si>
  <si>
    <t>source_name</t>
  </si>
  <si>
    <t>SRA Study</t>
  </si>
  <si>
    <t>tissue</t>
  </si>
  <si>
    <t>SRR9090717</t>
  </si>
  <si>
    <t>RNA-Seq</t>
  </si>
  <si>
    <t>PRJNA543788</t>
  </si>
  <si>
    <t>SAMN11784105</t>
  </si>
  <si>
    <t>GEO</t>
  </si>
  <si>
    <t>public</t>
  </si>
  <si>
    <t>fastq,sra</t>
  </si>
  <si>
    <t>gs,ncbi,s3</t>
  </si>
  <si>
    <t>gs.US,ncbi.public,s3.us-east-1</t>
  </si>
  <si>
    <t>SRX5865864</t>
  </si>
  <si>
    <t>GSM3781247</t>
  </si>
  <si>
    <t>Illumina HiSeq 1500</t>
  </si>
  <si>
    <t>SINGLE</t>
  </si>
  <si>
    <t>cDNA</t>
  </si>
  <si>
    <t>TRANSCRIPTOMIC</t>
  </si>
  <si>
    <t>Wnt</t>
  </si>
  <si>
    <t>Homo sapiens</t>
  </si>
  <si>
    <t>ILLUMINA</t>
  </si>
  <si>
    <t>2020-06-28T00:00:00Z</t>
  </si>
  <si>
    <t>pediatric medulloblastoma</t>
  </si>
  <si>
    <t>SRP198924</t>
  </si>
  <si>
    <t>SRR9090718</t>
  </si>
  <si>
    <t>SRR9090719</t>
  </si>
  <si>
    <t>SAMN11784104</t>
  </si>
  <si>
    <t>SRX5865865</t>
  </si>
  <si>
    <t>GSM3781248</t>
  </si>
  <si>
    <t>SRR9090720</t>
  </si>
  <si>
    <t>SRR9090721</t>
  </si>
  <si>
    <t>SAMN11784103</t>
  </si>
  <si>
    <t>SRX5865866</t>
  </si>
  <si>
    <t>GSM3781249</t>
  </si>
  <si>
    <t>SRR9090722</t>
  </si>
  <si>
    <t>SRR9090723</t>
  </si>
  <si>
    <t>SAMN11784102</t>
  </si>
  <si>
    <t>SRX5865867</t>
  </si>
  <si>
    <t>GSM3781250</t>
  </si>
  <si>
    <t>Group 3</t>
  </si>
  <si>
    <t>SRR9090724</t>
  </si>
  <si>
    <t>SRR9090725</t>
  </si>
  <si>
    <t>SAMN11784101</t>
  </si>
  <si>
    <t>SRX5865868</t>
  </si>
  <si>
    <t>GSM3781251</t>
  </si>
  <si>
    <t>SRR9090726</t>
  </si>
  <si>
    <t>SRR9090727</t>
  </si>
  <si>
    <t>SAMN11784100</t>
  </si>
  <si>
    <t>SRX5865869</t>
  </si>
  <si>
    <t>GSM3781252</t>
  </si>
  <si>
    <t>SRR9090728</t>
  </si>
  <si>
    <t>SRR9090729</t>
  </si>
  <si>
    <t>SAMN11784099</t>
  </si>
  <si>
    <t>SRX5865870</t>
  </si>
  <si>
    <t>GSM3781253</t>
  </si>
  <si>
    <t>Group 4</t>
  </si>
  <si>
    <t>SRR9090730</t>
  </si>
  <si>
    <t>SRR9090731</t>
  </si>
  <si>
    <t>SAMN11784098</t>
  </si>
  <si>
    <t>SRX5865871</t>
  </si>
  <si>
    <t>GSM3781254</t>
  </si>
  <si>
    <t>SRR9090732</t>
  </si>
  <si>
    <t>SRR9090733</t>
  </si>
  <si>
    <t>SAMN11784097</t>
  </si>
  <si>
    <t>SRX5865872</t>
  </si>
  <si>
    <t>GSM3781255</t>
  </si>
  <si>
    <t>SRR9090734</t>
  </si>
  <si>
    <t>SRR9090735</t>
  </si>
  <si>
    <t>SAMN11784096</t>
  </si>
  <si>
    <t>SRX5865873</t>
  </si>
  <si>
    <t>GSM3781256</t>
  </si>
  <si>
    <t>SRR9090736</t>
  </si>
  <si>
    <t>SRR9090737</t>
  </si>
  <si>
    <t>SAMN11784095</t>
  </si>
  <si>
    <t>SRX5865874</t>
  </si>
  <si>
    <t>GSM3781257</t>
  </si>
  <si>
    <t>SRR9090738</t>
  </si>
  <si>
    <t>SRR9090739</t>
  </si>
  <si>
    <t>SAMN11784094</t>
  </si>
  <si>
    <t>SRX5865875</t>
  </si>
  <si>
    <t>GSM3781258</t>
  </si>
  <si>
    <t>SRR9090740</t>
  </si>
  <si>
    <t>SRR9090741</t>
  </si>
  <si>
    <t>SAMN11784093</t>
  </si>
  <si>
    <t>SRX5865876</t>
  </si>
  <si>
    <t>GSM3781259</t>
  </si>
  <si>
    <t>SRR9090742</t>
  </si>
  <si>
    <t>SRR9090743</t>
  </si>
  <si>
    <t>SAMN11784087</t>
  </si>
  <si>
    <t>SRX5865877</t>
  </si>
  <si>
    <t>GSM3781260</t>
  </si>
  <si>
    <t>SRR9090744</t>
  </si>
  <si>
    <t>SRR9090745</t>
  </si>
  <si>
    <t>SAMN11784092</t>
  </si>
  <si>
    <t>SRX5865878</t>
  </si>
  <si>
    <t>GSM3781261</t>
  </si>
  <si>
    <t>SRR9090746</t>
  </si>
  <si>
    <t>SRR9090747</t>
  </si>
  <si>
    <t>SAMN11784091</t>
  </si>
  <si>
    <t>SRX5865879</t>
  </si>
  <si>
    <t>GSM3781262</t>
  </si>
  <si>
    <t>SRR9090748</t>
  </si>
  <si>
    <t>SRR9090749</t>
  </si>
  <si>
    <t>SAMN11784090</t>
  </si>
  <si>
    <t>SRX5865880</t>
  </si>
  <si>
    <t>GSM3781263</t>
  </si>
  <si>
    <t>SRR9090750</t>
  </si>
  <si>
    <t>SRR9090751</t>
  </si>
  <si>
    <t>SAMN11784089</t>
  </si>
  <si>
    <t>SRX5865881</t>
  </si>
  <si>
    <t>GSM3781264</t>
  </si>
  <si>
    <t>SRR9090752</t>
  </si>
  <si>
    <t>SRR9090753</t>
  </si>
  <si>
    <t>SAMN11784088</t>
  </si>
  <si>
    <t>SRX5865882</t>
  </si>
  <si>
    <t>GSM3781265</t>
  </si>
  <si>
    <t>SRR9090754</t>
  </si>
  <si>
    <t>SRR9090755</t>
  </si>
  <si>
    <t>SAMN11784086</t>
  </si>
  <si>
    <t>SRX5865883</t>
  </si>
  <si>
    <t>GSM3781266</t>
  </si>
  <si>
    <t>SRR9090756</t>
  </si>
  <si>
    <t>SRR9090757</t>
  </si>
  <si>
    <t>SAMN11784085</t>
  </si>
  <si>
    <t>SRX5865884</t>
  </si>
  <si>
    <t>GSM3781267</t>
  </si>
  <si>
    <t>SRR9090758</t>
  </si>
  <si>
    <t>SRR9090759</t>
  </si>
  <si>
    <t>SAMN11784084</t>
  </si>
  <si>
    <t>SRX5865885</t>
  </si>
  <si>
    <t>GSM3781268</t>
  </si>
  <si>
    <t>SRR9090760</t>
  </si>
  <si>
    <t>SRR9090761</t>
  </si>
  <si>
    <t>SAMN11784083</t>
  </si>
  <si>
    <t>SRX5865886</t>
  </si>
  <si>
    <t>GSM3781269</t>
  </si>
  <si>
    <t>SRR9090762</t>
  </si>
  <si>
    <t>SRR9090763</t>
  </si>
  <si>
    <t>SAMN11784082</t>
  </si>
  <si>
    <t>SRX5865887</t>
  </si>
  <si>
    <t>GSM3781270</t>
  </si>
  <si>
    <t>SRR9090764</t>
  </si>
  <si>
    <t>SRR9090765</t>
  </si>
  <si>
    <t>SAMN11784081</t>
  </si>
  <si>
    <t>SRX5865888</t>
  </si>
  <si>
    <t>GSM3781271</t>
  </si>
  <si>
    <t>SRR9090766</t>
  </si>
  <si>
    <t>SRR9090767</t>
  </si>
  <si>
    <t>SAMN11784080</t>
  </si>
  <si>
    <t>SRX5865889</t>
  </si>
  <si>
    <t>GSM3781272</t>
  </si>
  <si>
    <t>SRR9090768</t>
  </si>
  <si>
    <t>SRR9090769</t>
  </si>
  <si>
    <t>SAMN11784079</t>
  </si>
  <si>
    <t>SRX5865890</t>
  </si>
  <si>
    <t>GSM3781273</t>
  </si>
  <si>
    <t>SRR9090770</t>
  </si>
  <si>
    <t>sample_name</t>
  </si>
  <si>
    <t>BT853_1</t>
  </si>
  <si>
    <t>BT853_2</t>
  </si>
  <si>
    <t>BT853_3</t>
  </si>
  <si>
    <t>Group3</t>
  </si>
  <si>
    <t>SU_MB002_1</t>
  </si>
  <si>
    <t>SU_MB002_2</t>
  </si>
  <si>
    <t>SU_MB002_3</t>
  </si>
  <si>
    <t>Group4</t>
  </si>
  <si>
    <t>ICB1299_1</t>
  </si>
  <si>
    <t>ICB1299_2</t>
  </si>
  <si>
    <t>ICB1299_3</t>
  </si>
  <si>
    <t>Group3_pbs</t>
  </si>
  <si>
    <t>SU_MB002_PBS_1</t>
  </si>
  <si>
    <t>SU_MB002_PBS_2</t>
  </si>
  <si>
    <t>SU_MB002_PBS_3</t>
  </si>
  <si>
    <t>Group3_mts</t>
  </si>
  <si>
    <t>SU_MB002_L807mts_1</t>
  </si>
  <si>
    <t>SU_MB002_L807mts_2</t>
  </si>
  <si>
    <t>SU_MB002_L807mts_3</t>
  </si>
  <si>
    <t>Group4_pbs</t>
  </si>
  <si>
    <t>ICB1299_PBS_1</t>
  </si>
  <si>
    <t>ICB1299_PBS_2</t>
  </si>
  <si>
    <t>ICB1299_PBS_3</t>
  </si>
  <si>
    <t>Group4_mts</t>
  </si>
  <si>
    <t>ICB1299_L807mts_1</t>
  </si>
  <si>
    <t>ICB1299_L807mts_2</t>
  </si>
  <si>
    <t>ICB1299_L807mts_3</t>
  </si>
  <si>
    <t>Group3_tgp_pos</t>
  </si>
  <si>
    <t>SU_MB002_TGP_POS_1</t>
  </si>
  <si>
    <t>SU_MB002_TGP_POS_2</t>
  </si>
  <si>
    <t>SU_MB002_TGP_POS_3</t>
  </si>
  <si>
    <t>Group3_tgp_neg</t>
  </si>
  <si>
    <t>SU_MB002_TGP_NEG_1</t>
  </si>
  <si>
    <t>SU_MB002_TGP_NEG_2</t>
  </si>
  <si>
    <t>SU_MB002_TGP_NEG_3</t>
  </si>
  <si>
    <t>group</t>
  </si>
  <si>
    <t>Comparison</t>
  </si>
  <si>
    <t>Control_Group</t>
  </si>
  <si>
    <t>Treatment_Group</t>
  </si>
  <si>
    <t>Group_pbs</t>
  </si>
  <si>
    <t>Group3_tpg_neg</t>
  </si>
  <si>
    <t>Group3_tpg_pos</t>
  </si>
  <si>
    <t>Series GSE131473</t>
  </si>
  <si>
    <t>Query DataSets for GSE131473</t>
  </si>
  <si>
    <t>Status</t>
  </si>
  <si>
    <t>Public on Jun 27, 2020</t>
  </si>
  <si>
    <t>Title</t>
  </si>
  <si>
    <t>Wnt activation as a therapeutic strategy in medulloblastoma</t>
  </si>
  <si>
    <t>Experiment type</t>
  </si>
  <si>
    <t>Expression profiling by high throughput sequencing</t>
  </si>
  <si>
    <t>Summary</t>
  </si>
  <si>
    <t>Medulloblastoma (MB), the most common malignant pediatric brain tumor, is defined by four molecular subgroups (Wnt, Shh, Group 3, Group 4) based on transcriptional and epigenetic profiles. Wnt MB accounts for 10% of cases with the majority harboring somatic CTNNB1 mutations and chromosomal alterations for monosomy 6. Clinically, Wnt MBs have the most favorable prognosis with a &gt;95% 5-year survivorship. By contrast, non-Wnt MBs are characterized by metastatic disease, increased rates of recurrence, and intermediate-poor overall survivorship. Given that Wnt MBs represent the only subgroup in which metastasis is not indicative of a poor prognosis, it has been suggested that Wnt signaling may contribute to their remarkable response to therapy. Using primary patient-derived MB brain tumor-initiating cell (BTIC) lines, we have characterized intrinsic differences in the tumor-initiating capacity of Wnt and non-Wnt MBs. In this work, we aimed to discover if Wnt activation in non-Wnt MBs could serve as a rationale for therapy employing a novel substrate-competitive peptide Wnt agonist. Our preclinical work establishes activated Wnt signaling as an innovative treatment paradigm with high clinical utility in childhood MB and provides evidence for the context-specific tumor suppressive function of the Wnt/β-catenin pathway.</t>
  </si>
  <si>
    <t>Overall design</t>
  </si>
  <si>
    <t>We compared the transcriptome of MB BTIC lines generated from Wnt (BT853), Group 3 (SU_MB002), and Group 4 (ICB1299). Each sample had triplicates (A, B, C). Further, we compared the transcriptome of control (PBS) and Wnt-activating drug-treated (L807mts) samples for SU_MB002 and ICB1299. These were also prepared in triplicates (A, B, C). Lastly, we compared the transcriptome of SU_MB002 cells that were flow cytometrically sorted for expression of endogenous Wnt activity based on TCF reporter expression for GFP (TGP_POS) compared to those cells that were negative based on TCF reporter expression for GFP (TGP_NEG). These samples were also prepared and analyzed as triplicates (A, B, C).</t>
  </si>
  <si>
    <t>Contributor(s)</t>
  </si>
  <si>
    <r>
      <t>Manoranjan B</t>
    </r>
    <r>
      <rPr>
        <sz val="12"/>
        <color theme="1"/>
        <rFont val="Verdana"/>
        <family val="2"/>
      </rPr>
      <t>, </t>
    </r>
    <r>
      <rPr>
        <sz val="12"/>
        <color rgb="FF0056CC"/>
        <rFont val="Verdana"/>
        <family val="2"/>
      </rPr>
      <t>Venugopal C</t>
    </r>
    <r>
      <rPr>
        <sz val="12"/>
        <color theme="1"/>
        <rFont val="Verdana"/>
        <family val="2"/>
      </rPr>
      <t>, </t>
    </r>
    <r>
      <rPr>
        <sz val="12"/>
        <color rgb="FF0056CC"/>
        <rFont val="Verdana"/>
        <family val="2"/>
      </rPr>
      <t>Dvorkin-Gheva A</t>
    </r>
    <r>
      <rPr>
        <sz val="12"/>
        <color theme="1"/>
        <rFont val="Verdana"/>
        <family val="2"/>
      </rPr>
      <t>, </t>
    </r>
    <r>
      <rPr>
        <sz val="12"/>
        <color rgb="FF0056CC"/>
        <rFont val="Verdana"/>
        <family val="2"/>
      </rPr>
      <t>Singh SK</t>
    </r>
  </si>
  <si>
    <t>Citation(s)</t>
  </si>
  <si>
    <t>Manoranjan B, Venugopal C, Bakhshinyan D, Adile AA et al. Wnt activation as a therapeutic strategy in medulloblastoma. Nat Commun 2020 Aug 28;11(1):4323. PMID: 32859895</t>
  </si>
  <si>
    <t>Submission date</t>
  </si>
  <si>
    <t>Last update date</t>
  </si>
  <si>
    <t>Contact name</t>
  </si>
  <si>
    <t>Sheila Singh</t>
  </si>
  <si>
    <t>E-mail(s)</t>
  </si>
  <si>
    <t>ssingh@mcmaster.ca</t>
  </si>
  <si>
    <t>Organization name</t>
  </si>
  <si>
    <t>McMaster University</t>
  </si>
  <si>
    <t>Department</t>
  </si>
  <si>
    <t>Biochemistry and Biomedical Sciences</t>
  </si>
  <si>
    <t>Street address</t>
  </si>
  <si>
    <t>1280 Main Street West</t>
  </si>
  <si>
    <t>City</t>
  </si>
  <si>
    <t>Hamilton</t>
  </si>
  <si>
    <t>State/province</t>
  </si>
  <si>
    <t>ON</t>
  </si>
  <si>
    <t>ZIP/Postal code</t>
  </si>
  <si>
    <t>L8S4K1</t>
  </si>
  <si>
    <t>Country</t>
  </si>
  <si>
    <t>Canada</t>
  </si>
  <si>
    <t>Platforms (1)</t>
  </si>
  <si>
    <t>GPL18460</t>
  </si>
  <si>
    <t>Illumina HiSeq 1500 (Homo sapiens)</t>
  </si>
  <si>
    <t>Samples (27)</t>
  </si>
  <si>
    <t>Wnt (BT853)</t>
  </si>
  <si>
    <t>Group 3 (SU_MB002)</t>
  </si>
  <si>
    <t>Group 4 (ICB1299)</t>
  </si>
  <si>
    <t>Wnt (BT853) Control (PBS)</t>
  </si>
  <si>
    <t>Wnt (BT853) Test (Wnt Activation)</t>
  </si>
  <si>
    <t>Group 3 (SU_MB002) Control (PBS)</t>
  </si>
  <si>
    <t>Group 3 (SU_MB002) Test (Wnt Activation)</t>
  </si>
  <si>
    <t>Relations</t>
  </si>
  <si>
    <t>SRA</t>
  </si>
  <si>
    <t>Download family</t>
  </si>
  <si>
    <t>Format</t>
  </si>
  <si>
    <t>SOFT formatted family file(s)</t>
  </si>
  <si>
    <t>SOFT</t>
  </si>
  <si>
    <t>MINiML formatted family file(s)</t>
  </si>
  <si>
    <t>MINiML</t>
  </si>
  <si>
    <t>Series Matrix File(s)</t>
  </si>
  <si>
    <t>TXT</t>
  </si>
  <si>
    <t>Supplementary file</t>
  </si>
  <si>
    <t>Size</t>
  </si>
  <si>
    <t>Download</t>
  </si>
  <si>
    <t>File type/resource</t>
  </si>
  <si>
    <t>GSE131473_1llFiles_HISAT_USCS_VOOM_TMM.csv.gz</t>
  </si>
  <si>
    <t>1.7 Mb</t>
  </si>
  <si>
    <t>(ftp)(http)</t>
  </si>
  <si>
    <t>CSV</t>
  </si>
  <si>
    <t>SRA Run Selector</t>
  </si>
  <si>
    <t>Raw data are available in SRA</t>
  </si>
  <si>
    <t>Processed data are available on Series record</t>
  </si>
  <si>
    <t>SRR ID</t>
  </si>
  <si>
    <t xml:space="preserve">cat </t>
  </si>
  <si>
    <t>.fastq.gz</t>
  </si>
  <si>
    <t xml:space="preserv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</si>
</sst>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u/>
      <sz val="12"/>
      <color theme="10"/>
      <name val="Calibri"/>
      <family val="2"/>
      <scheme val="minor"/>
    </font>
    <font>
      <sz val="12"/>
      <color theme="1"/>
      <name val="Verdana"/>
      <family val="2"/>
    </font>
    <font>
      <sz val="12"/>
      <color rgb="FF0056CC"/>
      <name val="Verdana"/>
      <family val="2"/>
    </font>
    <font>
      <b/>
      <sz val="12"/>
      <color theme="1"/>
      <name val="Verdana"/>
      <family val="2"/>
    </font>
    <font>
      <sz val="12"/>
      <color rgb="FF000000"/>
      <name val="Verdana"/>
      <family val="2"/>
    </font>
    <font>
      <i/>
      <sz val="12"/>
      <color theme="1"/>
      <name val="Verdana"/>
      <family val="2"/>
    </font>
    <font>
      <sz val="12"/>
      <color rgb="FF000000"/>
      <name val="Calibri"/>
      <family val="2"/>
      <scheme val="minor"/>
    </font>
    <font>
      <sz val="11"/>
      <color rgb="FF363636"/>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21">
    <xf numFmtId="0" fontId="0" fillId="0" borderId="0" xfId="0"/>
    <xf numFmtId="0" fontId="18" fillId="0" borderId="0" xfId="42"/>
    <xf numFmtId="49" fontId="1" fillId="0" borderId="0" xfId="0" applyNumberFormat="1" applyFont="1"/>
    <xf numFmtId="0" fontId="19" fillId="0" borderId="0" xfId="43"/>
    <xf numFmtId="0" fontId="19" fillId="0" borderId="0" xfId="43" applyAlignment="1">
      <alignment wrapText="1"/>
    </xf>
    <xf numFmtId="0" fontId="20" fillId="0" borderId="0" xfId="0" applyFont="1"/>
    <xf numFmtId="0" fontId="20" fillId="0" borderId="0" xfId="0" applyFont="1" applyAlignment="1">
      <alignment wrapText="1"/>
    </xf>
    <xf numFmtId="0" fontId="19" fillId="0" borderId="0" xfId="43" applyAlignment="1"/>
    <xf numFmtId="0" fontId="21" fillId="0" borderId="0" xfId="0" applyFont="1" applyAlignment="1">
      <alignment wrapText="1"/>
    </xf>
    <xf numFmtId="0" fontId="21" fillId="0" borderId="0" xfId="0" applyFont="1"/>
    <xf numFmtId="15" fontId="20" fillId="0" borderId="0" xfId="0" applyNumberFormat="1" applyFont="1" applyAlignment="1">
      <alignment wrapText="1"/>
    </xf>
    <xf numFmtId="15" fontId="20" fillId="0" borderId="0" xfId="0" applyNumberFormat="1" applyFont="1"/>
    <xf numFmtId="0" fontId="0" fillId="0" borderId="0" xfId="0" applyAlignment="1">
      <alignment wrapText="1"/>
    </xf>
    <xf numFmtId="49" fontId="19" fillId="0" borderId="0" xfId="43" applyNumberFormat="1"/>
    <xf numFmtId="0" fontId="22" fillId="0" borderId="0" xfId="0" applyFont="1"/>
    <xf numFmtId="0" fontId="23" fillId="0" borderId="0" xfId="0" applyFont="1"/>
    <xf numFmtId="0" fontId="22" fillId="0" borderId="0" xfId="0" applyFont="1" applyAlignment="1">
      <alignment wrapText="1"/>
    </xf>
    <xf numFmtId="0" fontId="24" fillId="0" borderId="0" xfId="0" applyFont="1"/>
    <xf numFmtId="0" fontId="25" fillId="0" borderId="0" xfId="0" applyFont="1"/>
    <xf numFmtId="49" fontId="1" fillId="0" borderId="0" xfId="42" applyNumberFormat="1" applyFont="1"/>
    <xf numFmtId="0" fontId="2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javascript:RPopUpWindow_Set(geoaxema_famminiml,260,120,'','','#E1EAE6','','#538AA9','MessageBox2');" TargetMode="External"/><Relationship Id="rId2" Type="http://schemas.openxmlformats.org/officeDocument/2006/relationships/image" Target="../media/image1.gif"/><Relationship Id="rId1" Type="http://schemas.openxmlformats.org/officeDocument/2006/relationships/hyperlink" Target="javascript:RPopUpWindow_Set(geoaxema_famsoft,260,120,'','','#E1EAE6','','#538AA9','MessageBox2');" TargetMode="External"/><Relationship Id="rId5" Type="http://schemas.openxmlformats.org/officeDocument/2006/relationships/hyperlink" Target="javascript:RPopUpWindow_Set(geoaxema_srarun,260,120,'','','#E1EAE6','','#538AA9','MessageBox2');" TargetMode="External"/><Relationship Id="rId4" Type="http://schemas.openxmlformats.org/officeDocument/2006/relationships/hyperlink" Target="javascript:RPopUpWindow_Set(geoaxema_fammatrix,260,210,'','','#E1EAE6','','#538AA9','MessageBox2');"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1</xdr:col>
      <xdr:colOff>241300</xdr:colOff>
      <xdr:row>58</xdr:row>
      <xdr:rowOff>139700</xdr:rowOff>
    </xdr:to>
    <xdr:pic>
      <xdr:nvPicPr>
        <xdr:cNvPr id="2" name="Picture 1" descr="Help">
          <a:hlinkClick xmlns:r="http://schemas.openxmlformats.org/officeDocument/2006/relationships" r:id="rId1"/>
          <a:extLst>
            <a:ext uri="{FF2B5EF4-FFF2-40B4-BE49-F238E27FC236}">
              <a16:creationId xmlns:a16="http://schemas.microsoft.com/office/drawing/2014/main" id="{EBC5D4AD-91A5-224F-9574-2E82DE9A2E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78943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241300</xdr:colOff>
      <xdr:row>59</xdr:row>
      <xdr:rowOff>139700</xdr:rowOff>
    </xdr:to>
    <xdr:pic>
      <xdr:nvPicPr>
        <xdr:cNvPr id="3" name="Picture 2" descr="Help">
          <a:hlinkClick xmlns:r="http://schemas.openxmlformats.org/officeDocument/2006/relationships" r:id="rId3"/>
          <a:extLst>
            <a:ext uri="{FF2B5EF4-FFF2-40B4-BE49-F238E27FC236}">
              <a16:creationId xmlns:a16="http://schemas.microsoft.com/office/drawing/2014/main" id="{6F08BE67-D1BE-4847-BC4F-4CAAC783C6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81102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241300</xdr:colOff>
      <xdr:row>60</xdr:row>
      <xdr:rowOff>139700</xdr:rowOff>
    </xdr:to>
    <xdr:pic>
      <xdr:nvPicPr>
        <xdr:cNvPr id="4" name="Picture 3" descr="Help">
          <a:hlinkClick xmlns:r="http://schemas.openxmlformats.org/officeDocument/2006/relationships" r:id="rId4"/>
          <a:extLst>
            <a:ext uri="{FF2B5EF4-FFF2-40B4-BE49-F238E27FC236}">
              <a16:creationId xmlns:a16="http://schemas.microsoft.com/office/drawing/2014/main" id="{D68AD015-6121-6E48-95AE-D04021963C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5800" y="183261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241300</xdr:colOff>
      <xdr:row>64</xdr:row>
      <xdr:rowOff>139700</xdr:rowOff>
    </xdr:to>
    <xdr:pic>
      <xdr:nvPicPr>
        <xdr:cNvPr id="5" name="Picture 4" descr="Help">
          <a:hlinkClick xmlns:r="http://schemas.openxmlformats.org/officeDocument/2006/relationships" r:id="rId5"/>
          <a:extLst>
            <a:ext uri="{FF2B5EF4-FFF2-40B4-BE49-F238E27FC236}">
              <a16:creationId xmlns:a16="http://schemas.microsoft.com/office/drawing/2014/main" id="{85E6D686-757A-1648-A40D-3C6F196096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177000"/>
          <a:ext cx="241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ncbi.nlm.nih.gov/geo/query/acc.cgi?acc=GSM3781258" TargetMode="External"/><Relationship Id="rId21" Type="http://schemas.openxmlformats.org/officeDocument/2006/relationships/hyperlink" Target="https://www.ncbi.nlm.nih.gov/geo/query/acc.cgi?acc=GSM3781253" TargetMode="External"/><Relationship Id="rId42" Type="http://schemas.openxmlformats.org/officeDocument/2006/relationships/hyperlink" Target="https://www.ncbi.nlm.nih.gov/geo/query/acc.cgi?acc=GSM3781247" TargetMode="External"/><Relationship Id="rId47" Type="http://schemas.openxmlformats.org/officeDocument/2006/relationships/hyperlink" Target="https://www.ncbi.nlm.nih.gov/geo/query/acc.cgi?acc=GSM3781252" TargetMode="External"/><Relationship Id="rId63" Type="http://schemas.openxmlformats.org/officeDocument/2006/relationships/hyperlink" Target="https://www.ncbi.nlm.nih.gov/geo/query/acc.cgi?acc=GSM3781268" TargetMode="External"/><Relationship Id="rId68" Type="http://schemas.openxmlformats.org/officeDocument/2006/relationships/hyperlink" Target="https://www.ncbi.nlm.nih.gov/geo/query/acc.cgi?acc=GSM3781273" TargetMode="External"/><Relationship Id="rId7" Type="http://schemas.openxmlformats.org/officeDocument/2006/relationships/hyperlink" Target="https://www.ncbi.nlm.nih.gov/bioproject/PRJNA543788" TargetMode="External"/><Relationship Id="rId2" Type="http://schemas.openxmlformats.org/officeDocument/2006/relationships/hyperlink" Target="https://www.ncbi.nlm.nih.gov/gds/?term=GSE131473%5bAccession%5d" TargetMode="External"/><Relationship Id="rId16" Type="http://schemas.openxmlformats.org/officeDocument/2006/relationships/hyperlink" Target="https://www.ncbi.nlm.nih.gov/geo/query/acc.cgi?acc=GSM3781248" TargetMode="External"/><Relationship Id="rId29" Type="http://schemas.openxmlformats.org/officeDocument/2006/relationships/hyperlink" Target="https://www.ncbi.nlm.nih.gov/geo/query/acc.cgi?acc=GSM3781261" TargetMode="External"/><Relationship Id="rId11" Type="http://schemas.openxmlformats.org/officeDocument/2006/relationships/hyperlink" Target="https://ftp.ncbi.nlm.nih.gov/geo/series/GSE131nnn/GSE131473/miniml/" TargetMode="External"/><Relationship Id="rId24" Type="http://schemas.openxmlformats.org/officeDocument/2006/relationships/hyperlink" Target="https://www.ncbi.nlm.nih.gov/geo/query/acc.cgi?acc=GSM3781256" TargetMode="External"/><Relationship Id="rId32" Type="http://schemas.openxmlformats.org/officeDocument/2006/relationships/hyperlink" Target="https://www.ncbi.nlm.nih.gov/geo/query/acc.cgi?acc=GSM3781264" TargetMode="External"/><Relationship Id="rId37" Type="http://schemas.openxmlformats.org/officeDocument/2006/relationships/hyperlink" Target="https://www.ncbi.nlm.nih.gov/geo/query/acc.cgi?acc=GSM3781269" TargetMode="External"/><Relationship Id="rId40" Type="http://schemas.openxmlformats.org/officeDocument/2006/relationships/hyperlink" Target="https://www.ncbi.nlm.nih.gov/geo/query/acc.cgi?acc=GSM3781272" TargetMode="External"/><Relationship Id="rId45" Type="http://schemas.openxmlformats.org/officeDocument/2006/relationships/hyperlink" Target="https://www.ncbi.nlm.nih.gov/geo/query/acc.cgi?acc=GSM3781250" TargetMode="External"/><Relationship Id="rId53" Type="http://schemas.openxmlformats.org/officeDocument/2006/relationships/hyperlink" Target="https://www.ncbi.nlm.nih.gov/geo/query/acc.cgi?acc=GSM3781258" TargetMode="External"/><Relationship Id="rId58" Type="http://schemas.openxmlformats.org/officeDocument/2006/relationships/hyperlink" Target="https://www.ncbi.nlm.nih.gov/geo/query/acc.cgi?acc=GSM3781263" TargetMode="External"/><Relationship Id="rId66" Type="http://schemas.openxmlformats.org/officeDocument/2006/relationships/hyperlink" Target="https://www.ncbi.nlm.nih.gov/geo/query/acc.cgi?acc=GSM3781271" TargetMode="External"/><Relationship Id="rId5" Type="http://schemas.openxmlformats.org/officeDocument/2006/relationships/hyperlink" Target="mailto:ssingh@mcmaster.ca" TargetMode="External"/><Relationship Id="rId61" Type="http://schemas.openxmlformats.org/officeDocument/2006/relationships/hyperlink" Target="https://www.ncbi.nlm.nih.gov/geo/query/acc.cgi?acc=GSM3781266" TargetMode="External"/><Relationship Id="rId19" Type="http://schemas.openxmlformats.org/officeDocument/2006/relationships/hyperlink" Target="https://www.ncbi.nlm.nih.gov/geo/query/acc.cgi?acc=GSM3781251" TargetMode="External"/><Relationship Id="rId14" Type="http://schemas.openxmlformats.org/officeDocument/2006/relationships/hyperlink" Target="javascript:RPopUpWindow_Set(geoaxema_fammatrix,260,210,'','','" TargetMode="External"/><Relationship Id="rId22" Type="http://schemas.openxmlformats.org/officeDocument/2006/relationships/hyperlink" Target="https://www.ncbi.nlm.nih.gov/geo/query/acc.cgi?acc=GSM3781254" TargetMode="External"/><Relationship Id="rId27" Type="http://schemas.openxmlformats.org/officeDocument/2006/relationships/hyperlink" Target="https://www.ncbi.nlm.nih.gov/geo/query/acc.cgi?acc=GSM3781259" TargetMode="External"/><Relationship Id="rId30" Type="http://schemas.openxmlformats.org/officeDocument/2006/relationships/hyperlink" Target="https://www.ncbi.nlm.nih.gov/geo/query/acc.cgi?acc=GSM3781262" TargetMode="External"/><Relationship Id="rId35" Type="http://schemas.openxmlformats.org/officeDocument/2006/relationships/hyperlink" Target="https://www.ncbi.nlm.nih.gov/geo/query/acc.cgi?acc=GSM3781267" TargetMode="External"/><Relationship Id="rId43" Type="http://schemas.openxmlformats.org/officeDocument/2006/relationships/hyperlink" Target="https://www.ncbi.nlm.nih.gov/geo/query/acc.cgi?acc=GSM3781248" TargetMode="External"/><Relationship Id="rId48" Type="http://schemas.openxmlformats.org/officeDocument/2006/relationships/hyperlink" Target="https://www.ncbi.nlm.nih.gov/geo/query/acc.cgi?acc=GSM3781253" TargetMode="External"/><Relationship Id="rId56" Type="http://schemas.openxmlformats.org/officeDocument/2006/relationships/hyperlink" Target="https://www.ncbi.nlm.nih.gov/geo/query/acc.cgi?acc=GSM3781261" TargetMode="External"/><Relationship Id="rId64" Type="http://schemas.openxmlformats.org/officeDocument/2006/relationships/hyperlink" Target="https://www.ncbi.nlm.nih.gov/geo/query/acc.cgi?acc=GSM3781269" TargetMode="External"/><Relationship Id="rId69" Type="http://schemas.openxmlformats.org/officeDocument/2006/relationships/drawing" Target="../drawings/drawing1.xml"/><Relationship Id="rId8" Type="http://schemas.openxmlformats.org/officeDocument/2006/relationships/hyperlink" Target="https://www.ncbi.nlm.nih.gov/sra?term=SRP198924" TargetMode="External"/><Relationship Id="rId51" Type="http://schemas.openxmlformats.org/officeDocument/2006/relationships/hyperlink" Target="https://www.ncbi.nlm.nih.gov/geo/query/acc.cgi?acc=GSM3781256" TargetMode="External"/><Relationship Id="rId3" Type="http://schemas.openxmlformats.org/officeDocument/2006/relationships/hyperlink" Target="https://www.ncbi.nlm.nih.gov/Taxonomy/Browser/wwwtax.cgi?mode=Info&amp;id=9606" TargetMode="External"/><Relationship Id="rId12" Type="http://schemas.openxmlformats.org/officeDocument/2006/relationships/hyperlink" Target="javascript:RPopUpWindow_Set(geoaxema_famminiml,260,120,'','','" TargetMode="External"/><Relationship Id="rId17" Type="http://schemas.openxmlformats.org/officeDocument/2006/relationships/hyperlink" Target="https://www.ncbi.nlm.nih.gov/geo/query/acc.cgi?acc=GSM3781249" TargetMode="External"/><Relationship Id="rId25" Type="http://schemas.openxmlformats.org/officeDocument/2006/relationships/hyperlink" Target="https://www.ncbi.nlm.nih.gov/geo/query/acc.cgi?acc=GSM3781257" TargetMode="External"/><Relationship Id="rId33" Type="http://schemas.openxmlformats.org/officeDocument/2006/relationships/hyperlink" Target="https://www.ncbi.nlm.nih.gov/geo/query/acc.cgi?acc=GSM3781265" TargetMode="External"/><Relationship Id="rId38" Type="http://schemas.openxmlformats.org/officeDocument/2006/relationships/hyperlink" Target="https://www.ncbi.nlm.nih.gov/geo/query/acc.cgi?acc=GSM3781270" TargetMode="External"/><Relationship Id="rId46" Type="http://schemas.openxmlformats.org/officeDocument/2006/relationships/hyperlink" Target="https://www.ncbi.nlm.nih.gov/geo/query/acc.cgi?acc=GSM3781251" TargetMode="External"/><Relationship Id="rId59" Type="http://schemas.openxmlformats.org/officeDocument/2006/relationships/hyperlink" Target="https://www.ncbi.nlm.nih.gov/geo/query/acc.cgi?acc=GSM3781264" TargetMode="External"/><Relationship Id="rId67" Type="http://schemas.openxmlformats.org/officeDocument/2006/relationships/hyperlink" Target="https://www.ncbi.nlm.nih.gov/geo/query/acc.cgi?acc=GSM3781272" TargetMode="External"/><Relationship Id="rId20" Type="http://schemas.openxmlformats.org/officeDocument/2006/relationships/hyperlink" Target="https://www.ncbi.nlm.nih.gov/geo/query/acc.cgi?acc=GSM3781252" TargetMode="External"/><Relationship Id="rId41" Type="http://schemas.openxmlformats.org/officeDocument/2006/relationships/hyperlink" Target="https://www.ncbi.nlm.nih.gov/geo/query/acc.cgi?acc=GSM3781273" TargetMode="External"/><Relationship Id="rId54" Type="http://schemas.openxmlformats.org/officeDocument/2006/relationships/hyperlink" Target="https://www.ncbi.nlm.nih.gov/geo/query/acc.cgi?acc=GSM3781259" TargetMode="External"/><Relationship Id="rId62" Type="http://schemas.openxmlformats.org/officeDocument/2006/relationships/hyperlink" Target="https://www.ncbi.nlm.nih.gov/geo/query/acc.cgi?acc=GSM3781267" TargetMode="External"/><Relationship Id="rId1" Type="http://schemas.openxmlformats.org/officeDocument/2006/relationships/hyperlink" Target="https://www.ncbi.nlm.nih.gov/geo/query/acc.cgi?acc=GSE131473" TargetMode="External"/><Relationship Id="rId6" Type="http://schemas.openxmlformats.org/officeDocument/2006/relationships/hyperlink" Target="https://www.ncbi.nlm.nih.gov/geo/query/acc.cgi?acc=GPL18460" TargetMode="External"/><Relationship Id="rId15" Type="http://schemas.openxmlformats.org/officeDocument/2006/relationships/hyperlink" Target="https://www.ncbi.nlm.nih.gov/geo/query/acc.cgi?acc=GSM3781247" TargetMode="External"/><Relationship Id="rId23" Type="http://schemas.openxmlformats.org/officeDocument/2006/relationships/hyperlink" Target="https://www.ncbi.nlm.nih.gov/geo/query/acc.cgi?acc=GSM3781255" TargetMode="External"/><Relationship Id="rId28" Type="http://schemas.openxmlformats.org/officeDocument/2006/relationships/hyperlink" Target="https://www.ncbi.nlm.nih.gov/geo/query/acc.cgi?acc=GSM3781260" TargetMode="External"/><Relationship Id="rId36" Type="http://schemas.openxmlformats.org/officeDocument/2006/relationships/hyperlink" Target="https://www.ncbi.nlm.nih.gov/geo/query/acc.cgi?acc=GSM3781268" TargetMode="External"/><Relationship Id="rId49" Type="http://schemas.openxmlformats.org/officeDocument/2006/relationships/hyperlink" Target="https://www.ncbi.nlm.nih.gov/geo/query/acc.cgi?acc=GSM3781254" TargetMode="External"/><Relationship Id="rId57" Type="http://schemas.openxmlformats.org/officeDocument/2006/relationships/hyperlink" Target="https://www.ncbi.nlm.nih.gov/geo/query/acc.cgi?acc=GSM3781262" TargetMode="External"/><Relationship Id="rId10" Type="http://schemas.openxmlformats.org/officeDocument/2006/relationships/hyperlink" Target="javascript:RPopUpWindow_Set(geoaxema_famsoft,260,120,'','','" TargetMode="External"/><Relationship Id="rId31" Type="http://schemas.openxmlformats.org/officeDocument/2006/relationships/hyperlink" Target="https://www.ncbi.nlm.nih.gov/geo/query/acc.cgi?acc=GSM3781263" TargetMode="External"/><Relationship Id="rId44" Type="http://schemas.openxmlformats.org/officeDocument/2006/relationships/hyperlink" Target="https://www.ncbi.nlm.nih.gov/geo/query/acc.cgi?acc=GSM3781249" TargetMode="External"/><Relationship Id="rId52" Type="http://schemas.openxmlformats.org/officeDocument/2006/relationships/hyperlink" Target="https://www.ncbi.nlm.nih.gov/geo/query/acc.cgi?acc=GSM3781257" TargetMode="External"/><Relationship Id="rId60" Type="http://schemas.openxmlformats.org/officeDocument/2006/relationships/hyperlink" Target="https://www.ncbi.nlm.nih.gov/geo/query/acc.cgi?acc=GSM3781265" TargetMode="External"/><Relationship Id="rId65" Type="http://schemas.openxmlformats.org/officeDocument/2006/relationships/hyperlink" Target="https://www.ncbi.nlm.nih.gov/geo/query/acc.cgi?acc=GSM3781270" TargetMode="External"/><Relationship Id="rId4" Type="http://schemas.openxmlformats.org/officeDocument/2006/relationships/hyperlink" Target="https://www.ncbi.nlm.nih.gov/pubmed/32859895" TargetMode="External"/><Relationship Id="rId9" Type="http://schemas.openxmlformats.org/officeDocument/2006/relationships/hyperlink" Target="https://ftp.ncbi.nlm.nih.gov/geo/series/GSE131nnn/GSE131473/soft/" TargetMode="External"/><Relationship Id="rId13" Type="http://schemas.openxmlformats.org/officeDocument/2006/relationships/hyperlink" Target="https://ftp.ncbi.nlm.nih.gov/geo/series/GSE131nnn/GSE131473/matrix/" TargetMode="External"/><Relationship Id="rId18" Type="http://schemas.openxmlformats.org/officeDocument/2006/relationships/hyperlink" Target="https://www.ncbi.nlm.nih.gov/geo/query/acc.cgi?acc=GSM3781250" TargetMode="External"/><Relationship Id="rId39" Type="http://schemas.openxmlformats.org/officeDocument/2006/relationships/hyperlink" Target="https://www.ncbi.nlm.nih.gov/geo/query/acc.cgi?acc=GSM3781271" TargetMode="External"/><Relationship Id="rId34" Type="http://schemas.openxmlformats.org/officeDocument/2006/relationships/hyperlink" Target="https://www.ncbi.nlm.nih.gov/geo/query/acc.cgi?acc=GSM3781266" TargetMode="External"/><Relationship Id="rId50" Type="http://schemas.openxmlformats.org/officeDocument/2006/relationships/hyperlink" Target="https://www.ncbi.nlm.nih.gov/geo/query/acc.cgi?acc=GSM3781255" TargetMode="External"/><Relationship Id="rId55" Type="http://schemas.openxmlformats.org/officeDocument/2006/relationships/hyperlink" Target="https://www.ncbi.nlm.nih.gov/geo/query/acc.cgi?acc=GSM37812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EE6F-9E7E-9E42-9CA5-71667B6FF6C4}">
  <dimension ref="A1:J60"/>
  <sheetViews>
    <sheetView tabSelected="1" zoomScale="125" workbookViewId="0">
      <selection activeCell="G10" sqref="G10"/>
    </sheetView>
  </sheetViews>
  <sheetFormatPr baseColWidth="10" defaultColWidth="9" defaultRowHeight="16" x14ac:dyDescent="0.2"/>
  <cols>
    <col min="1" max="1" width="9" style="1"/>
    <col min="2" max="2" width="16.83203125" style="1" bestFit="1" customWidth="1"/>
    <col min="5" max="5" width="11.83203125" bestFit="1" customWidth="1"/>
    <col min="6" max="6" width="11.83203125" customWidth="1"/>
    <col min="7" max="7" width="21" style="1" customWidth="1"/>
    <col min="8" max="8" width="13.6640625" style="1" bestFit="1" customWidth="1"/>
    <col min="9" max="9" width="44.1640625" bestFit="1" customWidth="1"/>
    <col min="10" max="10" width="11.5" style="1" bestFit="1" customWidth="1"/>
    <col min="11" max="16384" width="9" style="1"/>
  </cols>
  <sheetData>
    <row r="1" spans="1:10" x14ac:dyDescent="0.2">
      <c r="B1" s="19" t="s">
        <v>0</v>
      </c>
      <c r="E1" t="s">
        <v>0</v>
      </c>
      <c r="G1" s="19" t="s">
        <v>180</v>
      </c>
      <c r="H1" s="1" t="s">
        <v>216</v>
      </c>
      <c r="J1" s="19" t="s">
        <v>0</v>
      </c>
    </row>
    <row r="2" spans="1:10" ht="17" x14ac:dyDescent="0.25">
      <c r="A2" s="1" t="s">
        <v>292</v>
      </c>
      <c r="B2" s="20" t="str">
        <f xml:space="preserve"> _xlfn.CONCAT(J2, "_1")</f>
        <v>SRR9090717_1</v>
      </c>
      <c r="C2" t="s">
        <v>293</v>
      </c>
      <c r="D2" t="s">
        <v>294</v>
      </c>
      <c r="E2" s="19" t="s">
        <v>36</v>
      </c>
      <c r="F2" s="19" t="s">
        <v>293</v>
      </c>
      <c r="G2" s="2" t="s">
        <v>181</v>
      </c>
      <c r="H2" s="1" t="s">
        <v>41</v>
      </c>
      <c r="I2" s="20" t="str">
        <f>_xlfn.CONCAT(A2, B2, C2, " ", D2, E2, F2)</f>
        <v>cat SRR9090717_1.fastq.gz &gt; GSM3781247.fastq.gz</v>
      </c>
      <c r="J2" s="19" t="s">
        <v>26</v>
      </c>
    </row>
    <row r="3" spans="1:10" ht="17" x14ac:dyDescent="0.25">
      <c r="A3" s="1" t="s">
        <v>292</v>
      </c>
      <c r="B3" s="20" t="str">
        <f t="shared" ref="B3:B55" si="0" xml:space="preserve"> _xlfn.CONCAT(J3, "_1")</f>
        <v>SRR9090718_1</v>
      </c>
      <c r="C3" t="s">
        <v>293</v>
      </c>
      <c r="D3" t="s">
        <v>294</v>
      </c>
      <c r="E3" s="19" t="s">
        <v>36</v>
      </c>
      <c r="F3" s="19" t="s">
        <v>293</v>
      </c>
      <c r="G3" s="2" t="s">
        <v>181</v>
      </c>
      <c r="H3" s="1" t="s">
        <v>41</v>
      </c>
      <c r="I3" s="20" t="str">
        <f>_xlfn.CONCAT(A3, B3, C3, " ", D3, E3, F3)</f>
        <v>cat SRR9090718_1.fastq.gz &gt; GSM3781247.fastq.gz</v>
      </c>
      <c r="J3" s="19" t="s">
        <v>47</v>
      </c>
    </row>
    <row r="4" spans="1:10" ht="17" x14ac:dyDescent="0.25">
      <c r="A4" s="1" t="s">
        <v>292</v>
      </c>
      <c r="B4" s="20" t="str">
        <f t="shared" si="0"/>
        <v>SRR9090719_1</v>
      </c>
      <c r="C4" t="s">
        <v>293</v>
      </c>
      <c r="D4" t="s">
        <v>294</v>
      </c>
      <c r="E4" s="19" t="s">
        <v>51</v>
      </c>
      <c r="F4" s="19" t="s">
        <v>293</v>
      </c>
      <c r="G4" s="2" t="s">
        <v>182</v>
      </c>
      <c r="H4" s="1" t="s">
        <v>41</v>
      </c>
      <c r="I4" s="20" t="str">
        <f t="shared" ref="I4:I60" si="1">_xlfn.CONCAT(A4, B4, C4, " ", D4, E4, F4)</f>
        <v>cat SRR9090719_1.fastq.gz &gt; GSM3781248.fastq.gz</v>
      </c>
      <c r="J4" s="19" t="s">
        <v>48</v>
      </c>
    </row>
    <row r="5" spans="1:10" ht="17" x14ac:dyDescent="0.25">
      <c r="A5" s="1" t="s">
        <v>292</v>
      </c>
      <c r="B5" s="20" t="str">
        <f t="shared" si="0"/>
        <v>SRR9090720_1</v>
      </c>
      <c r="C5" t="s">
        <v>293</v>
      </c>
      <c r="D5" t="s">
        <v>294</v>
      </c>
      <c r="E5" s="19" t="s">
        <v>51</v>
      </c>
      <c r="F5" s="19" t="s">
        <v>293</v>
      </c>
      <c r="G5" s="2" t="s">
        <v>182</v>
      </c>
      <c r="H5" s="1" t="s">
        <v>41</v>
      </c>
      <c r="I5" s="20" t="str">
        <f t="shared" si="1"/>
        <v>cat SRR9090720_1.fastq.gz &gt; GSM3781248.fastq.gz</v>
      </c>
      <c r="J5" s="19" t="s">
        <v>52</v>
      </c>
    </row>
    <row r="6" spans="1:10" ht="17" x14ac:dyDescent="0.25">
      <c r="A6" s="1" t="s">
        <v>292</v>
      </c>
      <c r="B6" s="20" t="str">
        <f t="shared" si="0"/>
        <v>SRR9090721_1</v>
      </c>
      <c r="C6" t="s">
        <v>293</v>
      </c>
      <c r="D6" t="s">
        <v>294</v>
      </c>
      <c r="E6" s="19" t="s">
        <v>56</v>
      </c>
      <c r="F6" s="19" t="s">
        <v>293</v>
      </c>
      <c r="G6" s="2" t="s">
        <v>183</v>
      </c>
      <c r="H6" s="1" t="s">
        <v>41</v>
      </c>
      <c r="I6" s="20" t="str">
        <f t="shared" si="1"/>
        <v>cat SRR9090721_1.fastq.gz &gt; GSM3781249.fastq.gz</v>
      </c>
      <c r="J6" s="19" t="s">
        <v>53</v>
      </c>
    </row>
    <row r="7" spans="1:10" ht="17" x14ac:dyDescent="0.25">
      <c r="A7" s="1" t="s">
        <v>292</v>
      </c>
      <c r="B7" s="20" t="str">
        <f t="shared" si="0"/>
        <v>SRR9090722_1</v>
      </c>
      <c r="C7" t="s">
        <v>293</v>
      </c>
      <c r="D7" t="s">
        <v>294</v>
      </c>
      <c r="E7" s="19" t="s">
        <v>56</v>
      </c>
      <c r="F7" s="19" t="s">
        <v>293</v>
      </c>
      <c r="G7" s="2" t="s">
        <v>183</v>
      </c>
      <c r="H7" s="1" t="s">
        <v>41</v>
      </c>
      <c r="I7" s="20" t="str">
        <f t="shared" si="1"/>
        <v>cat SRR9090722_1.fastq.gz &gt; GSM3781249.fastq.gz</v>
      </c>
      <c r="J7" s="19" t="s">
        <v>57</v>
      </c>
    </row>
    <row r="8" spans="1:10" ht="17" x14ac:dyDescent="0.25">
      <c r="A8" s="1" t="s">
        <v>292</v>
      </c>
      <c r="B8" s="20" t="str">
        <f t="shared" si="0"/>
        <v>SRR9090723_1</v>
      </c>
      <c r="C8" t="s">
        <v>293</v>
      </c>
      <c r="D8" t="s">
        <v>294</v>
      </c>
      <c r="E8" s="19" t="s">
        <v>61</v>
      </c>
      <c r="F8" s="19" t="s">
        <v>293</v>
      </c>
      <c r="G8" s="2" t="s">
        <v>185</v>
      </c>
      <c r="H8" s="1" t="s">
        <v>184</v>
      </c>
      <c r="I8" s="20" t="str">
        <f t="shared" si="1"/>
        <v>cat SRR9090723_1.fastq.gz &gt; GSM3781250.fastq.gz</v>
      </c>
      <c r="J8" s="19" t="s">
        <v>58</v>
      </c>
    </row>
    <row r="9" spans="1:10" ht="17" x14ac:dyDescent="0.25">
      <c r="A9" s="1" t="s">
        <v>292</v>
      </c>
      <c r="B9" s="20" t="str">
        <f t="shared" si="0"/>
        <v>SRR9090724_1</v>
      </c>
      <c r="C9" t="s">
        <v>293</v>
      </c>
      <c r="D9" t="s">
        <v>294</v>
      </c>
      <c r="E9" s="19" t="s">
        <v>61</v>
      </c>
      <c r="F9" s="19" t="s">
        <v>293</v>
      </c>
      <c r="G9" s="2" t="s">
        <v>185</v>
      </c>
      <c r="H9" s="1" t="s">
        <v>184</v>
      </c>
      <c r="I9" s="20" t="str">
        <f t="shared" si="1"/>
        <v>cat SRR9090724_1.fastq.gz &gt; GSM3781250.fastq.gz</v>
      </c>
      <c r="J9" s="19" t="s">
        <v>63</v>
      </c>
    </row>
    <row r="10" spans="1:10" ht="17" x14ac:dyDescent="0.25">
      <c r="A10" s="1" t="s">
        <v>292</v>
      </c>
      <c r="B10" s="20" t="str">
        <f t="shared" si="0"/>
        <v>SRR9090725_1</v>
      </c>
      <c r="C10" t="s">
        <v>293</v>
      </c>
      <c r="D10" t="s">
        <v>294</v>
      </c>
      <c r="E10" s="19" t="s">
        <v>67</v>
      </c>
      <c r="F10" s="19" t="s">
        <v>293</v>
      </c>
      <c r="G10" s="2" t="s">
        <v>186</v>
      </c>
      <c r="H10" s="1" t="s">
        <v>184</v>
      </c>
      <c r="I10" s="20" t="str">
        <f t="shared" si="1"/>
        <v>cat SRR9090725_1.fastq.gz &gt; GSM3781251.fastq.gz</v>
      </c>
      <c r="J10" s="19" t="s">
        <v>64</v>
      </c>
    </row>
    <row r="11" spans="1:10" ht="17" x14ac:dyDescent="0.25">
      <c r="A11" s="1" t="s">
        <v>292</v>
      </c>
      <c r="B11" s="20" t="str">
        <f t="shared" si="0"/>
        <v>SRR9090726_1</v>
      </c>
      <c r="C11" t="s">
        <v>293</v>
      </c>
      <c r="D11" t="s">
        <v>294</v>
      </c>
      <c r="E11" s="19" t="s">
        <v>67</v>
      </c>
      <c r="F11" s="19" t="s">
        <v>293</v>
      </c>
      <c r="G11" s="2" t="s">
        <v>186</v>
      </c>
      <c r="H11" s="1" t="s">
        <v>184</v>
      </c>
      <c r="I11" s="20" t="str">
        <f t="shared" si="1"/>
        <v>cat SRR9090726_1.fastq.gz &gt; GSM3781251.fastq.gz</v>
      </c>
      <c r="J11" s="19" t="s">
        <v>68</v>
      </c>
    </row>
    <row r="12" spans="1:10" ht="17" x14ac:dyDescent="0.25">
      <c r="A12" s="1" t="s">
        <v>292</v>
      </c>
      <c r="B12" s="20" t="str">
        <f t="shared" si="0"/>
        <v>SRR9090727_1</v>
      </c>
      <c r="C12" t="s">
        <v>293</v>
      </c>
      <c r="D12" t="s">
        <v>294</v>
      </c>
      <c r="E12" s="19" t="s">
        <v>72</v>
      </c>
      <c r="F12" s="19" t="s">
        <v>293</v>
      </c>
      <c r="G12" s="2" t="s">
        <v>187</v>
      </c>
      <c r="H12" s="1" t="s">
        <v>184</v>
      </c>
      <c r="I12" s="20" t="str">
        <f t="shared" si="1"/>
        <v>cat SRR9090727_1.fastq.gz &gt; GSM3781252.fastq.gz</v>
      </c>
      <c r="J12" s="19" t="s">
        <v>69</v>
      </c>
    </row>
    <row r="13" spans="1:10" ht="17" x14ac:dyDescent="0.25">
      <c r="A13" s="1" t="s">
        <v>292</v>
      </c>
      <c r="B13" s="20" t="str">
        <f t="shared" si="0"/>
        <v>SRR9090728_1</v>
      </c>
      <c r="C13" t="s">
        <v>293</v>
      </c>
      <c r="D13" t="s">
        <v>294</v>
      </c>
      <c r="E13" s="19" t="s">
        <v>72</v>
      </c>
      <c r="F13" s="19" t="s">
        <v>293</v>
      </c>
      <c r="G13" s="2" t="s">
        <v>187</v>
      </c>
      <c r="H13" s="1" t="s">
        <v>184</v>
      </c>
      <c r="I13" s="20" t="str">
        <f t="shared" si="1"/>
        <v>cat SRR9090728_1.fastq.gz &gt; GSM3781252.fastq.gz</v>
      </c>
      <c r="J13" s="19" t="s">
        <v>73</v>
      </c>
    </row>
    <row r="14" spans="1:10" ht="17" x14ac:dyDescent="0.25">
      <c r="A14" s="1" t="s">
        <v>292</v>
      </c>
      <c r="B14" s="20" t="str">
        <f t="shared" si="0"/>
        <v>SRR9090729_1</v>
      </c>
      <c r="C14" t="s">
        <v>293</v>
      </c>
      <c r="D14" t="s">
        <v>294</v>
      </c>
      <c r="E14" s="19" t="s">
        <v>77</v>
      </c>
      <c r="F14" s="19" t="s">
        <v>293</v>
      </c>
      <c r="G14" s="2" t="s">
        <v>189</v>
      </c>
      <c r="H14" s="1" t="s">
        <v>188</v>
      </c>
      <c r="I14" s="20" t="str">
        <f t="shared" si="1"/>
        <v>cat SRR9090729_1.fastq.gz &gt; GSM3781253.fastq.gz</v>
      </c>
      <c r="J14" s="19" t="s">
        <v>74</v>
      </c>
    </row>
    <row r="15" spans="1:10" ht="17" x14ac:dyDescent="0.25">
      <c r="A15" s="1" t="s">
        <v>292</v>
      </c>
      <c r="B15" s="20" t="str">
        <f t="shared" si="0"/>
        <v>SRR9090730_1</v>
      </c>
      <c r="C15" t="s">
        <v>293</v>
      </c>
      <c r="D15" t="s">
        <v>294</v>
      </c>
      <c r="E15" s="19" t="s">
        <v>77</v>
      </c>
      <c r="F15" s="19" t="s">
        <v>293</v>
      </c>
      <c r="G15" s="2" t="s">
        <v>189</v>
      </c>
      <c r="H15" s="1" t="s">
        <v>188</v>
      </c>
      <c r="I15" s="20" t="str">
        <f t="shared" si="1"/>
        <v>cat SRR9090730_1.fastq.gz &gt; GSM3781253.fastq.gz</v>
      </c>
      <c r="J15" s="19" t="s">
        <v>79</v>
      </c>
    </row>
    <row r="16" spans="1:10" ht="17" x14ac:dyDescent="0.25">
      <c r="A16" s="1" t="s">
        <v>292</v>
      </c>
      <c r="B16" s="20" t="str">
        <f t="shared" si="0"/>
        <v>SRR9090731_1</v>
      </c>
      <c r="C16" t="s">
        <v>293</v>
      </c>
      <c r="D16" t="s">
        <v>294</v>
      </c>
      <c r="E16" s="19" t="s">
        <v>83</v>
      </c>
      <c r="F16" s="19" t="s">
        <v>293</v>
      </c>
      <c r="G16" s="2" t="s">
        <v>190</v>
      </c>
      <c r="H16" s="1" t="s">
        <v>188</v>
      </c>
      <c r="I16" s="20" t="str">
        <f t="shared" si="1"/>
        <v>cat SRR9090731_1.fastq.gz &gt; GSM3781254.fastq.gz</v>
      </c>
      <c r="J16" s="19" t="s">
        <v>80</v>
      </c>
    </row>
    <row r="17" spans="1:10" ht="17" x14ac:dyDescent="0.25">
      <c r="A17" s="1" t="s">
        <v>292</v>
      </c>
      <c r="B17" s="20" t="str">
        <f t="shared" si="0"/>
        <v>SRR9090732_1</v>
      </c>
      <c r="C17" t="s">
        <v>293</v>
      </c>
      <c r="D17" t="s">
        <v>294</v>
      </c>
      <c r="E17" s="19" t="s">
        <v>83</v>
      </c>
      <c r="F17" s="19" t="s">
        <v>293</v>
      </c>
      <c r="G17" s="2" t="s">
        <v>190</v>
      </c>
      <c r="H17" s="1" t="s">
        <v>188</v>
      </c>
      <c r="I17" s="20" t="str">
        <f t="shared" si="1"/>
        <v>cat SRR9090732_1.fastq.gz &gt; GSM3781254.fastq.gz</v>
      </c>
      <c r="J17" s="19" t="s">
        <v>84</v>
      </c>
    </row>
    <row r="18" spans="1:10" ht="17" x14ac:dyDescent="0.25">
      <c r="A18" s="1" t="s">
        <v>292</v>
      </c>
      <c r="B18" s="20" t="str">
        <f t="shared" si="0"/>
        <v>SRR9090733_1</v>
      </c>
      <c r="C18" t="s">
        <v>293</v>
      </c>
      <c r="D18" t="s">
        <v>294</v>
      </c>
      <c r="E18" s="19" t="s">
        <v>88</v>
      </c>
      <c r="F18" s="19" t="s">
        <v>293</v>
      </c>
      <c r="G18" s="2" t="s">
        <v>191</v>
      </c>
      <c r="H18" s="1" t="s">
        <v>188</v>
      </c>
      <c r="I18" s="20" t="str">
        <f t="shared" si="1"/>
        <v>cat SRR9090733_1.fastq.gz &gt; GSM3781255.fastq.gz</v>
      </c>
      <c r="J18" s="19" t="s">
        <v>85</v>
      </c>
    </row>
    <row r="19" spans="1:10" ht="17" x14ac:dyDescent="0.25">
      <c r="A19" s="1" t="s">
        <v>292</v>
      </c>
      <c r="B19" s="20" t="str">
        <f t="shared" si="0"/>
        <v>SRR9090734_1</v>
      </c>
      <c r="C19" t="s">
        <v>293</v>
      </c>
      <c r="D19" t="s">
        <v>294</v>
      </c>
      <c r="E19" s="19" t="s">
        <v>88</v>
      </c>
      <c r="F19" s="19" t="s">
        <v>293</v>
      </c>
      <c r="G19" s="2" t="s">
        <v>191</v>
      </c>
      <c r="H19" s="1" t="s">
        <v>188</v>
      </c>
      <c r="I19" s="20" t="str">
        <f t="shared" si="1"/>
        <v>cat SRR9090734_1.fastq.gz &gt; GSM3781255.fastq.gz</v>
      </c>
      <c r="J19" s="19" t="s">
        <v>89</v>
      </c>
    </row>
    <row r="20" spans="1:10" ht="17" x14ac:dyDescent="0.25">
      <c r="A20" s="1" t="s">
        <v>292</v>
      </c>
      <c r="B20" s="20" t="str">
        <f t="shared" si="0"/>
        <v>SRR9090735_1</v>
      </c>
      <c r="C20" t="s">
        <v>293</v>
      </c>
      <c r="D20" t="s">
        <v>294</v>
      </c>
      <c r="E20" s="19" t="s">
        <v>93</v>
      </c>
      <c r="F20" s="19" t="s">
        <v>293</v>
      </c>
      <c r="G20" s="2" t="s">
        <v>193</v>
      </c>
      <c r="H20" s="1" t="s">
        <v>192</v>
      </c>
      <c r="I20" s="20" t="str">
        <f t="shared" si="1"/>
        <v>cat SRR9090735_1.fastq.gz &gt; GSM3781256.fastq.gz</v>
      </c>
      <c r="J20" s="19" t="s">
        <v>90</v>
      </c>
    </row>
    <row r="21" spans="1:10" ht="17" x14ac:dyDescent="0.25">
      <c r="A21" s="1" t="s">
        <v>292</v>
      </c>
      <c r="B21" s="20" t="str">
        <f t="shared" si="0"/>
        <v>SRR9090736_1</v>
      </c>
      <c r="C21" t="s">
        <v>293</v>
      </c>
      <c r="D21" t="s">
        <v>294</v>
      </c>
      <c r="E21" s="19" t="s">
        <v>93</v>
      </c>
      <c r="F21" s="19" t="s">
        <v>293</v>
      </c>
      <c r="G21" s="2" t="s">
        <v>193</v>
      </c>
      <c r="H21" s="1" t="s">
        <v>192</v>
      </c>
      <c r="I21" s="20" t="str">
        <f t="shared" si="1"/>
        <v>cat SRR9090736_1.fastq.gz &gt; GSM3781256.fastq.gz</v>
      </c>
      <c r="J21" s="19" t="s">
        <v>94</v>
      </c>
    </row>
    <row r="22" spans="1:10" ht="17" x14ac:dyDescent="0.25">
      <c r="A22" s="1" t="s">
        <v>292</v>
      </c>
      <c r="B22" s="20" t="str">
        <f t="shared" si="0"/>
        <v>SRR9090737_1</v>
      </c>
      <c r="C22" t="s">
        <v>293</v>
      </c>
      <c r="D22" t="s">
        <v>294</v>
      </c>
      <c r="E22" s="19" t="s">
        <v>98</v>
      </c>
      <c r="F22" s="19" t="s">
        <v>293</v>
      </c>
      <c r="G22" s="2" t="s">
        <v>194</v>
      </c>
      <c r="H22" s="1" t="s">
        <v>192</v>
      </c>
      <c r="I22" s="20" t="str">
        <f t="shared" si="1"/>
        <v>cat SRR9090737_1.fastq.gz &gt; GSM3781257.fastq.gz</v>
      </c>
      <c r="J22" s="19" t="s">
        <v>95</v>
      </c>
    </row>
    <row r="23" spans="1:10" ht="17" x14ac:dyDescent="0.25">
      <c r="A23" s="1" t="s">
        <v>292</v>
      </c>
      <c r="B23" s="20" t="str">
        <f t="shared" si="0"/>
        <v>SRR9090738_1</v>
      </c>
      <c r="C23" t="s">
        <v>293</v>
      </c>
      <c r="D23" t="s">
        <v>294</v>
      </c>
      <c r="E23" s="19" t="s">
        <v>98</v>
      </c>
      <c r="F23" s="19" t="s">
        <v>293</v>
      </c>
      <c r="G23" s="2" t="s">
        <v>194</v>
      </c>
      <c r="H23" s="1" t="s">
        <v>192</v>
      </c>
      <c r="I23" s="20" t="str">
        <f t="shared" si="1"/>
        <v>cat SRR9090738_1.fastq.gz &gt; GSM3781257.fastq.gz</v>
      </c>
      <c r="J23" s="19" t="s">
        <v>99</v>
      </c>
    </row>
    <row r="24" spans="1:10" ht="17" x14ac:dyDescent="0.25">
      <c r="A24" s="1" t="s">
        <v>292</v>
      </c>
      <c r="B24" s="20" t="str">
        <f t="shared" si="0"/>
        <v>SRR9090739_1</v>
      </c>
      <c r="C24" t="s">
        <v>293</v>
      </c>
      <c r="D24" t="s">
        <v>294</v>
      </c>
      <c r="E24" s="19" t="s">
        <v>103</v>
      </c>
      <c r="F24" s="19" t="s">
        <v>293</v>
      </c>
      <c r="G24" s="2" t="s">
        <v>195</v>
      </c>
      <c r="H24" s="1" t="s">
        <v>192</v>
      </c>
      <c r="I24" s="20" t="str">
        <f t="shared" si="1"/>
        <v>cat SRR9090739_1.fastq.gz &gt; GSM3781258.fastq.gz</v>
      </c>
      <c r="J24" s="19" t="s">
        <v>100</v>
      </c>
    </row>
    <row r="25" spans="1:10" ht="17" x14ac:dyDescent="0.25">
      <c r="A25" s="1" t="s">
        <v>292</v>
      </c>
      <c r="B25" s="20" t="str">
        <f t="shared" si="0"/>
        <v>SRR9090740_1</v>
      </c>
      <c r="C25" t="s">
        <v>293</v>
      </c>
      <c r="D25" t="s">
        <v>294</v>
      </c>
      <c r="E25" s="19" t="s">
        <v>103</v>
      </c>
      <c r="F25" s="19" t="s">
        <v>293</v>
      </c>
      <c r="G25" s="2" t="s">
        <v>195</v>
      </c>
      <c r="H25" s="1" t="s">
        <v>192</v>
      </c>
      <c r="I25" s="20" t="str">
        <f t="shared" si="1"/>
        <v>cat SRR9090740_1.fastq.gz &gt; GSM3781258.fastq.gz</v>
      </c>
      <c r="J25" s="19" t="s">
        <v>104</v>
      </c>
    </row>
    <row r="26" spans="1:10" ht="17" x14ac:dyDescent="0.25">
      <c r="A26" s="1" t="s">
        <v>292</v>
      </c>
      <c r="B26" s="20" t="str">
        <f t="shared" si="0"/>
        <v>SRR9090741_1</v>
      </c>
      <c r="C26" t="s">
        <v>293</v>
      </c>
      <c r="D26" t="s">
        <v>294</v>
      </c>
      <c r="E26" s="19" t="s">
        <v>108</v>
      </c>
      <c r="F26" s="19" t="s">
        <v>293</v>
      </c>
      <c r="G26" s="2" t="s">
        <v>197</v>
      </c>
      <c r="H26" s="1" t="s">
        <v>196</v>
      </c>
      <c r="I26" s="20" t="str">
        <f t="shared" si="1"/>
        <v>cat SRR9090741_1.fastq.gz &gt; GSM3781259.fastq.gz</v>
      </c>
      <c r="J26" s="19" t="s">
        <v>105</v>
      </c>
    </row>
    <row r="27" spans="1:10" ht="17" x14ac:dyDescent="0.25">
      <c r="A27" s="1" t="s">
        <v>292</v>
      </c>
      <c r="B27" s="20" t="str">
        <f t="shared" si="0"/>
        <v>SRR9090742_1</v>
      </c>
      <c r="C27" t="s">
        <v>293</v>
      </c>
      <c r="D27" t="s">
        <v>294</v>
      </c>
      <c r="E27" s="19" t="s">
        <v>108</v>
      </c>
      <c r="F27" s="19" t="s">
        <v>293</v>
      </c>
      <c r="G27" s="2" t="s">
        <v>197</v>
      </c>
      <c r="H27" s="1" t="s">
        <v>196</v>
      </c>
      <c r="I27" s="20" t="str">
        <f t="shared" si="1"/>
        <v>cat SRR9090742_1.fastq.gz &gt; GSM3781259.fastq.gz</v>
      </c>
      <c r="J27" s="19" t="s">
        <v>109</v>
      </c>
    </row>
    <row r="28" spans="1:10" ht="17" x14ac:dyDescent="0.25">
      <c r="A28" s="1" t="s">
        <v>292</v>
      </c>
      <c r="B28" s="20" t="str">
        <f t="shared" si="0"/>
        <v>SRR9090743_1</v>
      </c>
      <c r="C28" t="s">
        <v>293</v>
      </c>
      <c r="D28" t="s">
        <v>294</v>
      </c>
      <c r="E28" s="19" t="s">
        <v>113</v>
      </c>
      <c r="F28" s="19" t="s">
        <v>293</v>
      </c>
      <c r="G28" s="2" t="s">
        <v>198</v>
      </c>
      <c r="H28" s="1" t="s">
        <v>196</v>
      </c>
      <c r="I28" s="20" t="str">
        <f t="shared" si="1"/>
        <v>cat SRR9090743_1.fastq.gz &gt; GSM3781260.fastq.gz</v>
      </c>
      <c r="J28" s="19" t="s">
        <v>110</v>
      </c>
    </row>
    <row r="29" spans="1:10" ht="17" x14ac:dyDescent="0.25">
      <c r="A29" s="1" t="s">
        <v>292</v>
      </c>
      <c r="B29" s="20" t="str">
        <f t="shared" si="0"/>
        <v>SRR9090744_1</v>
      </c>
      <c r="C29" t="s">
        <v>293</v>
      </c>
      <c r="D29" t="s">
        <v>294</v>
      </c>
      <c r="E29" s="19" t="s">
        <v>113</v>
      </c>
      <c r="F29" s="19" t="s">
        <v>293</v>
      </c>
      <c r="G29" s="2" t="s">
        <v>198</v>
      </c>
      <c r="H29" s="1" t="s">
        <v>196</v>
      </c>
      <c r="I29" s="20" t="str">
        <f t="shared" si="1"/>
        <v>cat SRR9090744_1.fastq.gz &gt; GSM3781260.fastq.gz</v>
      </c>
      <c r="J29" s="19" t="s">
        <v>114</v>
      </c>
    </row>
    <row r="30" spans="1:10" ht="17" x14ac:dyDescent="0.25">
      <c r="A30" s="1" t="s">
        <v>292</v>
      </c>
      <c r="B30" s="20" t="str">
        <f t="shared" si="0"/>
        <v>SRR9090745_1</v>
      </c>
      <c r="C30" t="s">
        <v>293</v>
      </c>
      <c r="D30" t="s">
        <v>294</v>
      </c>
      <c r="E30" s="19" t="s">
        <v>118</v>
      </c>
      <c r="F30" s="19" t="s">
        <v>293</v>
      </c>
      <c r="G30" s="2" t="s">
        <v>199</v>
      </c>
      <c r="H30" s="1" t="s">
        <v>196</v>
      </c>
      <c r="I30" s="20" t="str">
        <f t="shared" si="1"/>
        <v>cat SRR9090745_1.fastq.gz &gt; GSM3781261.fastq.gz</v>
      </c>
      <c r="J30" s="19" t="s">
        <v>115</v>
      </c>
    </row>
    <row r="31" spans="1:10" ht="17" x14ac:dyDescent="0.25">
      <c r="A31" s="1" t="s">
        <v>292</v>
      </c>
      <c r="B31" s="20" t="str">
        <f t="shared" si="0"/>
        <v>SRR9090746_1</v>
      </c>
      <c r="C31" t="s">
        <v>293</v>
      </c>
      <c r="D31" t="s">
        <v>294</v>
      </c>
      <c r="E31" s="19" t="s">
        <v>118</v>
      </c>
      <c r="F31" s="19" t="s">
        <v>293</v>
      </c>
      <c r="G31" s="2" t="s">
        <v>199</v>
      </c>
      <c r="H31" s="1" t="s">
        <v>196</v>
      </c>
      <c r="I31" s="20" t="str">
        <f t="shared" si="1"/>
        <v>cat SRR9090746_1.fastq.gz &gt; GSM3781261.fastq.gz</v>
      </c>
      <c r="J31" s="19" t="s">
        <v>119</v>
      </c>
    </row>
    <row r="32" spans="1:10" ht="17" x14ac:dyDescent="0.25">
      <c r="A32" s="1" t="s">
        <v>292</v>
      </c>
      <c r="B32" s="20" t="str">
        <f t="shared" si="0"/>
        <v>SRR9090747_1</v>
      </c>
      <c r="C32" t="s">
        <v>293</v>
      </c>
      <c r="D32" t="s">
        <v>294</v>
      </c>
      <c r="E32" s="19" t="s">
        <v>123</v>
      </c>
      <c r="F32" s="19" t="s">
        <v>293</v>
      </c>
      <c r="G32" s="2" t="s">
        <v>201</v>
      </c>
      <c r="H32" s="1" t="s">
        <v>200</v>
      </c>
      <c r="I32" s="20" t="str">
        <f t="shared" si="1"/>
        <v>cat SRR9090747_1.fastq.gz &gt; GSM3781262.fastq.gz</v>
      </c>
      <c r="J32" s="19" t="s">
        <v>120</v>
      </c>
    </row>
    <row r="33" spans="1:10" ht="17" x14ac:dyDescent="0.25">
      <c r="A33" s="1" t="s">
        <v>292</v>
      </c>
      <c r="B33" s="20" t="str">
        <f t="shared" si="0"/>
        <v>SRR9090748_1</v>
      </c>
      <c r="C33" t="s">
        <v>293</v>
      </c>
      <c r="D33" t="s">
        <v>294</v>
      </c>
      <c r="E33" s="19" t="s">
        <v>123</v>
      </c>
      <c r="F33" s="19" t="s">
        <v>293</v>
      </c>
      <c r="G33" s="2" t="s">
        <v>201</v>
      </c>
      <c r="H33" s="1" t="s">
        <v>200</v>
      </c>
      <c r="I33" s="20" t="str">
        <f t="shared" si="1"/>
        <v>cat SRR9090748_1.fastq.gz &gt; GSM3781262.fastq.gz</v>
      </c>
      <c r="J33" s="19" t="s">
        <v>124</v>
      </c>
    </row>
    <row r="34" spans="1:10" ht="17" x14ac:dyDescent="0.25">
      <c r="A34" s="1" t="s">
        <v>292</v>
      </c>
      <c r="B34" s="20" t="str">
        <f t="shared" si="0"/>
        <v>SRR9090749_1</v>
      </c>
      <c r="C34" t="s">
        <v>293</v>
      </c>
      <c r="D34" t="s">
        <v>294</v>
      </c>
      <c r="E34" s="19" t="s">
        <v>128</v>
      </c>
      <c r="F34" s="19" t="s">
        <v>293</v>
      </c>
      <c r="G34" s="2" t="s">
        <v>202</v>
      </c>
      <c r="H34" s="1" t="s">
        <v>200</v>
      </c>
      <c r="I34" s="20" t="str">
        <f t="shared" si="1"/>
        <v>cat SRR9090749_1.fastq.gz &gt; GSM3781263.fastq.gz</v>
      </c>
      <c r="J34" s="19" t="s">
        <v>125</v>
      </c>
    </row>
    <row r="35" spans="1:10" ht="17" x14ac:dyDescent="0.25">
      <c r="A35" s="1" t="s">
        <v>292</v>
      </c>
      <c r="B35" s="20" t="str">
        <f t="shared" si="0"/>
        <v>SRR9090750_1</v>
      </c>
      <c r="C35" t="s">
        <v>293</v>
      </c>
      <c r="D35" t="s">
        <v>294</v>
      </c>
      <c r="E35" s="19" t="s">
        <v>128</v>
      </c>
      <c r="F35" s="19" t="s">
        <v>293</v>
      </c>
      <c r="G35" s="2" t="s">
        <v>202</v>
      </c>
      <c r="H35" s="1" t="s">
        <v>200</v>
      </c>
      <c r="I35" s="20" t="str">
        <f t="shared" si="1"/>
        <v>cat SRR9090750_1.fastq.gz &gt; GSM3781263.fastq.gz</v>
      </c>
      <c r="J35" s="19" t="s">
        <v>129</v>
      </c>
    </row>
    <row r="36" spans="1:10" ht="17" x14ac:dyDescent="0.25">
      <c r="A36" s="1" t="s">
        <v>292</v>
      </c>
      <c r="B36" s="20" t="str">
        <f t="shared" si="0"/>
        <v>SRR9090751_1</v>
      </c>
      <c r="C36" t="s">
        <v>293</v>
      </c>
      <c r="D36" t="s">
        <v>294</v>
      </c>
      <c r="E36" s="19" t="s">
        <v>133</v>
      </c>
      <c r="F36" s="19" t="s">
        <v>293</v>
      </c>
      <c r="G36" s="2" t="s">
        <v>203</v>
      </c>
      <c r="H36" s="1" t="s">
        <v>200</v>
      </c>
      <c r="I36" s="20" t="str">
        <f t="shared" si="1"/>
        <v>cat SRR9090751_1.fastq.gz &gt; GSM3781264.fastq.gz</v>
      </c>
      <c r="J36" s="19" t="s">
        <v>130</v>
      </c>
    </row>
    <row r="37" spans="1:10" ht="17" x14ac:dyDescent="0.25">
      <c r="A37" s="1" t="s">
        <v>292</v>
      </c>
      <c r="B37" s="20" t="str">
        <f t="shared" si="0"/>
        <v>SRR9090752_1</v>
      </c>
      <c r="C37" t="s">
        <v>293</v>
      </c>
      <c r="D37" t="s">
        <v>294</v>
      </c>
      <c r="E37" s="19" t="s">
        <v>133</v>
      </c>
      <c r="F37" s="19" t="s">
        <v>293</v>
      </c>
      <c r="G37" s="2" t="s">
        <v>203</v>
      </c>
      <c r="H37" s="1" t="s">
        <v>200</v>
      </c>
      <c r="I37" s="20" t="str">
        <f t="shared" si="1"/>
        <v>cat SRR9090752_1.fastq.gz &gt; GSM3781264.fastq.gz</v>
      </c>
      <c r="J37" s="19" t="s">
        <v>134</v>
      </c>
    </row>
    <row r="38" spans="1:10" ht="17" x14ac:dyDescent="0.25">
      <c r="A38" s="1" t="s">
        <v>292</v>
      </c>
      <c r="B38" s="20" t="str">
        <f t="shared" si="0"/>
        <v>SRR9090753_1</v>
      </c>
      <c r="C38" t="s">
        <v>293</v>
      </c>
      <c r="D38" t="s">
        <v>294</v>
      </c>
      <c r="E38" s="19" t="s">
        <v>138</v>
      </c>
      <c r="F38" s="19" t="s">
        <v>293</v>
      </c>
      <c r="G38" s="2" t="s">
        <v>205</v>
      </c>
      <c r="H38" s="1" t="s">
        <v>204</v>
      </c>
      <c r="I38" s="20" t="str">
        <f t="shared" si="1"/>
        <v>cat SRR9090753_1.fastq.gz &gt; GSM3781265.fastq.gz</v>
      </c>
      <c r="J38" s="19" t="s">
        <v>135</v>
      </c>
    </row>
    <row r="39" spans="1:10" ht="17" x14ac:dyDescent="0.25">
      <c r="A39" s="1" t="s">
        <v>292</v>
      </c>
      <c r="B39" s="20" t="str">
        <f t="shared" si="0"/>
        <v>SRR9090754_1</v>
      </c>
      <c r="C39" t="s">
        <v>293</v>
      </c>
      <c r="D39" t="s">
        <v>294</v>
      </c>
      <c r="E39" s="19" t="s">
        <v>138</v>
      </c>
      <c r="F39" s="19" t="s">
        <v>293</v>
      </c>
      <c r="G39" s="2" t="s">
        <v>205</v>
      </c>
      <c r="H39" s="1" t="s">
        <v>204</v>
      </c>
      <c r="I39" s="20" t="str">
        <f t="shared" si="1"/>
        <v>cat SRR9090754_1.fastq.gz &gt; GSM3781265.fastq.gz</v>
      </c>
      <c r="J39" s="19" t="s">
        <v>139</v>
      </c>
    </row>
    <row r="40" spans="1:10" ht="17" x14ac:dyDescent="0.25">
      <c r="A40" s="1" t="s">
        <v>292</v>
      </c>
      <c r="B40" s="20" t="str">
        <f t="shared" si="0"/>
        <v>SRR9090755_1</v>
      </c>
      <c r="C40" t="s">
        <v>293</v>
      </c>
      <c r="D40" t="s">
        <v>294</v>
      </c>
      <c r="E40" s="19" t="s">
        <v>143</v>
      </c>
      <c r="F40" s="19" t="s">
        <v>293</v>
      </c>
      <c r="G40" s="2" t="s">
        <v>206</v>
      </c>
      <c r="H40" s="1" t="s">
        <v>204</v>
      </c>
      <c r="I40" s="20" t="str">
        <f t="shared" si="1"/>
        <v>cat SRR9090755_1.fastq.gz &gt; GSM3781266.fastq.gz</v>
      </c>
      <c r="J40" s="19" t="s">
        <v>140</v>
      </c>
    </row>
    <row r="41" spans="1:10" ht="17" x14ac:dyDescent="0.25">
      <c r="A41" s="1" t="s">
        <v>292</v>
      </c>
      <c r="B41" s="20" t="str">
        <f t="shared" si="0"/>
        <v>SRR9090756_1</v>
      </c>
      <c r="C41" t="s">
        <v>293</v>
      </c>
      <c r="D41" t="s">
        <v>294</v>
      </c>
      <c r="E41" s="19" t="s">
        <v>143</v>
      </c>
      <c r="F41" s="19" t="s">
        <v>293</v>
      </c>
      <c r="G41" s="2" t="s">
        <v>206</v>
      </c>
      <c r="H41" s="1" t="s">
        <v>204</v>
      </c>
      <c r="I41" s="20" t="str">
        <f t="shared" si="1"/>
        <v>cat SRR9090756_1.fastq.gz &gt; GSM3781266.fastq.gz</v>
      </c>
      <c r="J41" s="19" t="s">
        <v>144</v>
      </c>
    </row>
    <row r="42" spans="1:10" ht="17" x14ac:dyDescent="0.25">
      <c r="A42" s="1" t="s">
        <v>292</v>
      </c>
      <c r="B42" s="20" t="str">
        <f t="shared" si="0"/>
        <v>SRR9090757_1</v>
      </c>
      <c r="C42" t="s">
        <v>293</v>
      </c>
      <c r="D42" t="s">
        <v>294</v>
      </c>
      <c r="E42" s="19" t="s">
        <v>148</v>
      </c>
      <c r="F42" s="19" t="s">
        <v>293</v>
      </c>
      <c r="G42" s="2" t="s">
        <v>207</v>
      </c>
      <c r="H42" s="1" t="s">
        <v>204</v>
      </c>
      <c r="I42" s="20" t="str">
        <f t="shared" si="1"/>
        <v>cat SRR9090757_1.fastq.gz &gt; GSM3781267.fastq.gz</v>
      </c>
      <c r="J42" s="19" t="s">
        <v>145</v>
      </c>
    </row>
    <row r="43" spans="1:10" ht="17" x14ac:dyDescent="0.25">
      <c r="A43" s="1" t="s">
        <v>292</v>
      </c>
      <c r="B43" s="20" t="str">
        <f t="shared" si="0"/>
        <v>SRR9090758_1</v>
      </c>
      <c r="C43" t="s">
        <v>293</v>
      </c>
      <c r="D43" t="s">
        <v>294</v>
      </c>
      <c r="E43" s="19" t="s">
        <v>148</v>
      </c>
      <c r="F43" s="19" t="s">
        <v>293</v>
      </c>
      <c r="G43" s="2" t="s">
        <v>207</v>
      </c>
      <c r="H43" s="1" t="s">
        <v>204</v>
      </c>
      <c r="I43" s="20" t="str">
        <f t="shared" si="1"/>
        <v>cat SRR9090758_1.fastq.gz &gt; GSM3781267.fastq.gz</v>
      </c>
      <c r="J43" s="19" t="s">
        <v>149</v>
      </c>
    </row>
    <row r="44" spans="1:10" ht="17" x14ac:dyDescent="0.25">
      <c r="A44" s="1" t="s">
        <v>292</v>
      </c>
      <c r="B44" s="20" t="str">
        <f t="shared" si="0"/>
        <v>SRR9090759_1</v>
      </c>
      <c r="C44" t="s">
        <v>293</v>
      </c>
      <c r="D44" t="s">
        <v>294</v>
      </c>
      <c r="E44" s="19" t="s">
        <v>153</v>
      </c>
      <c r="F44" s="19" t="s">
        <v>293</v>
      </c>
      <c r="G44" s="2" t="s">
        <v>209</v>
      </c>
      <c r="H44" s="1" t="s">
        <v>208</v>
      </c>
      <c r="I44" s="20" t="str">
        <f t="shared" si="1"/>
        <v>cat SRR9090759_1.fastq.gz &gt; GSM3781268.fastq.gz</v>
      </c>
      <c r="J44" s="19" t="s">
        <v>150</v>
      </c>
    </row>
    <row r="45" spans="1:10" ht="17" x14ac:dyDescent="0.25">
      <c r="A45" s="1" t="s">
        <v>292</v>
      </c>
      <c r="B45" s="20" t="str">
        <f t="shared" si="0"/>
        <v>SRR9090760_1</v>
      </c>
      <c r="C45" t="s">
        <v>293</v>
      </c>
      <c r="D45" t="s">
        <v>294</v>
      </c>
      <c r="E45" s="19" t="s">
        <v>153</v>
      </c>
      <c r="F45" s="19" t="s">
        <v>293</v>
      </c>
      <c r="G45" s="2" t="s">
        <v>209</v>
      </c>
      <c r="H45" s="1" t="s">
        <v>208</v>
      </c>
      <c r="I45" s="20" t="str">
        <f t="shared" si="1"/>
        <v>cat SRR9090760_1.fastq.gz &gt; GSM3781268.fastq.gz</v>
      </c>
      <c r="J45" s="19" t="s">
        <v>154</v>
      </c>
    </row>
    <row r="46" spans="1:10" ht="17" x14ac:dyDescent="0.25">
      <c r="A46" s="1" t="s">
        <v>292</v>
      </c>
      <c r="B46" s="20" t="str">
        <f t="shared" si="0"/>
        <v>SRR9090761_1</v>
      </c>
      <c r="C46" t="s">
        <v>293</v>
      </c>
      <c r="D46" t="s">
        <v>294</v>
      </c>
      <c r="E46" s="19" t="s">
        <v>158</v>
      </c>
      <c r="F46" s="19" t="s">
        <v>293</v>
      </c>
      <c r="G46" s="2" t="s">
        <v>210</v>
      </c>
      <c r="H46" s="1" t="s">
        <v>208</v>
      </c>
      <c r="I46" s="20" t="str">
        <f t="shared" si="1"/>
        <v>cat SRR9090761_1.fastq.gz &gt; GSM3781269.fastq.gz</v>
      </c>
      <c r="J46" s="19" t="s">
        <v>155</v>
      </c>
    </row>
    <row r="47" spans="1:10" ht="17" x14ac:dyDescent="0.25">
      <c r="A47" s="1" t="s">
        <v>292</v>
      </c>
      <c r="B47" s="20" t="str">
        <f t="shared" si="0"/>
        <v>SRR9090762_1</v>
      </c>
      <c r="C47" t="s">
        <v>293</v>
      </c>
      <c r="D47" t="s">
        <v>294</v>
      </c>
      <c r="E47" s="19" t="s">
        <v>158</v>
      </c>
      <c r="F47" s="19" t="s">
        <v>293</v>
      </c>
      <c r="G47" s="2" t="s">
        <v>210</v>
      </c>
      <c r="H47" s="1" t="s">
        <v>208</v>
      </c>
      <c r="I47" s="20" t="str">
        <f t="shared" si="1"/>
        <v>cat SRR9090762_1.fastq.gz &gt; GSM3781269.fastq.gz</v>
      </c>
      <c r="J47" s="19" t="s">
        <v>159</v>
      </c>
    </row>
    <row r="48" spans="1:10" ht="17" x14ac:dyDescent="0.25">
      <c r="A48" s="1" t="s">
        <v>292</v>
      </c>
      <c r="B48" s="20" t="str">
        <f t="shared" si="0"/>
        <v>SRR9090763_1</v>
      </c>
      <c r="C48" t="s">
        <v>293</v>
      </c>
      <c r="D48" t="s">
        <v>294</v>
      </c>
      <c r="E48" s="19" t="s">
        <v>163</v>
      </c>
      <c r="F48" s="19" t="s">
        <v>293</v>
      </c>
      <c r="G48" s="2" t="s">
        <v>211</v>
      </c>
      <c r="H48" s="1" t="s">
        <v>208</v>
      </c>
      <c r="I48" s="20" t="str">
        <f t="shared" si="1"/>
        <v>cat SRR9090763_1.fastq.gz &gt; GSM3781270.fastq.gz</v>
      </c>
      <c r="J48" s="19" t="s">
        <v>160</v>
      </c>
    </row>
    <row r="49" spans="1:10" ht="17" x14ac:dyDescent="0.25">
      <c r="A49" s="1" t="s">
        <v>292</v>
      </c>
      <c r="B49" s="20" t="str">
        <f t="shared" si="0"/>
        <v>SRR9090764_1</v>
      </c>
      <c r="C49" t="s">
        <v>293</v>
      </c>
      <c r="D49" t="s">
        <v>294</v>
      </c>
      <c r="E49" s="19" t="s">
        <v>163</v>
      </c>
      <c r="F49" s="19" t="s">
        <v>293</v>
      </c>
      <c r="G49" s="2" t="s">
        <v>211</v>
      </c>
      <c r="H49" s="1" t="s">
        <v>208</v>
      </c>
      <c r="I49" s="20" t="str">
        <f t="shared" si="1"/>
        <v>cat SRR9090764_1.fastq.gz &gt; GSM3781270.fastq.gz</v>
      </c>
      <c r="J49" s="19" t="s">
        <v>164</v>
      </c>
    </row>
    <row r="50" spans="1:10" ht="17" x14ac:dyDescent="0.25">
      <c r="A50" s="1" t="s">
        <v>292</v>
      </c>
      <c r="B50" s="20" t="str">
        <f t="shared" si="0"/>
        <v>SRR9090765_1</v>
      </c>
      <c r="C50" t="s">
        <v>293</v>
      </c>
      <c r="D50" t="s">
        <v>294</v>
      </c>
      <c r="E50" s="19" t="s">
        <v>168</v>
      </c>
      <c r="F50" s="19" t="s">
        <v>293</v>
      </c>
      <c r="G50" s="2" t="s">
        <v>213</v>
      </c>
      <c r="H50" s="1" t="s">
        <v>212</v>
      </c>
      <c r="I50" s="20" t="str">
        <f t="shared" si="1"/>
        <v>cat SRR9090765_1.fastq.gz &gt; GSM3781271.fastq.gz</v>
      </c>
      <c r="J50" s="19" t="s">
        <v>165</v>
      </c>
    </row>
    <row r="51" spans="1:10" ht="17" x14ac:dyDescent="0.25">
      <c r="A51" s="1" t="s">
        <v>292</v>
      </c>
      <c r="B51" s="20" t="str">
        <f t="shared" si="0"/>
        <v>SRR9090766_1</v>
      </c>
      <c r="C51" t="s">
        <v>293</v>
      </c>
      <c r="D51" t="s">
        <v>294</v>
      </c>
      <c r="E51" s="19" t="s">
        <v>168</v>
      </c>
      <c r="F51" s="19" t="s">
        <v>293</v>
      </c>
      <c r="G51" s="2" t="s">
        <v>213</v>
      </c>
      <c r="H51" s="1" t="s">
        <v>212</v>
      </c>
      <c r="I51" s="20" t="str">
        <f t="shared" si="1"/>
        <v>cat SRR9090766_1.fastq.gz &gt; GSM3781271.fastq.gz</v>
      </c>
      <c r="J51" s="19" t="s">
        <v>169</v>
      </c>
    </row>
    <row r="52" spans="1:10" ht="17" x14ac:dyDescent="0.25">
      <c r="A52" s="1" t="s">
        <v>292</v>
      </c>
      <c r="B52" s="20" t="str">
        <f t="shared" si="0"/>
        <v>SRR9090767_1</v>
      </c>
      <c r="C52" t="s">
        <v>293</v>
      </c>
      <c r="D52" t="s">
        <v>294</v>
      </c>
      <c r="E52" s="19" t="s">
        <v>173</v>
      </c>
      <c r="F52" s="19" t="s">
        <v>293</v>
      </c>
      <c r="G52" s="2" t="s">
        <v>214</v>
      </c>
      <c r="H52" s="1" t="s">
        <v>212</v>
      </c>
      <c r="I52" s="20" t="str">
        <f t="shared" si="1"/>
        <v>cat SRR9090767_1.fastq.gz &gt; GSM3781272.fastq.gz</v>
      </c>
      <c r="J52" s="19" t="s">
        <v>170</v>
      </c>
    </row>
    <row r="53" spans="1:10" ht="17" x14ac:dyDescent="0.25">
      <c r="A53" s="1" t="s">
        <v>292</v>
      </c>
      <c r="B53" s="20" t="str">
        <f t="shared" si="0"/>
        <v>SRR9090768_1</v>
      </c>
      <c r="C53" t="s">
        <v>293</v>
      </c>
      <c r="D53" t="s">
        <v>294</v>
      </c>
      <c r="E53" s="19" t="s">
        <v>173</v>
      </c>
      <c r="F53" s="19" t="s">
        <v>293</v>
      </c>
      <c r="G53" s="2" t="s">
        <v>214</v>
      </c>
      <c r="H53" s="1" t="s">
        <v>212</v>
      </c>
      <c r="I53" s="20" t="str">
        <f t="shared" si="1"/>
        <v>cat SRR9090768_1.fastq.gz &gt; GSM3781272.fastq.gz</v>
      </c>
      <c r="J53" s="19" t="s">
        <v>174</v>
      </c>
    </row>
    <row r="54" spans="1:10" ht="17" x14ac:dyDescent="0.25">
      <c r="A54" s="1" t="s">
        <v>292</v>
      </c>
      <c r="B54" s="20" t="str">
        <f t="shared" si="0"/>
        <v>SRR9090769_1</v>
      </c>
      <c r="C54" t="s">
        <v>293</v>
      </c>
      <c r="D54" t="s">
        <v>294</v>
      </c>
      <c r="E54" s="19" t="s">
        <v>178</v>
      </c>
      <c r="F54" s="19" t="s">
        <v>293</v>
      </c>
      <c r="G54" s="2" t="s">
        <v>215</v>
      </c>
      <c r="H54" s="1" t="s">
        <v>212</v>
      </c>
      <c r="I54" s="20" t="str">
        <f t="shared" si="1"/>
        <v>cat SRR9090769_1.fastq.gz &gt; GSM3781273.fastq.gz</v>
      </c>
      <c r="J54" s="19" t="s">
        <v>175</v>
      </c>
    </row>
    <row r="55" spans="1:10" ht="17" x14ac:dyDescent="0.25">
      <c r="A55" s="1" t="s">
        <v>292</v>
      </c>
      <c r="B55" s="20" t="str">
        <f t="shared" si="0"/>
        <v>SRR9090770_1</v>
      </c>
      <c r="C55" t="s">
        <v>293</v>
      </c>
      <c r="D55" t="s">
        <v>294</v>
      </c>
      <c r="E55" s="19" t="s">
        <v>178</v>
      </c>
      <c r="F55" s="19" t="s">
        <v>293</v>
      </c>
      <c r="G55" s="2" t="s">
        <v>215</v>
      </c>
      <c r="H55" s="1" t="s">
        <v>212</v>
      </c>
      <c r="I55" s="20" t="str">
        <f t="shared" si="1"/>
        <v>cat SRR9090770_1.fastq.gz &gt; GSM3781273.fastq.gz</v>
      </c>
      <c r="J55" s="19" t="s">
        <v>179</v>
      </c>
    </row>
    <row r="56" spans="1:10" ht="17" x14ac:dyDescent="0.25">
      <c r="I56" s="20" t="str">
        <f t="shared" si="1"/>
        <v xml:space="preserve"> </v>
      </c>
    </row>
    <row r="57" spans="1:10" ht="17" x14ac:dyDescent="0.25">
      <c r="I57" s="20" t="str">
        <f t="shared" si="1"/>
        <v xml:space="preserve"> </v>
      </c>
    </row>
    <row r="58" spans="1:10" ht="17" x14ac:dyDescent="0.25">
      <c r="I58" s="20" t="str">
        <f t="shared" si="1"/>
        <v xml:space="preserve"> </v>
      </c>
    </row>
    <row r="59" spans="1:10" ht="17" x14ac:dyDescent="0.25">
      <c r="I59" s="20" t="str">
        <f t="shared" si="1"/>
        <v xml:space="preserve"> </v>
      </c>
    </row>
    <row r="60" spans="1:10" ht="17" x14ac:dyDescent="0.25">
      <c r="I60" s="20" t="str">
        <f t="shared" si="1"/>
        <v xml:space="preserve">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workbookViewId="0">
      <selection sqref="A1:H1048576"/>
    </sheetView>
  </sheetViews>
  <sheetFormatPr baseColWidth="10" defaultRowHeight="16" x14ac:dyDescent="0.2"/>
  <cols>
    <col min="1" max="1" width="14.1640625" bestFit="1" customWidth="1"/>
    <col min="2" max="2" width="21.6640625" style="1" bestFit="1" customWidth="1"/>
    <col min="3" max="3" width="13.83203125" style="1" bestFit="1" customWidth="1"/>
    <col min="4" max="4" width="11.5" bestFit="1" customWidth="1"/>
    <col min="5" max="5" width="11.33203125" bestFit="1" customWidth="1"/>
    <col min="6" max="6" width="18.6640625" bestFit="1" customWidth="1"/>
    <col min="7" max="7" width="18" bestFit="1" customWidth="1"/>
    <col min="8" max="8" width="12.83203125" bestFit="1" customWidth="1"/>
  </cols>
  <sheetData>
    <row r="1" spans="1:8" x14ac:dyDescent="0.2">
      <c r="A1" t="s">
        <v>0</v>
      </c>
      <c r="B1" s="1" t="s">
        <v>180</v>
      </c>
      <c r="C1" s="1" t="s">
        <v>216</v>
      </c>
      <c r="D1" t="s">
        <v>291</v>
      </c>
      <c r="E1" t="s">
        <v>12</v>
      </c>
      <c r="F1" t="s">
        <v>13</v>
      </c>
      <c r="G1" t="s">
        <v>18</v>
      </c>
      <c r="H1" t="s">
        <v>22</v>
      </c>
    </row>
    <row r="2" spans="1:8" x14ac:dyDescent="0.2">
      <c r="A2" t="str">
        <f>_xlfn.CONCAT(H2,"_1")</f>
        <v>GSM3781247_1</v>
      </c>
      <c r="B2" s="2" t="s">
        <v>181</v>
      </c>
      <c r="C2" s="1" t="s">
        <v>41</v>
      </c>
      <c r="D2" t="s">
        <v>26</v>
      </c>
      <c r="E2" t="s">
        <v>35</v>
      </c>
      <c r="F2" t="s">
        <v>36</v>
      </c>
      <c r="G2" t="s">
        <v>41</v>
      </c>
      <c r="H2" t="s">
        <v>36</v>
      </c>
    </row>
    <row r="3" spans="1:8" x14ac:dyDescent="0.2">
      <c r="A3" t="str">
        <f>_xlfn.CONCAT(H3, "_2")</f>
        <v>GSM3781247_2</v>
      </c>
      <c r="B3" s="2" t="s">
        <v>181</v>
      </c>
      <c r="C3" s="1" t="s">
        <v>41</v>
      </c>
      <c r="D3" t="s">
        <v>47</v>
      </c>
      <c r="E3" t="s">
        <v>35</v>
      </c>
      <c r="F3" t="s">
        <v>36</v>
      </c>
      <c r="G3" t="s">
        <v>41</v>
      </c>
      <c r="H3" t="s">
        <v>36</v>
      </c>
    </row>
    <row r="4" spans="1:8" x14ac:dyDescent="0.2">
      <c r="A4" t="str">
        <f>_xlfn.CONCAT(H4,"_1")</f>
        <v>GSM3781248_1</v>
      </c>
      <c r="B4" s="2" t="s">
        <v>182</v>
      </c>
      <c r="C4" s="1" t="s">
        <v>41</v>
      </c>
      <c r="D4" t="s">
        <v>48</v>
      </c>
      <c r="E4" t="s">
        <v>50</v>
      </c>
      <c r="F4" t="s">
        <v>51</v>
      </c>
      <c r="G4" t="s">
        <v>41</v>
      </c>
      <c r="H4" t="s">
        <v>51</v>
      </c>
    </row>
    <row r="5" spans="1:8" x14ac:dyDescent="0.2">
      <c r="A5" t="str">
        <f>_xlfn.CONCAT(H5, "_2")</f>
        <v>GSM3781248_2</v>
      </c>
      <c r="B5" s="2" t="s">
        <v>182</v>
      </c>
      <c r="C5" s="1" t="s">
        <v>41</v>
      </c>
      <c r="D5" t="s">
        <v>52</v>
      </c>
      <c r="E5" t="s">
        <v>50</v>
      </c>
      <c r="F5" t="s">
        <v>51</v>
      </c>
      <c r="G5" t="s">
        <v>41</v>
      </c>
      <c r="H5" t="s">
        <v>51</v>
      </c>
    </row>
    <row r="6" spans="1:8" x14ac:dyDescent="0.2">
      <c r="A6" t="str">
        <f>_xlfn.CONCAT(H6,"_1")</f>
        <v>GSM3781249_1</v>
      </c>
      <c r="B6" s="2" t="s">
        <v>183</v>
      </c>
      <c r="C6" s="1" t="s">
        <v>41</v>
      </c>
      <c r="D6" t="s">
        <v>53</v>
      </c>
      <c r="E6" t="s">
        <v>55</v>
      </c>
      <c r="F6" t="s">
        <v>56</v>
      </c>
      <c r="G6" t="s">
        <v>41</v>
      </c>
      <c r="H6" t="s">
        <v>56</v>
      </c>
    </row>
    <row r="7" spans="1:8" x14ac:dyDescent="0.2">
      <c r="A7" t="str">
        <f>_xlfn.CONCAT(H7, "_2")</f>
        <v>GSM3781249_2</v>
      </c>
      <c r="B7" s="2" t="s">
        <v>183</v>
      </c>
      <c r="C7" s="1" t="s">
        <v>41</v>
      </c>
      <c r="D7" t="s">
        <v>57</v>
      </c>
      <c r="E7" t="s">
        <v>55</v>
      </c>
      <c r="F7" t="s">
        <v>56</v>
      </c>
      <c r="G7" t="s">
        <v>41</v>
      </c>
      <c r="H7" t="s">
        <v>56</v>
      </c>
    </row>
    <row r="8" spans="1:8" x14ac:dyDescent="0.2">
      <c r="A8" t="str">
        <f>_xlfn.CONCAT(H8,"_1")</f>
        <v>GSM3781250_1</v>
      </c>
      <c r="B8" s="2" t="s">
        <v>185</v>
      </c>
      <c r="C8" s="1" t="s">
        <v>184</v>
      </c>
      <c r="D8" t="s">
        <v>58</v>
      </c>
      <c r="E8" t="s">
        <v>60</v>
      </c>
      <c r="F8" t="s">
        <v>61</v>
      </c>
      <c r="G8" t="s">
        <v>62</v>
      </c>
      <c r="H8" t="s">
        <v>61</v>
      </c>
    </row>
    <row r="9" spans="1:8" x14ac:dyDescent="0.2">
      <c r="A9" t="str">
        <f>_xlfn.CONCAT(H9, "_2")</f>
        <v>GSM3781250_2</v>
      </c>
      <c r="B9" s="2" t="s">
        <v>185</v>
      </c>
      <c r="C9" s="1" t="s">
        <v>184</v>
      </c>
      <c r="D9" t="s">
        <v>63</v>
      </c>
      <c r="E9" t="s">
        <v>60</v>
      </c>
      <c r="F9" t="s">
        <v>61</v>
      </c>
      <c r="G9" t="s">
        <v>62</v>
      </c>
      <c r="H9" t="s">
        <v>61</v>
      </c>
    </row>
    <row r="10" spans="1:8" x14ac:dyDescent="0.2">
      <c r="A10" t="str">
        <f>_xlfn.CONCAT(H10,"_1")</f>
        <v>GSM3781251_1</v>
      </c>
      <c r="B10" s="2" t="s">
        <v>186</v>
      </c>
      <c r="C10" s="1" t="s">
        <v>184</v>
      </c>
      <c r="D10" t="s">
        <v>64</v>
      </c>
      <c r="E10" t="s">
        <v>66</v>
      </c>
      <c r="F10" t="s">
        <v>67</v>
      </c>
      <c r="G10" t="s">
        <v>62</v>
      </c>
      <c r="H10" t="s">
        <v>67</v>
      </c>
    </row>
    <row r="11" spans="1:8" x14ac:dyDescent="0.2">
      <c r="A11" t="str">
        <f>_xlfn.CONCAT(H11, "_2")</f>
        <v>GSM3781251_2</v>
      </c>
      <c r="B11" s="2" t="s">
        <v>186</v>
      </c>
      <c r="C11" s="1" t="s">
        <v>184</v>
      </c>
      <c r="D11" t="s">
        <v>68</v>
      </c>
      <c r="E11" t="s">
        <v>66</v>
      </c>
      <c r="F11" t="s">
        <v>67</v>
      </c>
      <c r="G11" t="s">
        <v>62</v>
      </c>
      <c r="H11" t="s">
        <v>67</v>
      </c>
    </row>
    <row r="12" spans="1:8" x14ac:dyDescent="0.2">
      <c r="A12" t="str">
        <f>_xlfn.CONCAT(H12,"_1")</f>
        <v>GSM3781252_1</v>
      </c>
      <c r="B12" s="2" t="s">
        <v>187</v>
      </c>
      <c r="C12" s="1" t="s">
        <v>184</v>
      </c>
      <c r="D12" t="s">
        <v>69</v>
      </c>
      <c r="E12" t="s">
        <v>71</v>
      </c>
      <c r="F12" t="s">
        <v>72</v>
      </c>
      <c r="G12" t="s">
        <v>62</v>
      </c>
      <c r="H12" t="s">
        <v>72</v>
      </c>
    </row>
    <row r="13" spans="1:8" x14ac:dyDescent="0.2">
      <c r="A13" t="str">
        <f>_xlfn.CONCAT(H13, "_2")</f>
        <v>GSM3781252_2</v>
      </c>
      <c r="B13" s="2" t="s">
        <v>187</v>
      </c>
      <c r="C13" s="1" t="s">
        <v>184</v>
      </c>
      <c r="D13" t="s">
        <v>73</v>
      </c>
      <c r="E13" t="s">
        <v>71</v>
      </c>
      <c r="F13" t="s">
        <v>72</v>
      </c>
      <c r="G13" t="s">
        <v>62</v>
      </c>
      <c r="H13" t="s">
        <v>72</v>
      </c>
    </row>
    <row r="14" spans="1:8" x14ac:dyDescent="0.2">
      <c r="A14" t="str">
        <f>_xlfn.CONCAT(H14,"_1")</f>
        <v>GSM3781253_1</v>
      </c>
      <c r="B14" s="2" t="s">
        <v>189</v>
      </c>
      <c r="C14" s="1" t="s">
        <v>188</v>
      </c>
      <c r="D14" t="s">
        <v>74</v>
      </c>
      <c r="E14" t="s">
        <v>76</v>
      </c>
      <c r="F14" t="s">
        <v>77</v>
      </c>
      <c r="G14" t="s">
        <v>78</v>
      </c>
      <c r="H14" t="s">
        <v>77</v>
      </c>
    </row>
    <row r="15" spans="1:8" x14ac:dyDescent="0.2">
      <c r="A15" t="str">
        <f>_xlfn.CONCAT(H15, "_2")</f>
        <v>GSM3781253_2</v>
      </c>
      <c r="B15" s="2" t="s">
        <v>189</v>
      </c>
      <c r="C15" s="1" t="s">
        <v>188</v>
      </c>
      <c r="D15" t="s">
        <v>79</v>
      </c>
      <c r="E15" t="s">
        <v>76</v>
      </c>
      <c r="F15" t="s">
        <v>77</v>
      </c>
      <c r="G15" t="s">
        <v>78</v>
      </c>
      <c r="H15" t="s">
        <v>77</v>
      </c>
    </row>
    <row r="16" spans="1:8" x14ac:dyDescent="0.2">
      <c r="A16" t="str">
        <f>_xlfn.CONCAT(H16,"_1")</f>
        <v>GSM3781254_1</v>
      </c>
      <c r="B16" s="2" t="s">
        <v>190</v>
      </c>
      <c r="C16" s="1" t="s">
        <v>188</v>
      </c>
      <c r="D16" t="s">
        <v>80</v>
      </c>
      <c r="E16" t="s">
        <v>82</v>
      </c>
      <c r="F16" t="s">
        <v>83</v>
      </c>
      <c r="G16" t="s">
        <v>78</v>
      </c>
      <c r="H16" t="s">
        <v>83</v>
      </c>
    </row>
    <row r="17" spans="1:8" x14ac:dyDescent="0.2">
      <c r="A17" t="str">
        <f>_xlfn.CONCAT(H17, "_2")</f>
        <v>GSM3781254_2</v>
      </c>
      <c r="B17" s="2" t="s">
        <v>190</v>
      </c>
      <c r="C17" s="1" t="s">
        <v>188</v>
      </c>
      <c r="D17" t="s">
        <v>84</v>
      </c>
      <c r="E17" t="s">
        <v>82</v>
      </c>
      <c r="F17" t="s">
        <v>83</v>
      </c>
      <c r="G17" t="s">
        <v>78</v>
      </c>
      <c r="H17" t="s">
        <v>83</v>
      </c>
    </row>
    <row r="18" spans="1:8" x14ac:dyDescent="0.2">
      <c r="A18" t="str">
        <f>_xlfn.CONCAT(H18,"_1")</f>
        <v>GSM3781255_1</v>
      </c>
      <c r="B18" s="2" t="s">
        <v>191</v>
      </c>
      <c r="C18" s="1" t="s">
        <v>188</v>
      </c>
      <c r="D18" t="s">
        <v>85</v>
      </c>
      <c r="E18" t="s">
        <v>87</v>
      </c>
      <c r="F18" t="s">
        <v>88</v>
      </c>
      <c r="G18" t="s">
        <v>78</v>
      </c>
      <c r="H18" t="s">
        <v>88</v>
      </c>
    </row>
    <row r="19" spans="1:8" x14ac:dyDescent="0.2">
      <c r="A19" t="str">
        <f>_xlfn.CONCAT(H19, "_2")</f>
        <v>GSM3781255_2</v>
      </c>
      <c r="B19" s="2" t="s">
        <v>191</v>
      </c>
      <c r="C19" s="1" t="s">
        <v>188</v>
      </c>
      <c r="D19" t="s">
        <v>89</v>
      </c>
      <c r="E19" t="s">
        <v>87</v>
      </c>
      <c r="F19" t="s">
        <v>88</v>
      </c>
      <c r="G19" t="s">
        <v>78</v>
      </c>
      <c r="H19" t="s">
        <v>88</v>
      </c>
    </row>
    <row r="20" spans="1:8" x14ac:dyDescent="0.2">
      <c r="A20" t="str">
        <f>_xlfn.CONCAT(H20,"_1")</f>
        <v>GSM3781256_1</v>
      </c>
      <c r="B20" s="2" t="s">
        <v>193</v>
      </c>
      <c r="C20" s="1" t="s">
        <v>192</v>
      </c>
      <c r="D20" t="s">
        <v>90</v>
      </c>
      <c r="E20" t="s">
        <v>92</v>
      </c>
      <c r="F20" t="s">
        <v>93</v>
      </c>
      <c r="G20" t="s">
        <v>62</v>
      </c>
      <c r="H20" t="s">
        <v>93</v>
      </c>
    </row>
    <row r="21" spans="1:8" x14ac:dyDescent="0.2">
      <c r="A21" t="str">
        <f>_xlfn.CONCAT(H21, "_2")</f>
        <v>GSM3781256_2</v>
      </c>
      <c r="B21" s="2" t="s">
        <v>193</v>
      </c>
      <c r="C21" s="1" t="s">
        <v>192</v>
      </c>
      <c r="D21" t="s">
        <v>94</v>
      </c>
      <c r="E21" t="s">
        <v>92</v>
      </c>
      <c r="F21" t="s">
        <v>93</v>
      </c>
      <c r="G21" t="s">
        <v>62</v>
      </c>
      <c r="H21" t="s">
        <v>93</v>
      </c>
    </row>
    <row r="22" spans="1:8" x14ac:dyDescent="0.2">
      <c r="A22" t="str">
        <f>_xlfn.CONCAT(H22,"_1")</f>
        <v>GSM3781257_1</v>
      </c>
      <c r="B22" s="2" t="s">
        <v>194</v>
      </c>
      <c r="C22" s="1" t="s">
        <v>192</v>
      </c>
      <c r="D22" t="s">
        <v>95</v>
      </c>
      <c r="E22" t="s">
        <v>97</v>
      </c>
      <c r="F22" t="s">
        <v>98</v>
      </c>
      <c r="G22" t="s">
        <v>62</v>
      </c>
      <c r="H22" t="s">
        <v>98</v>
      </c>
    </row>
    <row r="23" spans="1:8" x14ac:dyDescent="0.2">
      <c r="A23" t="str">
        <f>_xlfn.CONCAT(H23, "_2")</f>
        <v>GSM3781257_2</v>
      </c>
      <c r="B23" s="2" t="s">
        <v>194</v>
      </c>
      <c r="C23" s="1" t="s">
        <v>192</v>
      </c>
      <c r="D23" t="s">
        <v>99</v>
      </c>
      <c r="E23" t="s">
        <v>97</v>
      </c>
      <c r="F23" t="s">
        <v>98</v>
      </c>
      <c r="G23" t="s">
        <v>62</v>
      </c>
      <c r="H23" t="s">
        <v>98</v>
      </c>
    </row>
    <row r="24" spans="1:8" x14ac:dyDescent="0.2">
      <c r="A24" t="str">
        <f>_xlfn.CONCAT(H24,"_1")</f>
        <v>GSM3781258_1</v>
      </c>
      <c r="B24" s="2" t="s">
        <v>195</v>
      </c>
      <c r="C24" s="1" t="s">
        <v>192</v>
      </c>
      <c r="D24" t="s">
        <v>100</v>
      </c>
      <c r="E24" t="s">
        <v>102</v>
      </c>
      <c r="F24" t="s">
        <v>103</v>
      </c>
      <c r="G24" t="s">
        <v>62</v>
      </c>
      <c r="H24" t="s">
        <v>103</v>
      </c>
    </row>
    <row r="25" spans="1:8" x14ac:dyDescent="0.2">
      <c r="A25" t="str">
        <f>_xlfn.CONCAT(H25, "_2")</f>
        <v>GSM3781258_2</v>
      </c>
      <c r="B25" s="2" t="s">
        <v>195</v>
      </c>
      <c r="C25" s="1" t="s">
        <v>192</v>
      </c>
      <c r="D25" t="s">
        <v>104</v>
      </c>
      <c r="E25" t="s">
        <v>102</v>
      </c>
      <c r="F25" t="s">
        <v>103</v>
      </c>
      <c r="G25" t="s">
        <v>62</v>
      </c>
      <c r="H25" t="s">
        <v>103</v>
      </c>
    </row>
    <row r="26" spans="1:8" x14ac:dyDescent="0.2">
      <c r="A26" t="str">
        <f>_xlfn.CONCAT(H26,"_1")</f>
        <v>GSM3781259_1</v>
      </c>
      <c r="B26" s="2" t="s">
        <v>197</v>
      </c>
      <c r="C26" s="1" t="s">
        <v>196</v>
      </c>
      <c r="D26" t="s">
        <v>105</v>
      </c>
      <c r="E26" t="s">
        <v>107</v>
      </c>
      <c r="F26" t="s">
        <v>108</v>
      </c>
      <c r="G26" t="s">
        <v>62</v>
      </c>
      <c r="H26" t="s">
        <v>108</v>
      </c>
    </row>
    <row r="27" spans="1:8" x14ac:dyDescent="0.2">
      <c r="A27" t="str">
        <f>_xlfn.CONCAT(H27, "_2")</f>
        <v>GSM3781259_2</v>
      </c>
      <c r="B27" s="2" t="s">
        <v>197</v>
      </c>
      <c r="C27" s="1" t="s">
        <v>196</v>
      </c>
      <c r="D27" t="s">
        <v>109</v>
      </c>
      <c r="E27" t="s">
        <v>107</v>
      </c>
      <c r="F27" t="s">
        <v>108</v>
      </c>
      <c r="G27" t="s">
        <v>62</v>
      </c>
      <c r="H27" t="s">
        <v>108</v>
      </c>
    </row>
    <row r="28" spans="1:8" x14ac:dyDescent="0.2">
      <c r="A28" t="str">
        <f>_xlfn.CONCAT(H28,"_1")</f>
        <v>GSM3781260_1</v>
      </c>
      <c r="B28" s="2" t="s">
        <v>198</v>
      </c>
      <c r="C28" s="1" t="s">
        <v>196</v>
      </c>
      <c r="D28" t="s">
        <v>110</v>
      </c>
      <c r="E28" t="s">
        <v>112</v>
      </c>
      <c r="F28" t="s">
        <v>113</v>
      </c>
      <c r="G28" t="s">
        <v>62</v>
      </c>
      <c r="H28" t="s">
        <v>113</v>
      </c>
    </row>
    <row r="29" spans="1:8" x14ac:dyDescent="0.2">
      <c r="A29" t="str">
        <f>_xlfn.CONCAT(H29, "_2")</f>
        <v>GSM3781260_2</v>
      </c>
      <c r="B29" s="2" t="s">
        <v>198</v>
      </c>
      <c r="C29" s="1" t="s">
        <v>196</v>
      </c>
      <c r="D29" t="s">
        <v>114</v>
      </c>
      <c r="E29" t="s">
        <v>112</v>
      </c>
      <c r="F29" t="s">
        <v>113</v>
      </c>
      <c r="G29" t="s">
        <v>62</v>
      </c>
      <c r="H29" t="s">
        <v>113</v>
      </c>
    </row>
    <row r="30" spans="1:8" x14ac:dyDescent="0.2">
      <c r="A30" t="str">
        <f>_xlfn.CONCAT(H30,"_1")</f>
        <v>GSM3781261_1</v>
      </c>
      <c r="B30" s="2" t="s">
        <v>199</v>
      </c>
      <c r="C30" s="1" t="s">
        <v>196</v>
      </c>
      <c r="D30" t="s">
        <v>115</v>
      </c>
      <c r="E30" t="s">
        <v>117</v>
      </c>
      <c r="F30" t="s">
        <v>118</v>
      </c>
      <c r="G30" t="s">
        <v>62</v>
      </c>
      <c r="H30" t="s">
        <v>118</v>
      </c>
    </row>
    <row r="31" spans="1:8" x14ac:dyDescent="0.2">
      <c r="A31" t="str">
        <f>_xlfn.CONCAT(H31, "_2")</f>
        <v>GSM3781261_2</v>
      </c>
      <c r="B31" s="2" t="s">
        <v>199</v>
      </c>
      <c r="C31" s="1" t="s">
        <v>196</v>
      </c>
      <c r="D31" t="s">
        <v>119</v>
      </c>
      <c r="E31" t="s">
        <v>117</v>
      </c>
      <c r="F31" t="s">
        <v>118</v>
      </c>
      <c r="G31" t="s">
        <v>62</v>
      </c>
      <c r="H31" t="s">
        <v>118</v>
      </c>
    </row>
    <row r="32" spans="1:8" x14ac:dyDescent="0.2">
      <c r="A32" t="str">
        <f>_xlfn.CONCAT(H32,"_1")</f>
        <v>GSM3781262_1</v>
      </c>
      <c r="B32" s="2" t="s">
        <v>201</v>
      </c>
      <c r="C32" s="1" t="s">
        <v>200</v>
      </c>
      <c r="D32" t="s">
        <v>120</v>
      </c>
      <c r="E32" t="s">
        <v>122</v>
      </c>
      <c r="F32" t="s">
        <v>123</v>
      </c>
      <c r="G32" t="s">
        <v>78</v>
      </c>
      <c r="H32" t="s">
        <v>123</v>
      </c>
    </row>
    <row r="33" spans="1:8" x14ac:dyDescent="0.2">
      <c r="A33" t="str">
        <f>_xlfn.CONCAT(H33, "_2")</f>
        <v>GSM3781262_2</v>
      </c>
      <c r="B33" s="2" t="s">
        <v>201</v>
      </c>
      <c r="C33" s="1" t="s">
        <v>200</v>
      </c>
      <c r="D33" t="s">
        <v>124</v>
      </c>
      <c r="E33" t="s">
        <v>122</v>
      </c>
      <c r="F33" t="s">
        <v>123</v>
      </c>
      <c r="G33" t="s">
        <v>78</v>
      </c>
      <c r="H33" t="s">
        <v>123</v>
      </c>
    </row>
    <row r="34" spans="1:8" x14ac:dyDescent="0.2">
      <c r="A34" t="str">
        <f>_xlfn.CONCAT(H34,"_1")</f>
        <v>GSM3781263_1</v>
      </c>
      <c r="B34" s="2" t="s">
        <v>202</v>
      </c>
      <c r="C34" s="1" t="s">
        <v>200</v>
      </c>
      <c r="D34" t="s">
        <v>125</v>
      </c>
      <c r="E34" t="s">
        <v>127</v>
      </c>
      <c r="F34" t="s">
        <v>128</v>
      </c>
      <c r="G34" t="s">
        <v>78</v>
      </c>
      <c r="H34" t="s">
        <v>128</v>
      </c>
    </row>
    <row r="35" spans="1:8" x14ac:dyDescent="0.2">
      <c r="A35" t="str">
        <f>_xlfn.CONCAT(H35, "_2")</f>
        <v>GSM3781263_2</v>
      </c>
      <c r="B35" s="2" t="s">
        <v>202</v>
      </c>
      <c r="C35" s="1" t="s">
        <v>200</v>
      </c>
      <c r="D35" t="s">
        <v>129</v>
      </c>
      <c r="E35" t="s">
        <v>127</v>
      </c>
      <c r="F35" t="s">
        <v>128</v>
      </c>
      <c r="G35" t="s">
        <v>78</v>
      </c>
      <c r="H35" t="s">
        <v>128</v>
      </c>
    </row>
    <row r="36" spans="1:8" x14ac:dyDescent="0.2">
      <c r="A36" t="str">
        <f>_xlfn.CONCAT(H36,"_1")</f>
        <v>GSM3781264_1</v>
      </c>
      <c r="B36" s="2" t="s">
        <v>203</v>
      </c>
      <c r="C36" s="1" t="s">
        <v>200</v>
      </c>
      <c r="D36" t="s">
        <v>130</v>
      </c>
      <c r="E36" t="s">
        <v>132</v>
      </c>
      <c r="F36" t="s">
        <v>133</v>
      </c>
      <c r="G36" t="s">
        <v>78</v>
      </c>
      <c r="H36" t="s">
        <v>133</v>
      </c>
    </row>
    <row r="37" spans="1:8" x14ac:dyDescent="0.2">
      <c r="A37" t="str">
        <f>_xlfn.CONCAT(H37, "_2")</f>
        <v>GSM3781264_2</v>
      </c>
      <c r="B37" s="2" t="s">
        <v>203</v>
      </c>
      <c r="C37" s="1" t="s">
        <v>200</v>
      </c>
      <c r="D37" t="s">
        <v>134</v>
      </c>
      <c r="E37" t="s">
        <v>132</v>
      </c>
      <c r="F37" t="s">
        <v>133</v>
      </c>
      <c r="G37" t="s">
        <v>78</v>
      </c>
      <c r="H37" t="s">
        <v>133</v>
      </c>
    </row>
    <row r="38" spans="1:8" x14ac:dyDescent="0.2">
      <c r="A38" t="str">
        <f>_xlfn.CONCAT(H38,"_1")</f>
        <v>GSM3781265_1</v>
      </c>
      <c r="B38" s="2" t="s">
        <v>205</v>
      </c>
      <c r="C38" s="1" t="s">
        <v>204</v>
      </c>
      <c r="D38" t="s">
        <v>135</v>
      </c>
      <c r="E38" t="s">
        <v>137</v>
      </c>
      <c r="F38" t="s">
        <v>138</v>
      </c>
      <c r="G38" t="s">
        <v>78</v>
      </c>
      <c r="H38" t="s">
        <v>138</v>
      </c>
    </row>
    <row r="39" spans="1:8" x14ac:dyDescent="0.2">
      <c r="A39" t="str">
        <f>_xlfn.CONCAT(H39, "_2")</f>
        <v>GSM3781265_2</v>
      </c>
      <c r="B39" s="2" t="s">
        <v>205</v>
      </c>
      <c r="C39" s="1" t="s">
        <v>204</v>
      </c>
      <c r="D39" t="s">
        <v>139</v>
      </c>
      <c r="E39" t="s">
        <v>137</v>
      </c>
      <c r="F39" t="s">
        <v>138</v>
      </c>
      <c r="G39" t="s">
        <v>78</v>
      </c>
      <c r="H39" t="s">
        <v>138</v>
      </c>
    </row>
    <row r="40" spans="1:8" x14ac:dyDescent="0.2">
      <c r="A40" t="str">
        <f>_xlfn.CONCAT(H40,"_1")</f>
        <v>GSM3781266_1</v>
      </c>
      <c r="B40" s="2" t="s">
        <v>206</v>
      </c>
      <c r="C40" s="1" t="s">
        <v>204</v>
      </c>
      <c r="D40" t="s">
        <v>140</v>
      </c>
      <c r="E40" t="s">
        <v>142</v>
      </c>
      <c r="F40" t="s">
        <v>143</v>
      </c>
      <c r="G40" t="s">
        <v>78</v>
      </c>
      <c r="H40" t="s">
        <v>143</v>
      </c>
    </row>
    <row r="41" spans="1:8" x14ac:dyDescent="0.2">
      <c r="A41" t="str">
        <f>_xlfn.CONCAT(H41, "_2")</f>
        <v>GSM3781266_2</v>
      </c>
      <c r="B41" s="2" t="s">
        <v>206</v>
      </c>
      <c r="C41" s="1" t="s">
        <v>204</v>
      </c>
      <c r="D41" t="s">
        <v>144</v>
      </c>
      <c r="E41" t="s">
        <v>142</v>
      </c>
      <c r="F41" t="s">
        <v>143</v>
      </c>
      <c r="G41" t="s">
        <v>78</v>
      </c>
      <c r="H41" t="s">
        <v>143</v>
      </c>
    </row>
    <row r="42" spans="1:8" x14ac:dyDescent="0.2">
      <c r="A42" t="str">
        <f>_xlfn.CONCAT(H42,"_1")</f>
        <v>GSM3781267_1</v>
      </c>
      <c r="B42" s="2" t="s">
        <v>207</v>
      </c>
      <c r="C42" s="1" t="s">
        <v>204</v>
      </c>
      <c r="D42" t="s">
        <v>145</v>
      </c>
      <c r="E42" t="s">
        <v>147</v>
      </c>
      <c r="F42" t="s">
        <v>148</v>
      </c>
      <c r="G42" t="s">
        <v>78</v>
      </c>
      <c r="H42" t="s">
        <v>148</v>
      </c>
    </row>
    <row r="43" spans="1:8" x14ac:dyDescent="0.2">
      <c r="A43" t="str">
        <f>_xlfn.CONCAT(H43, "_2")</f>
        <v>GSM3781267_2</v>
      </c>
      <c r="B43" s="2" t="s">
        <v>207</v>
      </c>
      <c r="C43" s="1" t="s">
        <v>204</v>
      </c>
      <c r="D43" t="s">
        <v>149</v>
      </c>
      <c r="E43" t="s">
        <v>147</v>
      </c>
      <c r="F43" t="s">
        <v>148</v>
      </c>
      <c r="G43" t="s">
        <v>78</v>
      </c>
      <c r="H43" t="s">
        <v>148</v>
      </c>
    </row>
    <row r="44" spans="1:8" x14ac:dyDescent="0.2">
      <c r="A44" t="str">
        <f>_xlfn.CONCAT(H44,"_1")</f>
        <v>GSM3781268_1</v>
      </c>
      <c r="B44" s="2" t="s">
        <v>209</v>
      </c>
      <c r="C44" s="1" t="s">
        <v>208</v>
      </c>
      <c r="D44" t="s">
        <v>150</v>
      </c>
      <c r="E44" t="s">
        <v>152</v>
      </c>
      <c r="F44" t="s">
        <v>153</v>
      </c>
      <c r="G44" t="s">
        <v>62</v>
      </c>
      <c r="H44" t="s">
        <v>153</v>
      </c>
    </row>
    <row r="45" spans="1:8" x14ac:dyDescent="0.2">
      <c r="A45" t="str">
        <f>_xlfn.CONCAT(H45, "_2")</f>
        <v>GSM3781268_2</v>
      </c>
      <c r="B45" s="2" t="s">
        <v>209</v>
      </c>
      <c r="C45" s="1" t="s">
        <v>208</v>
      </c>
      <c r="D45" t="s">
        <v>154</v>
      </c>
      <c r="E45" t="s">
        <v>152</v>
      </c>
      <c r="F45" t="s">
        <v>153</v>
      </c>
      <c r="G45" t="s">
        <v>62</v>
      </c>
      <c r="H45" t="s">
        <v>153</v>
      </c>
    </row>
    <row r="46" spans="1:8" x14ac:dyDescent="0.2">
      <c r="A46" t="str">
        <f>_xlfn.CONCAT(H46,"_1")</f>
        <v>GSM3781269_1</v>
      </c>
      <c r="B46" s="2" t="s">
        <v>210</v>
      </c>
      <c r="C46" s="1" t="s">
        <v>208</v>
      </c>
      <c r="D46" t="s">
        <v>155</v>
      </c>
      <c r="E46" t="s">
        <v>157</v>
      </c>
      <c r="F46" t="s">
        <v>158</v>
      </c>
      <c r="G46" t="s">
        <v>62</v>
      </c>
      <c r="H46" t="s">
        <v>158</v>
      </c>
    </row>
    <row r="47" spans="1:8" x14ac:dyDescent="0.2">
      <c r="A47" t="str">
        <f>_xlfn.CONCAT(H47, "_2")</f>
        <v>GSM3781269_2</v>
      </c>
      <c r="B47" s="2" t="s">
        <v>210</v>
      </c>
      <c r="C47" s="1" t="s">
        <v>208</v>
      </c>
      <c r="D47" t="s">
        <v>159</v>
      </c>
      <c r="E47" t="s">
        <v>157</v>
      </c>
      <c r="F47" t="s">
        <v>158</v>
      </c>
      <c r="G47" t="s">
        <v>62</v>
      </c>
      <c r="H47" t="s">
        <v>158</v>
      </c>
    </row>
    <row r="48" spans="1:8" x14ac:dyDescent="0.2">
      <c r="A48" t="str">
        <f>_xlfn.CONCAT(H48,"_1")</f>
        <v>GSM3781270_1</v>
      </c>
      <c r="B48" s="2" t="s">
        <v>211</v>
      </c>
      <c r="C48" s="1" t="s">
        <v>208</v>
      </c>
      <c r="D48" t="s">
        <v>160</v>
      </c>
      <c r="E48" t="s">
        <v>162</v>
      </c>
      <c r="F48" t="s">
        <v>163</v>
      </c>
      <c r="G48" t="s">
        <v>62</v>
      </c>
      <c r="H48" t="s">
        <v>163</v>
      </c>
    </row>
    <row r="49" spans="1:8" x14ac:dyDescent="0.2">
      <c r="A49" t="str">
        <f>_xlfn.CONCAT(H49, "_2")</f>
        <v>GSM3781270_2</v>
      </c>
      <c r="B49" s="2" t="s">
        <v>211</v>
      </c>
      <c r="C49" s="1" t="s">
        <v>208</v>
      </c>
      <c r="D49" t="s">
        <v>164</v>
      </c>
      <c r="E49" t="s">
        <v>162</v>
      </c>
      <c r="F49" t="s">
        <v>163</v>
      </c>
      <c r="G49" t="s">
        <v>62</v>
      </c>
      <c r="H49" t="s">
        <v>163</v>
      </c>
    </row>
    <row r="50" spans="1:8" x14ac:dyDescent="0.2">
      <c r="A50" t="str">
        <f>_xlfn.CONCAT(H50,"_1")</f>
        <v>GSM3781271_1</v>
      </c>
      <c r="B50" s="2" t="s">
        <v>213</v>
      </c>
      <c r="C50" s="1" t="s">
        <v>212</v>
      </c>
      <c r="D50" t="s">
        <v>165</v>
      </c>
      <c r="E50" t="s">
        <v>167</v>
      </c>
      <c r="F50" t="s">
        <v>168</v>
      </c>
      <c r="G50" t="s">
        <v>62</v>
      </c>
      <c r="H50" t="s">
        <v>168</v>
      </c>
    </row>
    <row r="51" spans="1:8" x14ac:dyDescent="0.2">
      <c r="A51" t="str">
        <f>_xlfn.CONCAT(H51, "_2")</f>
        <v>GSM3781271_2</v>
      </c>
      <c r="B51" s="2" t="s">
        <v>213</v>
      </c>
      <c r="C51" s="1" t="s">
        <v>212</v>
      </c>
      <c r="D51" t="s">
        <v>169</v>
      </c>
      <c r="E51" t="s">
        <v>167</v>
      </c>
      <c r="F51" t="s">
        <v>168</v>
      </c>
      <c r="G51" t="s">
        <v>62</v>
      </c>
      <c r="H51" t="s">
        <v>168</v>
      </c>
    </row>
    <row r="52" spans="1:8" x14ac:dyDescent="0.2">
      <c r="A52" t="str">
        <f>_xlfn.CONCAT(H52,"_1")</f>
        <v>GSM3781272_1</v>
      </c>
      <c r="B52" s="2" t="s">
        <v>214</v>
      </c>
      <c r="C52" s="1" t="s">
        <v>212</v>
      </c>
      <c r="D52" t="s">
        <v>170</v>
      </c>
      <c r="E52" t="s">
        <v>172</v>
      </c>
      <c r="F52" t="s">
        <v>173</v>
      </c>
      <c r="G52" t="s">
        <v>62</v>
      </c>
      <c r="H52" t="s">
        <v>173</v>
      </c>
    </row>
    <row r="53" spans="1:8" x14ac:dyDescent="0.2">
      <c r="A53" t="str">
        <f>_xlfn.CONCAT(H53, "_2")</f>
        <v>GSM3781272_2</v>
      </c>
      <c r="B53" s="2" t="s">
        <v>214</v>
      </c>
      <c r="C53" s="1" t="s">
        <v>212</v>
      </c>
      <c r="D53" t="s">
        <v>174</v>
      </c>
      <c r="E53" t="s">
        <v>172</v>
      </c>
      <c r="F53" t="s">
        <v>173</v>
      </c>
      <c r="G53" t="s">
        <v>62</v>
      </c>
      <c r="H53" t="s">
        <v>173</v>
      </c>
    </row>
    <row r="54" spans="1:8" x14ac:dyDescent="0.2">
      <c r="A54" t="str">
        <f>_xlfn.CONCAT(H54,"_1")</f>
        <v>GSM3781273_1</v>
      </c>
      <c r="B54" s="2" t="s">
        <v>215</v>
      </c>
      <c r="C54" s="1" t="s">
        <v>212</v>
      </c>
      <c r="D54" t="s">
        <v>175</v>
      </c>
      <c r="E54" t="s">
        <v>177</v>
      </c>
      <c r="F54" t="s">
        <v>178</v>
      </c>
      <c r="G54" t="s">
        <v>62</v>
      </c>
      <c r="H54" t="s">
        <v>178</v>
      </c>
    </row>
    <row r="55" spans="1:8" x14ac:dyDescent="0.2">
      <c r="A55" t="str">
        <f>_xlfn.CONCAT(H55, "_2")</f>
        <v>GSM3781273_2</v>
      </c>
      <c r="B55" s="2" t="s">
        <v>215</v>
      </c>
      <c r="C55" s="1" t="s">
        <v>212</v>
      </c>
      <c r="D55" t="s">
        <v>179</v>
      </c>
      <c r="E55" t="s">
        <v>177</v>
      </c>
      <c r="F55" t="s">
        <v>178</v>
      </c>
      <c r="G55" t="s">
        <v>62</v>
      </c>
      <c r="H55" t="s">
        <v>178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6F11-D876-5E43-96BA-5510B7A371F9}">
  <dimension ref="A1:A54"/>
  <sheetViews>
    <sheetView workbookViewId="0">
      <selection activeCell="G30" sqref="G30"/>
    </sheetView>
  </sheetViews>
  <sheetFormatPr baseColWidth="10" defaultRowHeight="16" x14ac:dyDescent="0.2"/>
  <cols>
    <col min="1" max="1" width="11.5" bestFit="1" customWidth="1"/>
  </cols>
  <sheetData>
    <row r="1" spans="1:1" x14ac:dyDescent="0.2">
      <c r="A1" s="18" t="s">
        <v>26</v>
      </c>
    </row>
    <row r="2" spans="1:1" x14ac:dyDescent="0.2">
      <c r="A2" s="18" t="s">
        <v>47</v>
      </c>
    </row>
    <row r="3" spans="1:1" x14ac:dyDescent="0.2">
      <c r="A3" s="18" t="s">
        <v>48</v>
      </c>
    </row>
    <row r="4" spans="1:1" x14ac:dyDescent="0.2">
      <c r="A4" s="18" t="s">
        <v>52</v>
      </c>
    </row>
    <row r="5" spans="1:1" x14ac:dyDescent="0.2">
      <c r="A5" s="18" t="s">
        <v>53</v>
      </c>
    </row>
    <row r="6" spans="1:1" x14ac:dyDescent="0.2">
      <c r="A6" s="18" t="s">
        <v>57</v>
      </c>
    </row>
    <row r="7" spans="1:1" x14ac:dyDescent="0.2">
      <c r="A7" s="18" t="s">
        <v>58</v>
      </c>
    </row>
    <row r="8" spans="1:1" x14ac:dyDescent="0.2">
      <c r="A8" s="18" t="s">
        <v>63</v>
      </c>
    </row>
    <row r="9" spans="1:1" x14ac:dyDescent="0.2">
      <c r="A9" s="18" t="s">
        <v>64</v>
      </c>
    </row>
    <row r="10" spans="1:1" x14ac:dyDescent="0.2">
      <c r="A10" s="18" t="s">
        <v>68</v>
      </c>
    </row>
    <row r="11" spans="1:1" x14ac:dyDescent="0.2">
      <c r="A11" s="18" t="s">
        <v>69</v>
      </c>
    </row>
    <row r="12" spans="1:1" x14ac:dyDescent="0.2">
      <c r="A12" s="18" t="s">
        <v>73</v>
      </c>
    </row>
    <row r="13" spans="1:1" x14ac:dyDescent="0.2">
      <c r="A13" s="18" t="s">
        <v>74</v>
      </c>
    </row>
    <row r="14" spans="1:1" x14ac:dyDescent="0.2">
      <c r="A14" s="18" t="s">
        <v>79</v>
      </c>
    </row>
    <row r="15" spans="1:1" x14ac:dyDescent="0.2">
      <c r="A15" s="18" t="s">
        <v>80</v>
      </c>
    </row>
    <row r="16" spans="1:1" x14ac:dyDescent="0.2">
      <c r="A16" s="18" t="s">
        <v>84</v>
      </c>
    </row>
    <row r="17" spans="1:1" x14ac:dyDescent="0.2">
      <c r="A17" s="18" t="s">
        <v>85</v>
      </c>
    </row>
    <row r="18" spans="1:1" x14ac:dyDescent="0.2">
      <c r="A18" s="18" t="s">
        <v>89</v>
      </c>
    </row>
    <row r="19" spans="1:1" x14ac:dyDescent="0.2">
      <c r="A19" s="18" t="s">
        <v>90</v>
      </c>
    </row>
    <row r="20" spans="1:1" x14ac:dyDescent="0.2">
      <c r="A20" s="18" t="s">
        <v>94</v>
      </c>
    </row>
    <row r="21" spans="1:1" x14ac:dyDescent="0.2">
      <c r="A21" s="18" t="s">
        <v>95</v>
      </c>
    </row>
    <row r="22" spans="1:1" x14ac:dyDescent="0.2">
      <c r="A22" s="18" t="s">
        <v>99</v>
      </c>
    </row>
    <row r="23" spans="1:1" x14ac:dyDescent="0.2">
      <c r="A23" s="18" t="s">
        <v>100</v>
      </c>
    </row>
    <row r="24" spans="1:1" x14ac:dyDescent="0.2">
      <c r="A24" s="18" t="s">
        <v>104</v>
      </c>
    </row>
    <row r="25" spans="1:1" x14ac:dyDescent="0.2">
      <c r="A25" s="18" t="s">
        <v>105</v>
      </c>
    </row>
    <row r="26" spans="1:1" x14ac:dyDescent="0.2">
      <c r="A26" s="18" t="s">
        <v>109</v>
      </c>
    </row>
    <row r="27" spans="1:1" x14ac:dyDescent="0.2">
      <c r="A27" s="18" t="s">
        <v>110</v>
      </c>
    </row>
    <row r="28" spans="1:1" x14ac:dyDescent="0.2">
      <c r="A28" s="18" t="s">
        <v>114</v>
      </c>
    </row>
    <row r="29" spans="1:1" x14ac:dyDescent="0.2">
      <c r="A29" s="18" t="s">
        <v>115</v>
      </c>
    </row>
    <row r="30" spans="1:1" x14ac:dyDescent="0.2">
      <c r="A30" s="18" t="s">
        <v>119</v>
      </c>
    </row>
    <row r="31" spans="1:1" x14ac:dyDescent="0.2">
      <c r="A31" s="18" t="s">
        <v>120</v>
      </c>
    </row>
    <row r="32" spans="1:1" x14ac:dyDescent="0.2">
      <c r="A32" s="18" t="s">
        <v>124</v>
      </c>
    </row>
    <row r="33" spans="1:1" x14ac:dyDescent="0.2">
      <c r="A33" s="18" t="s">
        <v>125</v>
      </c>
    </row>
    <row r="34" spans="1:1" x14ac:dyDescent="0.2">
      <c r="A34" s="18" t="s">
        <v>129</v>
      </c>
    </row>
    <row r="35" spans="1:1" x14ac:dyDescent="0.2">
      <c r="A35" s="18" t="s">
        <v>130</v>
      </c>
    </row>
    <row r="36" spans="1:1" x14ac:dyDescent="0.2">
      <c r="A36" s="18" t="s">
        <v>134</v>
      </c>
    </row>
    <row r="37" spans="1:1" x14ac:dyDescent="0.2">
      <c r="A37" s="18" t="s">
        <v>135</v>
      </c>
    </row>
    <row r="38" spans="1:1" x14ac:dyDescent="0.2">
      <c r="A38" s="18" t="s">
        <v>139</v>
      </c>
    </row>
    <row r="39" spans="1:1" x14ac:dyDescent="0.2">
      <c r="A39" s="18" t="s">
        <v>140</v>
      </c>
    </row>
    <row r="40" spans="1:1" x14ac:dyDescent="0.2">
      <c r="A40" s="18" t="s">
        <v>144</v>
      </c>
    </row>
    <row r="41" spans="1:1" x14ac:dyDescent="0.2">
      <c r="A41" s="18" t="s">
        <v>145</v>
      </c>
    </row>
    <row r="42" spans="1:1" x14ac:dyDescent="0.2">
      <c r="A42" s="18" t="s">
        <v>149</v>
      </c>
    </row>
    <row r="43" spans="1:1" x14ac:dyDescent="0.2">
      <c r="A43" s="18" t="s">
        <v>150</v>
      </c>
    </row>
    <row r="44" spans="1:1" x14ac:dyDescent="0.2">
      <c r="A44" s="18" t="s">
        <v>154</v>
      </c>
    </row>
    <row r="45" spans="1:1" x14ac:dyDescent="0.2">
      <c r="A45" s="18" t="s">
        <v>155</v>
      </c>
    </row>
    <row r="46" spans="1:1" x14ac:dyDescent="0.2">
      <c r="A46" s="18" t="s">
        <v>159</v>
      </c>
    </row>
    <row r="47" spans="1:1" x14ac:dyDescent="0.2">
      <c r="A47" s="18" t="s">
        <v>160</v>
      </c>
    </row>
    <row r="48" spans="1:1" x14ac:dyDescent="0.2">
      <c r="A48" s="18" t="s">
        <v>164</v>
      </c>
    </row>
    <row r="49" spans="1:1" x14ac:dyDescent="0.2">
      <c r="A49" s="18" t="s">
        <v>165</v>
      </c>
    </row>
    <row r="50" spans="1:1" x14ac:dyDescent="0.2">
      <c r="A50" s="18" t="s">
        <v>169</v>
      </c>
    </row>
    <row r="51" spans="1:1" x14ac:dyDescent="0.2">
      <c r="A51" s="18" t="s">
        <v>170</v>
      </c>
    </row>
    <row r="52" spans="1:1" x14ac:dyDescent="0.2">
      <c r="A52" s="18" t="s">
        <v>174</v>
      </c>
    </row>
    <row r="53" spans="1:1" x14ac:dyDescent="0.2">
      <c r="A53" s="18" t="s">
        <v>175</v>
      </c>
    </row>
    <row r="54" spans="1:1" x14ac:dyDescent="0.2">
      <c r="A54" s="18"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7"/>
  <sheetViews>
    <sheetView topLeftCell="A18" workbookViewId="0">
      <selection activeCell="B56" sqref="B56"/>
    </sheetView>
  </sheetViews>
  <sheetFormatPr baseColWidth="10" defaultColWidth="10.83203125" defaultRowHeight="16" x14ac:dyDescent="0.2"/>
  <cols>
    <col min="1" max="1" width="25.6640625" customWidth="1"/>
    <col min="2" max="2" width="84.83203125" style="12" customWidth="1"/>
    <col min="3" max="3" width="39.6640625" bestFit="1" customWidth="1"/>
    <col min="4" max="4" width="21.6640625" bestFit="1" customWidth="1"/>
    <col min="5" max="5" width="25.6640625" bestFit="1" customWidth="1"/>
  </cols>
  <sheetData>
    <row r="1" spans="1:3" ht="17" x14ac:dyDescent="0.2">
      <c r="A1" s="3" t="s">
        <v>223</v>
      </c>
      <c r="B1" s="4" t="s">
        <v>224</v>
      </c>
    </row>
    <row r="2" spans="1:3" ht="17" x14ac:dyDescent="0.2">
      <c r="A2" s="5" t="s">
        <v>225</v>
      </c>
      <c r="B2" s="6" t="s">
        <v>226</v>
      </c>
      <c r="C2" s="5"/>
    </row>
    <row r="3" spans="1:3" ht="17" x14ac:dyDescent="0.2">
      <c r="A3" s="5" t="s">
        <v>227</v>
      </c>
      <c r="B3" s="6" t="s">
        <v>228</v>
      </c>
      <c r="C3" s="5"/>
    </row>
    <row r="4" spans="1:3" ht="17" x14ac:dyDescent="0.2">
      <c r="A4" s="5" t="s">
        <v>19</v>
      </c>
      <c r="B4" s="4" t="s">
        <v>42</v>
      </c>
      <c r="C4" s="7"/>
    </row>
    <row r="5" spans="1:3" ht="17" x14ac:dyDescent="0.2">
      <c r="A5" s="5" t="s">
        <v>229</v>
      </c>
      <c r="B5" s="6" t="s">
        <v>230</v>
      </c>
      <c r="C5" s="5"/>
    </row>
    <row r="6" spans="1:3" ht="306" x14ac:dyDescent="0.2">
      <c r="A6" s="5" t="s">
        <v>231</v>
      </c>
      <c r="B6" s="6" t="s">
        <v>232</v>
      </c>
      <c r="C6" s="5"/>
    </row>
    <row r="7" spans="1:3" x14ac:dyDescent="0.2">
      <c r="A7" s="5"/>
      <c r="B7" s="6"/>
      <c r="C7" s="5"/>
    </row>
    <row r="8" spans="1:3" ht="170" x14ac:dyDescent="0.2">
      <c r="A8" s="5" t="s">
        <v>233</v>
      </c>
      <c r="B8" s="6" t="s">
        <v>234</v>
      </c>
      <c r="C8" s="5"/>
    </row>
    <row r="9" spans="1:3" x14ac:dyDescent="0.2">
      <c r="A9" s="5"/>
      <c r="B9" s="6"/>
      <c r="C9" s="5"/>
    </row>
    <row r="10" spans="1:3" ht="17" x14ac:dyDescent="0.2">
      <c r="A10" s="5" t="s">
        <v>235</v>
      </c>
      <c r="B10" s="8" t="s">
        <v>236</v>
      </c>
      <c r="C10" s="9"/>
    </row>
    <row r="11" spans="1:3" ht="34" x14ac:dyDescent="0.2">
      <c r="A11" s="5" t="s">
        <v>237</v>
      </c>
      <c r="B11" s="4" t="s">
        <v>238</v>
      </c>
      <c r="C11" s="7"/>
    </row>
    <row r="12" spans="1:3" x14ac:dyDescent="0.2">
      <c r="A12" s="5" t="s">
        <v>239</v>
      </c>
      <c r="B12" s="10">
        <v>43605</v>
      </c>
      <c r="C12" s="11"/>
    </row>
    <row r="13" spans="1:3" x14ac:dyDescent="0.2">
      <c r="A13" s="5" t="s">
        <v>240</v>
      </c>
      <c r="B13" s="10">
        <v>44082</v>
      </c>
      <c r="C13" s="11"/>
    </row>
    <row r="14" spans="1:3" ht="17" x14ac:dyDescent="0.2">
      <c r="A14" s="5" t="s">
        <v>241</v>
      </c>
      <c r="B14" s="6" t="s">
        <v>242</v>
      </c>
      <c r="C14" s="5"/>
    </row>
    <row r="15" spans="1:3" ht="17" x14ac:dyDescent="0.2">
      <c r="A15" s="5" t="s">
        <v>243</v>
      </c>
      <c r="B15" s="4" t="s">
        <v>244</v>
      </c>
      <c r="C15" s="7"/>
    </row>
    <row r="16" spans="1:3" ht="17" x14ac:dyDescent="0.2">
      <c r="A16" s="5" t="s">
        <v>245</v>
      </c>
      <c r="B16" s="6" t="s">
        <v>246</v>
      </c>
      <c r="C16" s="5"/>
    </row>
    <row r="17" spans="1:5" ht="17" x14ac:dyDescent="0.2">
      <c r="A17" s="5" t="s">
        <v>247</v>
      </c>
      <c r="B17" s="6" t="s">
        <v>248</v>
      </c>
      <c r="C17" s="5"/>
    </row>
    <row r="18" spans="1:5" ht="17" x14ac:dyDescent="0.2">
      <c r="A18" s="5" t="s">
        <v>249</v>
      </c>
      <c r="B18" s="6" t="s">
        <v>250</v>
      </c>
      <c r="C18" s="5"/>
    </row>
    <row r="19" spans="1:5" ht="17" x14ac:dyDescent="0.2">
      <c r="A19" s="5" t="s">
        <v>251</v>
      </c>
      <c r="B19" s="6" t="s">
        <v>252</v>
      </c>
      <c r="C19" s="5"/>
    </row>
    <row r="20" spans="1:5" ht="17" x14ac:dyDescent="0.2">
      <c r="A20" s="5" t="s">
        <v>253</v>
      </c>
      <c r="B20" s="6" t="s">
        <v>254</v>
      </c>
      <c r="C20" s="5"/>
    </row>
    <row r="21" spans="1:5" ht="17" x14ac:dyDescent="0.2">
      <c r="A21" s="5" t="s">
        <v>255</v>
      </c>
      <c r="B21" s="6" t="s">
        <v>256</v>
      </c>
      <c r="C21" s="5"/>
    </row>
    <row r="22" spans="1:5" ht="17" x14ac:dyDescent="0.2">
      <c r="A22" s="5" t="s">
        <v>257</v>
      </c>
      <c r="B22" s="6" t="s">
        <v>258</v>
      </c>
      <c r="C22" s="5"/>
    </row>
    <row r="23" spans="1:5" x14ac:dyDescent="0.2">
      <c r="A23" s="5"/>
      <c r="B23" s="6"/>
      <c r="C23" s="5"/>
    </row>
    <row r="24" spans="1:5" ht="17" x14ac:dyDescent="0.2">
      <c r="A24" s="5" t="s">
        <v>259</v>
      </c>
      <c r="B24" s="4" t="s">
        <v>260</v>
      </c>
      <c r="C24" s="5" t="s">
        <v>261</v>
      </c>
    </row>
    <row r="25" spans="1:5" x14ac:dyDescent="0.2">
      <c r="A25" s="5" t="s">
        <v>262</v>
      </c>
    </row>
    <row r="26" spans="1:5" x14ac:dyDescent="0.2">
      <c r="A26" s="13" t="s">
        <v>36</v>
      </c>
      <c r="B26" s="5" t="s">
        <v>181</v>
      </c>
      <c r="C26" t="s">
        <v>263</v>
      </c>
      <c r="D26" s="3" t="s">
        <v>36</v>
      </c>
      <c r="E26" s="5" t="s">
        <v>181</v>
      </c>
    </row>
    <row r="27" spans="1:5" x14ac:dyDescent="0.2">
      <c r="A27" s="13" t="s">
        <v>51</v>
      </c>
      <c r="B27" s="5" t="s">
        <v>182</v>
      </c>
      <c r="C27" t="s">
        <v>263</v>
      </c>
      <c r="D27" s="3" t="s">
        <v>51</v>
      </c>
      <c r="E27" s="5" t="s">
        <v>182</v>
      </c>
    </row>
    <row r="28" spans="1:5" x14ac:dyDescent="0.2">
      <c r="A28" s="13" t="s">
        <v>56</v>
      </c>
      <c r="B28" s="5" t="s">
        <v>183</v>
      </c>
      <c r="C28" t="s">
        <v>263</v>
      </c>
      <c r="D28" s="3" t="s">
        <v>56</v>
      </c>
      <c r="E28" s="5" t="s">
        <v>183</v>
      </c>
    </row>
    <row r="29" spans="1:5" x14ac:dyDescent="0.2">
      <c r="A29" s="13" t="s">
        <v>61</v>
      </c>
      <c r="B29" s="5" t="s">
        <v>185</v>
      </c>
      <c r="C29" t="s">
        <v>264</v>
      </c>
      <c r="D29" s="3" t="s">
        <v>61</v>
      </c>
      <c r="E29" s="5" t="s">
        <v>185</v>
      </c>
    </row>
    <row r="30" spans="1:5" x14ac:dyDescent="0.2">
      <c r="A30" s="13" t="s">
        <v>67</v>
      </c>
      <c r="B30" s="5" t="s">
        <v>186</v>
      </c>
      <c r="C30" t="s">
        <v>264</v>
      </c>
      <c r="D30" s="3" t="s">
        <v>67</v>
      </c>
      <c r="E30" s="5" t="s">
        <v>186</v>
      </c>
    </row>
    <row r="31" spans="1:5" x14ac:dyDescent="0.2">
      <c r="A31" s="13" t="s">
        <v>72</v>
      </c>
      <c r="B31" s="5" t="s">
        <v>187</v>
      </c>
      <c r="C31" t="s">
        <v>264</v>
      </c>
      <c r="D31" s="3" t="s">
        <v>72</v>
      </c>
      <c r="E31" s="5" t="s">
        <v>187</v>
      </c>
    </row>
    <row r="32" spans="1:5" x14ac:dyDescent="0.2">
      <c r="A32" s="13" t="s">
        <v>77</v>
      </c>
      <c r="B32" s="5" t="s">
        <v>189</v>
      </c>
      <c r="C32" t="s">
        <v>265</v>
      </c>
      <c r="D32" s="3" t="s">
        <v>77</v>
      </c>
      <c r="E32" s="5" t="s">
        <v>189</v>
      </c>
    </row>
    <row r="33" spans="1:5" x14ac:dyDescent="0.2">
      <c r="A33" s="13" t="s">
        <v>83</v>
      </c>
      <c r="B33" s="5" t="s">
        <v>190</v>
      </c>
      <c r="C33" t="s">
        <v>265</v>
      </c>
      <c r="D33" s="3" t="s">
        <v>83</v>
      </c>
      <c r="E33" s="5" t="s">
        <v>190</v>
      </c>
    </row>
    <row r="34" spans="1:5" x14ac:dyDescent="0.2">
      <c r="A34" s="13" t="s">
        <v>88</v>
      </c>
      <c r="B34" s="5" t="s">
        <v>191</v>
      </c>
      <c r="C34" t="s">
        <v>265</v>
      </c>
      <c r="D34" s="3" t="s">
        <v>88</v>
      </c>
      <c r="E34" s="5" t="s">
        <v>191</v>
      </c>
    </row>
    <row r="35" spans="1:5" x14ac:dyDescent="0.2">
      <c r="A35" s="13" t="s">
        <v>93</v>
      </c>
      <c r="B35" s="5" t="s">
        <v>193</v>
      </c>
      <c r="C35" t="s">
        <v>266</v>
      </c>
      <c r="D35" s="3" t="s">
        <v>93</v>
      </c>
      <c r="E35" s="5" t="s">
        <v>193</v>
      </c>
    </row>
    <row r="36" spans="1:5" x14ac:dyDescent="0.2">
      <c r="A36" s="13" t="s">
        <v>98</v>
      </c>
      <c r="B36" s="5" t="s">
        <v>194</v>
      </c>
      <c r="C36" t="s">
        <v>266</v>
      </c>
      <c r="D36" s="3" t="s">
        <v>98</v>
      </c>
      <c r="E36" s="5" t="s">
        <v>194</v>
      </c>
    </row>
    <row r="37" spans="1:5" x14ac:dyDescent="0.2">
      <c r="A37" s="13" t="s">
        <v>103</v>
      </c>
      <c r="B37" s="5" t="s">
        <v>195</v>
      </c>
      <c r="C37" t="s">
        <v>266</v>
      </c>
      <c r="D37" s="3" t="s">
        <v>103</v>
      </c>
      <c r="E37" s="5" t="s">
        <v>195</v>
      </c>
    </row>
    <row r="38" spans="1:5" x14ac:dyDescent="0.2">
      <c r="A38" s="13" t="s">
        <v>108</v>
      </c>
      <c r="B38" s="5" t="s">
        <v>197</v>
      </c>
      <c r="C38" t="s">
        <v>267</v>
      </c>
      <c r="D38" s="3" t="s">
        <v>108</v>
      </c>
      <c r="E38" s="5" t="s">
        <v>197</v>
      </c>
    </row>
    <row r="39" spans="1:5" x14ac:dyDescent="0.2">
      <c r="A39" s="13" t="s">
        <v>113</v>
      </c>
      <c r="B39" s="5" t="s">
        <v>198</v>
      </c>
      <c r="C39" t="s">
        <v>267</v>
      </c>
      <c r="D39" s="3" t="s">
        <v>113</v>
      </c>
      <c r="E39" s="5" t="s">
        <v>198</v>
      </c>
    </row>
    <row r="40" spans="1:5" x14ac:dyDescent="0.2">
      <c r="A40" s="13" t="s">
        <v>118</v>
      </c>
      <c r="B40" s="5" t="s">
        <v>199</v>
      </c>
      <c r="C40" t="s">
        <v>267</v>
      </c>
      <c r="D40" s="3" t="s">
        <v>118</v>
      </c>
      <c r="E40" s="5" t="s">
        <v>199</v>
      </c>
    </row>
    <row r="41" spans="1:5" x14ac:dyDescent="0.2">
      <c r="A41" s="13" t="s">
        <v>123</v>
      </c>
      <c r="B41" s="5" t="s">
        <v>201</v>
      </c>
      <c r="C41" t="s">
        <v>268</v>
      </c>
      <c r="D41" s="3" t="s">
        <v>123</v>
      </c>
      <c r="E41" s="5" t="s">
        <v>201</v>
      </c>
    </row>
    <row r="42" spans="1:5" x14ac:dyDescent="0.2">
      <c r="A42" s="13" t="s">
        <v>128</v>
      </c>
      <c r="B42" s="5" t="s">
        <v>202</v>
      </c>
      <c r="C42" t="s">
        <v>268</v>
      </c>
      <c r="D42" s="3" t="s">
        <v>128</v>
      </c>
      <c r="E42" s="5" t="s">
        <v>202</v>
      </c>
    </row>
    <row r="43" spans="1:5" x14ac:dyDescent="0.2">
      <c r="A43" s="13" t="s">
        <v>133</v>
      </c>
      <c r="B43" s="5" t="s">
        <v>203</v>
      </c>
      <c r="C43" t="s">
        <v>268</v>
      </c>
      <c r="D43" s="3" t="s">
        <v>133</v>
      </c>
      <c r="E43" s="5" t="s">
        <v>203</v>
      </c>
    </row>
    <row r="44" spans="1:5" x14ac:dyDescent="0.2">
      <c r="A44" s="13" t="s">
        <v>138</v>
      </c>
      <c r="B44" s="5" t="s">
        <v>205</v>
      </c>
      <c r="C44" t="s">
        <v>269</v>
      </c>
      <c r="D44" s="3" t="s">
        <v>138</v>
      </c>
      <c r="E44" s="5" t="s">
        <v>205</v>
      </c>
    </row>
    <row r="45" spans="1:5" x14ac:dyDescent="0.2">
      <c r="A45" s="13" t="s">
        <v>143</v>
      </c>
      <c r="B45" s="5" t="s">
        <v>206</v>
      </c>
      <c r="C45" t="s">
        <v>269</v>
      </c>
      <c r="D45" s="3" t="s">
        <v>143</v>
      </c>
      <c r="E45" s="5" t="s">
        <v>206</v>
      </c>
    </row>
    <row r="46" spans="1:5" x14ac:dyDescent="0.2">
      <c r="A46" s="13" t="s">
        <v>148</v>
      </c>
      <c r="B46" s="5" t="s">
        <v>207</v>
      </c>
      <c r="C46" t="s">
        <v>269</v>
      </c>
      <c r="D46" s="3" t="s">
        <v>148</v>
      </c>
      <c r="E46" s="5" t="s">
        <v>207</v>
      </c>
    </row>
    <row r="47" spans="1:5" x14ac:dyDescent="0.2">
      <c r="A47" s="13" t="s">
        <v>153</v>
      </c>
      <c r="B47" s="5" t="s">
        <v>209</v>
      </c>
      <c r="C47" t="s">
        <v>267</v>
      </c>
      <c r="D47" s="3" t="s">
        <v>153</v>
      </c>
      <c r="E47" s="5" t="s">
        <v>209</v>
      </c>
    </row>
    <row r="48" spans="1:5" x14ac:dyDescent="0.2">
      <c r="A48" s="13" t="s">
        <v>158</v>
      </c>
      <c r="B48" s="5" t="s">
        <v>210</v>
      </c>
      <c r="C48" t="s">
        <v>267</v>
      </c>
      <c r="D48" s="3" t="s">
        <v>158</v>
      </c>
      <c r="E48" s="5" t="s">
        <v>210</v>
      </c>
    </row>
    <row r="49" spans="1:6" x14ac:dyDescent="0.2">
      <c r="A49" s="13" t="s">
        <v>163</v>
      </c>
      <c r="B49" s="5" t="s">
        <v>211</v>
      </c>
      <c r="C49" t="s">
        <v>267</v>
      </c>
      <c r="D49" s="3" t="s">
        <v>163</v>
      </c>
      <c r="E49" s="5" t="s">
        <v>211</v>
      </c>
    </row>
    <row r="50" spans="1:6" x14ac:dyDescent="0.2">
      <c r="A50" s="13" t="s">
        <v>168</v>
      </c>
      <c r="B50" s="5" t="s">
        <v>213</v>
      </c>
      <c r="C50" t="s">
        <v>266</v>
      </c>
      <c r="D50" s="3" t="s">
        <v>168</v>
      </c>
      <c r="E50" s="5" t="s">
        <v>213</v>
      </c>
    </row>
    <row r="51" spans="1:6" x14ac:dyDescent="0.2">
      <c r="A51" s="13" t="s">
        <v>173</v>
      </c>
      <c r="B51" s="5" t="s">
        <v>214</v>
      </c>
      <c r="C51" t="s">
        <v>266</v>
      </c>
      <c r="D51" s="3" t="s">
        <v>173</v>
      </c>
      <c r="E51" s="5" t="s">
        <v>214</v>
      </c>
    </row>
    <row r="52" spans="1:6" x14ac:dyDescent="0.2">
      <c r="A52" s="13" t="s">
        <v>178</v>
      </c>
      <c r="B52" s="5" t="s">
        <v>215</v>
      </c>
      <c r="C52" t="s">
        <v>266</v>
      </c>
      <c r="D52" s="3" t="s">
        <v>178</v>
      </c>
      <c r="E52" s="5" t="s">
        <v>215</v>
      </c>
      <c r="F52" s="5"/>
    </row>
    <row r="53" spans="1:6" x14ac:dyDescent="0.2">
      <c r="B53" s="3"/>
      <c r="C53" s="5"/>
      <c r="E53" s="3"/>
      <c r="F53" s="5"/>
    </row>
    <row r="54" spans="1:6" x14ac:dyDescent="0.2">
      <c r="A54" s="14" t="s">
        <v>270</v>
      </c>
    </row>
    <row r="55" spans="1:6" ht="17" x14ac:dyDescent="0.2">
      <c r="A55" s="5" t="s">
        <v>4</v>
      </c>
      <c r="B55" s="4" t="s">
        <v>28</v>
      </c>
      <c r="C55" s="7"/>
    </row>
    <row r="56" spans="1:6" ht="17" x14ac:dyDescent="0.2">
      <c r="A56" s="5" t="s">
        <v>271</v>
      </c>
      <c r="B56" s="4" t="s">
        <v>46</v>
      </c>
      <c r="C56" s="7"/>
    </row>
    <row r="57" spans="1:6" x14ac:dyDescent="0.2">
      <c r="A57" s="15"/>
    </row>
    <row r="58" spans="1:6" ht="17" x14ac:dyDescent="0.2">
      <c r="A58" s="14" t="s">
        <v>272</v>
      </c>
      <c r="B58" s="16" t="s">
        <v>273</v>
      </c>
    </row>
    <row r="59" spans="1:6" ht="17" x14ac:dyDescent="0.2">
      <c r="A59" s="3" t="s">
        <v>274</v>
      </c>
      <c r="B59" s="4" t="s">
        <v>275</v>
      </c>
    </row>
    <row r="60" spans="1:6" ht="17" x14ac:dyDescent="0.2">
      <c r="A60" s="3" t="s">
        <v>276</v>
      </c>
      <c r="B60" s="4" t="s">
        <v>277</v>
      </c>
    </row>
    <row r="61" spans="1:6" ht="17" x14ac:dyDescent="0.2">
      <c r="A61" s="3" t="s">
        <v>278</v>
      </c>
      <c r="B61" s="4" t="s">
        <v>279</v>
      </c>
    </row>
    <row r="63" spans="1:6" ht="17" x14ac:dyDescent="0.2">
      <c r="A63" s="14" t="s">
        <v>280</v>
      </c>
      <c r="B63" s="16" t="s">
        <v>281</v>
      </c>
      <c r="C63" s="14" t="s">
        <v>282</v>
      </c>
      <c r="D63" s="14" t="s">
        <v>283</v>
      </c>
    </row>
    <row r="64" spans="1:6" ht="17" x14ac:dyDescent="0.2">
      <c r="A64" s="5" t="s">
        <v>284</v>
      </c>
      <c r="B64" s="6" t="s">
        <v>285</v>
      </c>
      <c r="C64" s="9" t="s">
        <v>286</v>
      </c>
      <c r="D64" s="5" t="s">
        <v>287</v>
      </c>
    </row>
    <row r="65" spans="1:1" x14ac:dyDescent="0.2">
      <c r="A65" s="9" t="s">
        <v>288</v>
      </c>
    </row>
    <row r="66" spans="1:1" x14ac:dyDescent="0.2">
      <c r="A66" s="17" t="s">
        <v>289</v>
      </c>
    </row>
    <row r="67" spans="1:1" x14ac:dyDescent="0.2">
      <c r="A67" s="17" t="s">
        <v>290</v>
      </c>
    </row>
  </sheetData>
  <hyperlinks>
    <hyperlink ref="A1" r:id="rId1" display="https://www.ncbi.nlm.nih.gov/geo/query/acc.cgi?acc=GSE131473" xr:uid="{00000000-0004-0000-0100-000000000000}"/>
    <hyperlink ref="B1" r:id="rId2" display="https://www.ncbi.nlm.nih.gov/gds/?term=GSE131473%5bAccession%5d" xr:uid="{00000000-0004-0000-0100-000001000000}"/>
    <hyperlink ref="B4" r:id="rId3" display="https://www.ncbi.nlm.nih.gov/Taxonomy/Browser/wwwtax.cgi?mode=Info&amp;id=9606" xr:uid="{00000000-0004-0000-0100-000002000000}"/>
    <hyperlink ref="B11" r:id="rId4" tooltip="Link to PubMed record" display="https://www.ncbi.nlm.nih.gov/pubmed/32859895" xr:uid="{00000000-0004-0000-0100-000003000000}"/>
    <hyperlink ref="B15" r:id="rId5" display="mailto:ssingh@mcmaster.ca" xr:uid="{00000000-0004-0000-0100-000004000000}"/>
    <hyperlink ref="B24" r:id="rId6" display="https://www.ncbi.nlm.nih.gov/geo/query/acc.cgi?acc=GPL18460" xr:uid="{00000000-0004-0000-0100-000005000000}"/>
    <hyperlink ref="B55" r:id="rId7" display="https://www.ncbi.nlm.nih.gov/bioproject/PRJNA543788" xr:uid="{00000000-0004-0000-0100-000006000000}"/>
    <hyperlink ref="B56" r:id="rId8" display="https://www.ncbi.nlm.nih.gov/sra?term=SRP198924" xr:uid="{00000000-0004-0000-0100-000007000000}"/>
    <hyperlink ref="A59" r:id="rId9" display="https://ftp.ncbi.nlm.nih.gov/geo/series/GSE131nnn/GSE131473/soft/" xr:uid="{00000000-0004-0000-0100-000008000000}"/>
    <hyperlink ref="B59" r:id="rId10" location="E1EAE6','','#538AA9','MessageBox2');" display="javascript:RPopUpWindow_Set(geoaxema_famsoft,260,120,'','',' - E1EAE6','','#538AA9','MessageBox2');" xr:uid="{00000000-0004-0000-0100-000009000000}"/>
    <hyperlink ref="A60" r:id="rId11" display="https://ftp.ncbi.nlm.nih.gov/geo/series/GSE131nnn/GSE131473/miniml/" xr:uid="{00000000-0004-0000-0100-00000A000000}"/>
    <hyperlink ref="B60" r:id="rId12" location="E1EAE6','','#538AA9','MessageBox2');" display="javascript:RPopUpWindow_Set(geoaxema_famminiml,260,120,'','',' - E1EAE6','','#538AA9','MessageBox2');" xr:uid="{00000000-0004-0000-0100-00000B000000}"/>
    <hyperlink ref="A61" r:id="rId13" display="https://ftp.ncbi.nlm.nih.gov/geo/series/GSE131nnn/GSE131473/matrix/" xr:uid="{00000000-0004-0000-0100-00000C000000}"/>
    <hyperlink ref="B61" r:id="rId14" location="E1EAE6','','#538AA9','MessageBox2');" display="javascript:RPopUpWindow_Set(geoaxema_fammatrix,260,210,'','',' - E1EAE6','','#538AA9','MessageBox2');" xr:uid="{00000000-0004-0000-0100-00000D000000}"/>
    <hyperlink ref="D26" r:id="rId15" display="https://www.ncbi.nlm.nih.gov/geo/query/acc.cgi?acc=GSM3781247" xr:uid="{00000000-0004-0000-0100-00000E000000}"/>
    <hyperlink ref="D27" r:id="rId16" display="https://www.ncbi.nlm.nih.gov/geo/query/acc.cgi?acc=GSM3781248" xr:uid="{00000000-0004-0000-0100-00000F000000}"/>
    <hyperlink ref="D28" r:id="rId17" display="https://www.ncbi.nlm.nih.gov/geo/query/acc.cgi?acc=GSM3781249" xr:uid="{00000000-0004-0000-0100-000010000000}"/>
    <hyperlink ref="D29" r:id="rId18" display="https://www.ncbi.nlm.nih.gov/geo/query/acc.cgi?acc=GSM3781250" xr:uid="{00000000-0004-0000-0100-000011000000}"/>
    <hyperlink ref="D30" r:id="rId19" display="https://www.ncbi.nlm.nih.gov/geo/query/acc.cgi?acc=GSM3781251" xr:uid="{00000000-0004-0000-0100-000012000000}"/>
    <hyperlink ref="D31" r:id="rId20" display="https://www.ncbi.nlm.nih.gov/geo/query/acc.cgi?acc=GSM3781252" xr:uid="{00000000-0004-0000-0100-000013000000}"/>
    <hyperlink ref="D32" r:id="rId21" display="https://www.ncbi.nlm.nih.gov/geo/query/acc.cgi?acc=GSM3781253" xr:uid="{00000000-0004-0000-0100-000014000000}"/>
    <hyperlink ref="D33" r:id="rId22" display="https://www.ncbi.nlm.nih.gov/geo/query/acc.cgi?acc=GSM3781254" xr:uid="{00000000-0004-0000-0100-000015000000}"/>
    <hyperlink ref="D34" r:id="rId23" display="https://www.ncbi.nlm.nih.gov/geo/query/acc.cgi?acc=GSM3781255" xr:uid="{00000000-0004-0000-0100-000016000000}"/>
    <hyperlink ref="D35" r:id="rId24" display="https://www.ncbi.nlm.nih.gov/geo/query/acc.cgi?acc=GSM3781256" xr:uid="{00000000-0004-0000-0100-000017000000}"/>
    <hyperlink ref="D36" r:id="rId25" display="https://www.ncbi.nlm.nih.gov/geo/query/acc.cgi?acc=GSM3781257" xr:uid="{00000000-0004-0000-0100-000018000000}"/>
    <hyperlink ref="D37" r:id="rId26" display="https://www.ncbi.nlm.nih.gov/geo/query/acc.cgi?acc=GSM3781258" xr:uid="{00000000-0004-0000-0100-000019000000}"/>
    <hyperlink ref="D38" r:id="rId27" display="https://www.ncbi.nlm.nih.gov/geo/query/acc.cgi?acc=GSM3781259" xr:uid="{00000000-0004-0000-0100-00001A000000}"/>
    <hyperlink ref="D39" r:id="rId28" display="https://www.ncbi.nlm.nih.gov/geo/query/acc.cgi?acc=GSM3781260" xr:uid="{00000000-0004-0000-0100-00001B000000}"/>
    <hyperlink ref="D40" r:id="rId29" display="https://www.ncbi.nlm.nih.gov/geo/query/acc.cgi?acc=GSM3781261" xr:uid="{00000000-0004-0000-0100-00001C000000}"/>
    <hyperlink ref="D41" r:id="rId30" display="https://www.ncbi.nlm.nih.gov/geo/query/acc.cgi?acc=GSM3781262" xr:uid="{00000000-0004-0000-0100-00001D000000}"/>
    <hyperlink ref="D42" r:id="rId31" display="https://www.ncbi.nlm.nih.gov/geo/query/acc.cgi?acc=GSM3781263" xr:uid="{00000000-0004-0000-0100-00001E000000}"/>
    <hyperlink ref="D43" r:id="rId32" display="https://www.ncbi.nlm.nih.gov/geo/query/acc.cgi?acc=GSM3781264" xr:uid="{00000000-0004-0000-0100-00001F000000}"/>
    <hyperlink ref="D44" r:id="rId33" display="https://www.ncbi.nlm.nih.gov/geo/query/acc.cgi?acc=GSM3781265" xr:uid="{00000000-0004-0000-0100-000020000000}"/>
    <hyperlink ref="D45" r:id="rId34" display="https://www.ncbi.nlm.nih.gov/geo/query/acc.cgi?acc=GSM3781266" xr:uid="{00000000-0004-0000-0100-000021000000}"/>
    <hyperlink ref="D46" r:id="rId35" display="https://www.ncbi.nlm.nih.gov/geo/query/acc.cgi?acc=GSM3781267" xr:uid="{00000000-0004-0000-0100-000022000000}"/>
    <hyperlink ref="D47" r:id="rId36" display="https://www.ncbi.nlm.nih.gov/geo/query/acc.cgi?acc=GSM3781268" xr:uid="{00000000-0004-0000-0100-000023000000}"/>
    <hyperlink ref="D48" r:id="rId37" display="https://www.ncbi.nlm.nih.gov/geo/query/acc.cgi?acc=GSM3781269" xr:uid="{00000000-0004-0000-0100-000024000000}"/>
    <hyperlink ref="D49" r:id="rId38" display="https://www.ncbi.nlm.nih.gov/geo/query/acc.cgi?acc=GSM3781270" xr:uid="{00000000-0004-0000-0100-000025000000}"/>
    <hyperlink ref="D50" r:id="rId39" display="https://www.ncbi.nlm.nih.gov/geo/query/acc.cgi?acc=GSM3781271" xr:uid="{00000000-0004-0000-0100-000026000000}"/>
    <hyperlink ref="D51" r:id="rId40" display="https://www.ncbi.nlm.nih.gov/geo/query/acc.cgi?acc=GSM3781272" xr:uid="{00000000-0004-0000-0100-000027000000}"/>
    <hyperlink ref="D52" r:id="rId41" display="https://www.ncbi.nlm.nih.gov/geo/query/acc.cgi?acc=GSM3781273" xr:uid="{00000000-0004-0000-0100-000028000000}"/>
    <hyperlink ref="A26" r:id="rId42" display="https://www.ncbi.nlm.nih.gov/geo/query/acc.cgi?acc=GSM3781247" xr:uid="{00000000-0004-0000-0100-000029000000}"/>
    <hyperlink ref="A27" r:id="rId43" display="https://www.ncbi.nlm.nih.gov/geo/query/acc.cgi?acc=GSM3781248" xr:uid="{00000000-0004-0000-0100-00002A000000}"/>
    <hyperlink ref="A28" r:id="rId44" display="https://www.ncbi.nlm.nih.gov/geo/query/acc.cgi?acc=GSM3781249" xr:uid="{00000000-0004-0000-0100-00002B000000}"/>
    <hyperlink ref="A29" r:id="rId45" display="https://www.ncbi.nlm.nih.gov/geo/query/acc.cgi?acc=GSM3781250" xr:uid="{00000000-0004-0000-0100-00002C000000}"/>
    <hyperlink ref="A30" r:id="rId46" display="https://www.ncbi.nlm.nih.gov/geo/query/acc.cgi?acc=GSM3781251" xr:uid="{00000000-0004-0000-0100-00002D000000}"/>
    <hyperlink ref="A31" r:id="rId47" display="https://www.ncbi.nlm.nih.gov/geo/query/acc.cgi?acc=GSM3781252" xr:uid="{00000000-0004-0000-0100-00002E000000}"/>
    <hyperlink ref="A32" r:id="rId48" display="https://www.ncbi.nlm.nih.gov/geo/query/acc.cgi?acc=GSM3781253" xr:uid="{00000000-0004-0000-0100-00002F000000}"/>
    <hyperlink ref="A33" r:id="rId49" display="https://www.ncbi.nlm.nih.gov/geo/query/acc.cgi?acc=GSM3781254" xr:uid="{00000000-0004-0000-0100-000030000000}"/>
    <hyperlink ref="A34" r:id="rId50" display="https://www.ncbi.nlm.nih.gov/geo/query/acc.cgi?acc=GSM3781255" xr:uid="{00000000-0004-0000-0100-000031000000}"/>
    <hyperlink ref="A35" r:id="rId51" display="https://www.ncbi.nlm.nih.gov/geo/query/acc.cgi?acc=GSM3781256" xr:uid="{00000000-0004-0000-0100-000032000000}"/>
    <hyperlink ref="A36" r:id="rId52" display="https://www.ncbi.nlm.nih.gov/geo/query/acc.cgi?acc=GSM3781257" xr:uid="{00000000-0004-0000-0100-000033000000}"/>
    <hyperlink ref="A37" r:id="rId53" display="https://www.ncbi.nlm.nih.gov/geo/query/acc.cgi?acc=GSM3781258" xr:uid="{00000000-0004-0000-0100-000034000000}"/>
    <hyperlink ref="A38" r:id="rId54" display="https://www.ncbi.nlm.nih.gov/geo/query/acc.cgi?acc=GSM3781259" xr:uid="{00000000-0004-0000-0100-000035000000}"/>
    <hyperlink ref="A39" r:id="rId55" display="https://www.ncbi.nlm.nih.gov/geo/query/acc.cgi?acc=GSM3781260" xr:uid="{00000000-0004-0000-0100-000036000000}"/>
    <hyperlink ref="A40" r:id="rId56" display="https://www.ncbi.nlm.nih.gov/geo/query/acc.cgi?acc=GSM3781261" xr:uid="{00000000-0004-0000-0100-000037000000}"/>
    <hyperlink ref="A41" r:id="rId57" display="https://www.ncbi.nlm.nih.gov/geo/query/acc.cgi?acc=GSM3781262" xr:uid="{00000000-0004-0000-0100-000038000000}"/>
    <hyperlink ref="A42" r:id="rId58" display="https://www.ncbi.nlm.nih.gov/geo/query/acc.cgi?acc=GSM3781263" xr:uid="{00000000-0004-0000-0100-000039000000}"/>
    <hyperlink ref="A43" r:id="rId59" display="https://www.ncbi.nlm.nih.gov/geo/query/acc.cgi?acc=GSM3781264" xr:uid="{00000000-0004-0000-0100-00003A000000}"/>
    <hyperlink ref="A44" r:id="rId60" display="https://www.ncbi.nlm.nih.gov/geo/query/acc.cgi?acc=GSM3781265" xr:uid="{00000000-0004-0000-0100-00003B000000}"/>
    <hyperlink ref="A45" r:id="rId61" display="https://www.ncbi.nlm.nih.gov/geo/query/acc.cgi?acc=GSM3781266" xr:uid="{00000000-0004-0000-0100-00003C000000}"/>
    <hyperlink ref="A46" r:id="rId62" display="https://www.ncbi.nlm.nih.gov/geo/query/acc.cgi?acc=GSM3781267" xr:uid="{00000000-0004-0000-0100-00003D000000}"/>
    <hyperlink ref="A47" r:id="rId63" display="https://www.ncbi.nlm.nih.gov/geo/query/acc.cgi?acc=GSM3781268" xr:uid="{00000000-0004-0000-0100-00003E000000}"/>
    <hyperlink ref="A48" r:id="rId64" display="https://www.ncbi.nlm.nih.gov/geo/query/acc.cgi?acc=GSM3781269" xr:uid="{00000000-0004-0000-0100-00003F000000}"/>
    <hyperlink ref="A49" r:id="rId65" display="https://www.ncbi.nlm.nih.gov/geo/query/acc.cgi?acc=GSM3781270" xr:uid="{00000000-0004-0000-0100-000040000000}"/>
    <hyperlink ref="A50" r:id="rId66" display="https://www.ncbi.nlm.nih.gov/geo/query/acc.cgi?acc=GSM3781271" xr:uid="{00000000-0004-0000-0100-000041000000}"/>
    <hyperlink ref="A51" r:id="rId67" display="https://www.ncbi.nlm.nih.gov/geo/query/acc.cgi?acc=GSM3781272" xr:uid="{00000000-0004-0000-0100-000042000000}"/>
    <hyperlink ref="A52" r:id="rId68" display="https://www.ncbi.nlm.nih.gov/geo/query/acc.cgi?acc=GSM3781273" xr:uid="{00000000-0004-0000-0100-000043000000}"/>
  </hyperlinks>
  <pageMargins left="0.7" right="0.7" top="0.75" bottom="0.75" header="0.3" footer="0.3"/>
  <pageSetup orientation="portrait" horizontalDpi="0" verticalDpi="0"/>
  <drawing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sqref="A1:C1048576"/>
    </sheetView>
  </sheetViews>
  <sheetFormatPr baseColWidth="10" defaultRowHeight="16" x14ac:dyDescent="0.2"/>
  <cols>
    <col min="1" max="1" width="32.6640625" bestFit="1" customWidth="1"/>
    <col min="2" max="2" width="14.83203125" bestFit="1" customWidth="1"/>
    <col min="3" max="3" width="15.83203125" bestFit="1" customWidth="1"/>
  </cols>
  <sheetData>
    <row r="1" spans="1:3" x14ac:dyDescent="0.2">
      <c r="A1" t="s">
        <v>217</v>
      </c>
      <c r="B1" t="s">
        <v>218</v>
      </c>
      <c r="C1" t="s">
        <v>219</v>
      </c>
    </row>
    <row r="2" spans="1:3" x14ac:dyDescent="0.2">
      <c r="A2" t="str">
        <f>_xlfn.CONCAT(C2, "_vs_", B2)</f>
        <v>Group3_vs_Wnt</v>
      </c>
      <c r="B2" t="s">
        <v>41</v>
      </c>
      <c r="C2" t="s">
        <v>184</v>
      </c>
    </row>
    <row r="3" spans="1:3" x14ac:dyDescent="0.2">
      <c r="A3" t="str">
        <f>_xlfn.CONCAT(C3, "_vs_", B3)</f>
        <v>Group3_pbs_vs_Group3</v>
      </c>
      <c r="B3" t="s">
        <v>184</v>
      </c>
      <c r="C3" t="s">
        <v>192</v>
      </c>
    </row>
    <row r="4" spans="1:3" x14ac:dyDescent="0.2">
      <c r="A4" t="str">
        <f>_xlfn.CONCAT(C4, "_vs_", B4)</f>
        <v>Group3_mts_vs_Group3_pbs</v>
      </c>
      <c r="B4" t="s">
        <v>192</v>
      </c>
      <c r="C4" t="s">
        <v>196</v>
      </c>
    </row>
    <row r="5" spans="1:3" x14ac:dyDescent="0.2">
      <c r="A5" t="str">
        <f>_xlfn.CONCAT(C5, "_vs_", B5)</f>
        <v>Group4_vs_Wnt</v>
      </c>
      <c r="B5" t="s">
        <v>41</v>
      </c>
      <c r="C5" t="s">
        <v>188</v>
      </c>
    </row>
    <row r="6" spans="1:3" x14ac:dyDescent="0.2">
      <c r="A6" t="str">
        <f>_xlfn.CONCAT(C6, "_vs_", B6)</f>
        <v>Group_pbs_vs_Group4</v>
      </c>
      <c r="B6" t="s">
        <v>188</v>
      </c>
      <c r="C6" t="s">
        <v>220</v>
      </c>
    </row>
    <row r="7" spans="1:3" x14ac:dyDescent="0.2">
      <c r="A7" t="str">
        <f t="shared" ref="A7:A8" si="0">_xlfn.CONCAT(C7, "_vs_", B7)</f>
        <v>Group4_mts_vs_Group4_pbs</v>
      </c>
      <c r="B7" t="s">
        <v>200</v>
      </c>
      <c r="C7" t="s">
        <v>204</v>
      </c>
    </row>
    <row r="8" spans="1:3" x14ac:dyDescent="0.2">
      <c r="A8" t="str">
        <f t="shared" si="0"/>
        <v>Group3_tpg_pos_vs_Group3_tpg_neg</v>
      </c>
      <c r="B8" t="s">
        <v>221</v>
      </c>
      <c r="C8"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5"/>
  <sheetViews>
    <sheetView workbookViewId="0">
      <selection activeCell="N2" sqref="N2"/>
    </sheetView>
  </sheetViews>
  <sheetFormatPr baseColWidth="10" defaultRowHeight="16" x14ac:dyDescent="0.2"/>
  <cols>
    <col min="1" max="1" width="11.5" bestFit="1" customWidth="1"/>
  </cols>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
      <c r="A2" t="s">
        <v>26</v>
      </c>
      <c r="B2" t="s">
        <v>27</v>
      </c>
      <c r="C2">
        <v>51</v>
      </c>
      <c r="D2">
        <v>245210907</v>
      </c>
      <c r="E2" t="s">
        <v>28</v>
      </c>
      <c r="F2" t="s">
        <v>29</v>
      </c>
      <c r="G2">
        <v>120426860</v>
      </c>
      <c r="H2" t="s">
        <v>30</v>
      </c>
      <c r="I2" t="s">
        <v>31</v>
      </c>
      <c r="J2" t="s">
        <v>32</v>
      </c>
      <c r="K2" t="s">
        <v>33</v>
      </c>
      <c r="L2" t="s">
        <v>34</v>
      </c>
      <c r="M2" t="s">
        <v>35</v>
      </c>
      <c r="N2" t="s">
        <v>36</v>
      </c>
      <c r="O2" t="s">
        <v>37</v>
      </c>
      <c r="P2" t="s">
        <v>38</v>
      </c>
      <c r="Q2" t="s">
        <v>39</v>
      </c>
      <c r="R2" t="s">
        <v>40</v>
      </c>
      <c r="S2" t="s">
        <v>41</v>
      </c>
      <c r="T2" t="s">
        <v>42</v>
      </c>
      <c r="U2" t="s">
        <v>43</v>
      </c>
      <c r="V2" t="s">
        <v>44</v>
      </c>
      <c r="W2" t="s">
        <v>36</v>
      </c>
      <c r="X2" t="s">
        <v>45</v>
      </c>
      <c r="Y2" t="s">
        <v>46</v>
      </c>
      <c r="Z2" t="s">
        <v>45</v>
      </c>
    </row>
    <row r="3" spans="1:26" x14ac:dyDescent="0.2">
      <c r="A3" t="s">
        <v>47</v>
      </c>
      <c r="B3" t="s">
        <v>27</v>
      </c>
      <c r="C3">
        <v>51</v>
      </c>
      <c r="D3">
        <v>247049967</v>
      </c>
      <c r="E3" t="s">
        <v>28</v>
      </c>
      <c r="F3" t="s">
        <v>29</v>
      </c>
      <c r="G3">
        <v>122174533</v>
      </c>
      <c r="H3" t="s">
        <v>30</v>
      </c>
      <c r="I3" t="s">
        <v>31</v>
      </c>
      <c r="J3" t="s">
        <v>32</v>
      </c>
      <c r="K3" t="s">
        <v>33</v>
      </c>
      <c r="L3" t="s">
        <v>34</v>
      </c>
      <c r="M3" t="s">
        <v>35</v>
      </c>
      <c r="N3" t="s">
        <v>36</v>
      </c>
      <c r="O3" t="s">
        <v>37</v>
      </c>
      <c r="P3" t="s">
        <v>38</v>
      </c>
      <c r="Q3" t="s">
        <v>39</v>
      </c>
      <c r="R3" t="s">
        <v>40</v>
      </c>
      <c r="S3" t="s">
        <v>41</v>
      </c>
      <c r="T3" t="s">
        <v>42</v>
      </c>
      <c r="U3" t="s">
        <v>43</v>
      </c>
      <c r="V3" t="s">
        <v>44</v>
      </c>
      <c r="W3" t="s">
        <v>36</v>
      </c>
      <c r="X3" t="s">
        <v>45</v>
      </c>
      <c r="Y3" t="s">
        <v>46</v>
      </c>
      <c r="Z3" t="s">
        <v>45</v>
      </c>
    </row>
    <row r="4" spans="1:26" x14ac:dyDescent="0.2">
      <c r="A4" t="s">
        <v>48</v>
      </c>
      <c r="B4" t="s">
        <v>27</v>
      </c>
      <c r="C4">
        <v>51</v>
      </c>
      <c r="D4">
        <v>410486199</v>
      </c>
      <c r="E4" t="s">
        <v>28</v>
      </c>
      <c r="F4" t="s">
        <v>49</v>
      </c>
      <c r="G4">
        <v>201478681</v>
      </c>
      <c r="H4" t="s">
        <v>30</v>
      </c>
      <c r="I4" t="s">
        <v>31</v>
      </c>
      <c r="J4" t="s">
        <v>32</v>
      </c>
      <c r="K4" t="s">
        <v>33</v>
      </c>
      <c r="L4" t="s">
        <v>34</v>
      </c>
      <c r="M4" t="s">
        <v>50</v>
      </c>
      <c r="N4" t="s">
        <v>51</v>
      </c>
      <c r="O4" t="s">
        <v>37</v>
      </c>
      <c r="P4" t="s">
        <v>38</v>
      </c>
      <c r="Q4" t="s">
        <v>39</v>
      </c>
      <c r="R4" t="s">
        <v>40</v>
      </c>
      <c r="S4" t="s">
        <v>41</v>
      </c>
      <c r="T4" t="s">
        <v>42</v>
      </c>
      <c r="U4" t="s">
        <v>43</v>
      </c>
      <c r="V4" t="s">
        <v>44</v>
      </c>
      <c r="W4" t="s">
        <v>51</v>
      </c>
      <c r="X4" t="s">
        <v>45</v>
      </c>
      <c r="Y4" t="s">
        <v>46</v>
      </c>
      <c r="Z4" t="s">
        <v>45</v>
      </c>
    </row>
    <row r="5" spans="1:26" x14ac:dyDescent="0.2">
      <c r="A5" t="s">
        <v>52</v>
      </c>
      <c r="B5" t="s">
        <v>27</v>
      </c>
      <c r="C5">
        <v>51</v>
      </c>
      <c r="D5">
        <v>413003916</v>
      </c>
      <c r="E5" t="s">
        <v>28</v>
      </c>
      <c r="F5" t="s">
        <v>49</v>
      </c>
      <c r="G5">
        <v>204312198</v>
      </c>
      <c r="H5" t="s">
        <v>30</v>
      </c>
      <c r="I5" t="s">
        <v>31</v>
      </c>
      <c r="J5" t="s">
        <v>32</v>
      </c>
      <c r="K5" t="s">
        <v>33</v>
      </c>
      <c r="L5" t="s">
        <v>34</v>
      </c>
      <c r="M5" t="s">
        <v>50</v>
      </c>
      <c r="N5" t="s">
        <v>51</v>
      </c>
      <c r="O5" t="s">
        <v>37</v>
      </c>
      <c r="P5" t="s">
        <v>38</v>
      </c>
      <c r="Q5" t="s">
        <v>39</v>
      </c>
      <c r="R5" t="s">
        <v>40</v>
      </c>
      <c r="S5" t="s">
        <v>41</v>
      </c>
      <c r="T5" t="s">
        <v>42</v>
      </c>
      <c r="U5" t="s">
        <v>43</v>
      </c>
      <c r="V5" t="s">
        <v>44</v>
      </c>
      <c r="W5" t="s">
        <v>51</v>
      </c>
      <c r="X5" t="s">
        <v>45</v>
      </c>
      <c r="Y5" t="s">
        <v>46</v>
      </c>
      <c r="Z5" t="s">
        <v>45</v>
      </c>
    </row>
    <row r="6" spans="1:26" x14ac:dyDescent="0.2">
      <c r="A6" t="s">
        <v>53</v>
      </c>
      <c r="B6" t="s">
        <v>27</v>
      </c>
      <c r="C6">
        <v>51</v>
      </c>
      <c r="D6">
        <v>215904879</v>
      </c>
      <c r="E6" t="s">
        <v>28</v>
      </c>
      <c r="F6" t="s">
        <v>54</v>
      </c>
      <c r="G6">
        <v>105925337</v>
      </c>
      <c r="H6" t="s">
        <v>30</v>
      </c>
      <c r="I6" t="s">
        <v>31</v>
      </c>
      <c r="J6" t="s">
        <v>32</v>
      </c>
      <c r="K6" t="s">
        <v>33</v>
      </c>
      <c r="L6" t="s">
        <v>34</v>
      </c>
      <c r="M6" t="s">
        <v>55</v>
      </c>
      <c r="N6" t="s">
        <v>56</v>
      </c>
      <c r="O6" t="s">
        <v>37</v>
      </c>
      <c r="P6" t="s">
        <v>38</v>
      </c>
      <c r="Q6" t="s">
        <v>39</v>
      </c>
      <c r="R6" t="s">
        <v>40</v>
      </c>
      <c r="S6" t="s">
        <v>41</v>
      </c>
      <c r="T6" t="s">
        <v>42</v>
      </c>
      <c r="U6" t="s">
        <v>43</v>
      </c>
      <c r="V6" t="s">
        <v>44</v>
      </c>
      <c r="W6" t="s">
        <v>56</v>
      </c>
      <c r="X6" t="s">
        <v>45</v>
      </c>
      <c r="Y6" t="s">
        <v>46</v>
      </c>
      <c r="Z6" t="s">
        <v>45</v>
      </c>
    </row>
    <row r="7" spans="1:26" x14ac:dyDescent="0.2">
      <c r="A7" t="s">
        <v>57</v>
      </c>
      <c r="B7" t="s">
        <v>27</v>
      </c>
      <c r="C7">
        <v>51</v>
      </c>
      <c r="D7">
        <v>217010304</v>
      </c>
      <c r="E7" t="s">
        <v>28</v>
      </c>
      <c r="F7" t="s">
        <v>54</v>
      </c>
      <c r="G7">
        <v>107256879</v>
      </c>
      <c r="H7" t="s">
        <v>30</v>
      </c>
      <c r="I7" t="s">
        <v>31</v>
      </c>
      <c r="J7" t="s">
        <v>32</v>
      </c>
      <c r="K7" t="s">
        <v>33</v>
      </c>
      <c r="L7" t="s">
        <v>34</v>
      </c>
      <c r="M7" t="s">
        <v>55</v>
      </c>
      <c r="N7" t="s">
        <v>56</v>
      </c>
      <c r="O7" t="s">
        <v>37</v>
      </c>
      <c r="P7" t="s">
        <v>38</v>
      </c>
      <c r="Q7" t="s">
        <v>39</v>
      </c>
      <c r="R7" t="s">
        <v>40</v>
      </c>
      <c r="S7" t="s">
        <v>41</v>
      </c>
      <c r="T7" t="s">
        <v>42</v>
      </c>
      <c r="U7" t="s">
        <v>43</v>
      </c>
      <c r="V7" t="s">
        <v>44</v>
      </c>
      <c r="W7" t="s">
        <v>56</v>
      </c>
      <c r="X7" t="s">
        <v>45</v>
      </c>
      <c r="Y7" t="s">
        <v>46</v>
      </c>
      <c r="Z7" t="s">
        <v>45</v>
      </c>
    </row>
    <row r="8" spans="1:26" x14ac:dyDescent="0.2">
      <c r="A8" t="s">
        <v>58</v>
      </c>
      <c r="B8" t="s">
        <v>27</v>
      </c>
      <c r="C8">
        <v>51</v>
      </c>
      <c r="D8">
        <v>120792735</v>
      </c>
      <c r="E8" t="s">
        <v>28</v>
      </c>
      <c r="F8" t="s">
        <v>59</v>
      </c>
      <c r="G8">
        <v>59209860</v>
      </c>
      <c r="H8" t="s">
        <v>30</v>
      </c>
      <c r="I8" t="s">
        <v>31</v>
      </c>
      <c r="J8" t="s">
        <v>32</v>
      </c>
      <c r="K8" t="s">
        <v>33</v>
      </c>
      <c r="L8" t="s">
        <v>34</v>
      </c>
      <c r="M8" t="s">
        <v>60</v>
      </c>
      <c r="N8" t="s">
        <v>61</v>
      </c>
      <c r="O8" t="s">
        <v>37</v>
      </c>
      <c r="P8" t="s">
        <v>38</v>
      </c>
      <c r="Q8" t="s">
        <v>39</v>
      </c>
      <c r="R8" t="s">
        <v>40</v>
      </c>
      <c r="S8" t="s">
        <v>62</v>
      </c>
      <c r="T8" t="s">
        <v>42</v>
      </c>
      <c r="U8" t="s">
        <v>43</v>
      </c>
      <c r="V8" t="s">
        <v>44</v>
      </c>
      <c r="W8" t="s">
        <v>61</v>
      </c>
      <c r="X8" t="s">
        <v>45</v>
      </c>
      <c r="Y8" t="s">
        <v>46</v>
      </c>
      <c r="Z8" t="s">
        <v>45</v>
      </c>
    </row>
    <row r="9" spans="1:26" x14ac:dyDescent="0.2">
      <c r="A9" t="s">
        <v>63</v>
      </c>
      <c r="B9" t="s">
        <v>27</v>
      </c>
      <c r="C9">
        <v>51</v>
      </c>
      <c r="D9">
        <v>121513518</v>
      </c>
      <c r="E9" t="s">
        <v>28</v>
      </c>
      <c r="F9" t="s">
        <v>59</v>
      </c>
      <c r="G9">
        <v>59968193</v>
      </c>
      <c r="H9" t="s">
        <v>30</v>
      </c>
      <c r="I9" t="s">
        <v>31</v>
      </c>
      <c r="J9" t="s">
        <v>32</v>
      </c>
      <c r="K9" t="s">
        <v>33</v>
      </c>
      <c r="L9" t="s">
        <v>34</v>
      </c>
      <c r="M9" t="s">
        <v>60</v>
      </c>
      <c r="N9" t="s">
        <v>61</v>
      </c>
      <c r="O9" t="s">
        <v>37</v>
      </c>
      <c r="P9" t="s">
        <v>38</v>
      </c>
      <c r="Q9" t="s">
        <v>39</v>
      </c>
      <c r="R9" t="s">
        <v>40</v>
      </c>
      <c r="S9" t="s">
        <v>62</v>
      </c>
      <c r="T9" t="s">
        <v>42</v>
      </c>
      <c r="U9" t="s">
        <v>43</v>
      </c>
      <c r="V9" t="s">
        <v>44</v>
      </c>
      <c r="W9" t="s">
        <v>61</v>
      </c>
      <c r="X9" t="s">
        <v>45</v>
      </c>
      <c r="Y9" t="s">
        <v>46</v>
      </c>
      <c r="Z9" t="s">
        <v>45</v>
      </c>
    </row>
    <row r="10" spans="1:26" x14ac:dyDescent="0.2">
      <c r="A10" t="s">
        <v>64</v>
      </c>
      <c r="B10" t="s">
        <v>27</v>
      </c>
      <c r="C10">
        <v>51</v>
      </c>
      <c r="D10">
        <v>169662771</v>
      </c>
      <c r="E10" t="s">
        <v>28</v>
      </c>
      <c r="F10" t="s">
        <v>65</v>
      </c>
      <c r="G10">
        <v>82811067</v>
      </c>
      <c r="H10" t="s">
        <v>30</v>
      </c>
      <c r="I10" t="s">
        <v>31</v>
      </c>
      <c r="J10" t="s">
        <v>32</v>
      </c>
      <c r="K10" t="s">
        <v>33</v>
      </c>
      <c r="L10" t="s">
        <v>34</v>
      </c>
      <c r="M10" t="s">
        <v>66</v>
      </c>
      <c r="N10" t="s">
        <v>67</v>
      </c>
      <c r="O10" t="s">
        <v>37</v>
      </c>
      <c r="P10" t="s">
        <v>38</v>
      </c>
      <c r="Q10" t="s">
        <v>39</v>
      </c>
      <c r="R10" t="s">
        <v>40</v>
      </c>
      <c r="S10" t="s">
        <v>62</v>
      </c>
      <c r="T10" t="s">
        <v>42</v>
      </c>
      <c r="U10" t="s">
        <v>43</v>
      </c>
      <c r="V10" t="s">
        <v>44</v>
      </c>
      <c r="W10" t="s">
        <v>67</v>
      </c>
      <c r="X10" t="s">
        <v>45</v>
      </c>
      <c r="Y10" t="s">
        <v>46</v>
      </c>
      <c r="Z10" t="s">
        <v>45</v>
      </c>
    </row>
    <row r="11" spans="1:26" x14ac:dyDescent="0.2">
      <c r="A11" t="s">
        <v>68</v>
      </c>
      <c r="B11" t="s">
        <v>27</v>
      </c>
      <c r="C11">
        <v>51</v>
      </c>
      <c r="D11">
        <v>170717451</v>
      </c>
      <c r="E11" t="s">
        <v>28</v>
      </c>
      <c r="F11" t="s">
        <v>65</v>
      </c>
      <c r="G11">
        <v>83899426</v>
      </c>
      <c r="H11" t="s">
        <v>30</v>
      </c>
      <c r="I11" t="s">
        <v>31</v>
      </c>
      <c r="J11" t="s">
        <v>32</v>
      </c>
      <c r="K11" t="s">
        <v>33</v>
      </c>
      <c r="L11" t="s">
        <v>34</v>
      </c>
      <c r="M11" t="s">
        <v>66</v>
      </c>
      <c r="N11" t="s">
        <v>67</v>
      </c>
      <c r="O11" t="s">
        <v>37</v>
      </c>
      <c r="P11" t="s">
        <v>38</v>
      </c>
      <c r="Q11" t="s">
        <v>39</v>
      </c>
      <c r="R11" t="s">
        <v>40</v>
      </c>
      <c r="S11" t="s">
        <v>62</v>
      </c>
      <c r="T11" t="s">
        <v>42</v>
      </c>
      <c r="U11" t="s">
        <v>43</v>
      </c>
      <c r="V11" t="s">
        <v>44</v>
      </c>
      <c r="W11" t="s">
        <v>67</v>
      </c>
      <c r="X11" t="s">
        <v>45</v>
      </c>
      <c r="Y11" t="s">
        <v>46</v>
      </c>
      <c r="Z11" t="s">
        <v>45</v>
      </c>
    </row>
    <row r="12" spans="1:26" x14ac:dyDescent="0.2">
      <c r="A12" t="s">
        <v>69</v>
      </c>
      <c r="B12" t="s">
        <v>27</v>
      </c>
      <c r="C12">
        <v>51</v>
      </c>
      <c r="D12">
        <v>133634535</v>
      </c>
      <c r="E12" t="s">
        <v>28</v>
      </c>
      <c r="F12" t="s">
        <v>70</v>
      </c>
      <c r="G12">
        <v>65414107</v>
      </c>
      <c r="H12" t="s">
        <v>30</v>
      </c>
      <c r="I12" t="s">
        <v>31</v>
      </c>
      <c r="J12" t="s">
        <v>32</v>
      </c>
      <c r="K12" t="s">
        <v>33</v>
      </c>
      <c r="L12" t="s">
        <v>34</v>
      </c>
      <c r="M12" t="s">
        <v>71</v>
      </c>
      <c r="N12" t="s">
        <v>72</v>
      </c>
      <c r="O12" t="s">
        <v>37</v>
      </c>
      <c r="P12" t="s">
        <v>38</v>
      </c>
      <c r="Q12" t="s">
        <v>39</v>
      </c>
      <c r="R12" t="s">
        <v>40</v>
      </c>
      <c r="S12" t="s">
        <v>62</v>
      </c>
      <c r="T12" t="s">
        <v>42</v>
      </c>
      <c r="U12" t="s">
        <v>43</v>
      </c>
      <c r="V12" t="s">
        <v>44</v>
      </c>
      <c r="W12" t="s">
        <v>72</v>
      </c>
      <c r="X12" t="s">
        <v>45</v>
      </c>
      <c r="Y12" t="s">
        <v>46</v>
      </c>
      <c r="Z12" t="s">
        <v>45</v>
      </c>
    </row>
    <row r="13" spans="1:26" x14ac:dyDescent="0.2">
      <c r="A13" t="s">
        <v>73</v>
      </c>
      <c r="B13" t="s">
        <v>27</v>
      </c>
      <c r="C13">
        <v>51</v>
      </c>
      <c r="D13">
        <v>134693550</v>
      </c>
      <c r="E13" t="s">
        <v>28</v>
      </c>
      <c r="F13" t="s">
        <v>70</v>
      </c>
      <c r="G13">
        <v>66411047</v>
      </c>
      <c r="H13" t="s">
        <v>30</v>
      </c>
      <c r="I13" t="s">
        <v>31</v>
      </c>
      <c r="J13" t="s">
        <v>32</v>
      </c>
      <c r="K13" t="s">
        <v>33</v>
      </c>
      <c r="L13" t="s">
        <v>34</v>
      </c>
      <c r="M13" t="s">
        <v>71</v>
      </c>
      <c r="N13" t="s">
        <v>72</v>
      </c>
      <c r="O13" t="s">
        <v>37</v>
      </c>
      <c r="P13" t="s">
        <v>38</v>
      </c>
      <c r="Q13" t="s">
        <v>39</v>
      </c>
      <c r="R13" t="s">
        <v>40</v>
      </c>
      <c r="S13" t="s">
        <v>62</v>
      </c>
      <c r="T13" t="s">
        <v>42</v>
      </c>
      <c r="U13" t="s">
        <v>43</v>
      </c>
      <c r="V13" t="s">
        <v>44</v>
      </c>
      <c r="W13" t="s">
        <v>72</v>
      </c>
      <c r="X13" t="s">
        <v>45</v>
      </c>
      <c r="Y13" t="s">
        <v>46</v>
      </c>
      <c r="Z13" t="s">
        <v>45</v>
      </c>
    </row>
    <row r="14" spans="1:26" x14ac:dyDescent="0.2">
      <c r="A14" t="s">
        <v>74</v>
      </c>
      <c r="B14" t="s">
        <v>27</v>
      </c>
      <c r="C14">
        <v>51</v>
      </c>
      <c r="D14">
        <v>248771115</v>
      </c>
      <c r="E14" t="s">
        <v>28</v>
      </c>
      <c r="F14" t="s">
        <v>75</v>
      </c>
      <c r="G14">
        <v>122777295</v>
      </c>
      <c r="H14" t="s">
        <v>30</v>
      </c>
      <c r="I14" t="s">
        <v>31</v>
      </c>
      <c r="J14" t="s">
        <v>32</v>
      </c>
      <c r="K14" t="s">
        <v>33</v>
      </c>
      <c r="L14" t="s">
        <v>34</v>
      </c>
      <c r="M14" t="s">
        <v>76</v>
      </c>
      <c r="N14" t="s">
        <v>77</v>
      </c>
      <c r="O14" t="s">
        <v>37</v>
      </c>
      <c r="P14" t="s">
        <v>38</v>
      </c>
      <c r="Q14" t="s">
        <v>39</v>
      </c>
      <c r="R14" t="s">
        <v>40</v>
      </c>
      <c r="S14" t="s">
        <v>78</v>
      </c>
      <c r="T14" t="s">
        <v>42</v>
      </c>
      <c r="U14" t="s">
        <v>43</v>
      </c>
      <c r="V14" t="s">
        <v>44</v>
      </c>
      <c r="W14" t="s">
        <v>77</v>
      </c>
      <c r="X14" t="s">
        <v>45</v>
      </c>
      <c r="Y14" t="s">
        <v>46</v>
      </c>
      <c r="Z14" t="s">
        <v>45</v>
      </c>
    </row>
    <row r="15" spans="1:26" x14ac:dyDescent="0.2">
      <c r="A15" t="s">
        <v>79</v>
      </c>
      <c r="B15" t="s">
        <v>27</v>
      </c>
      <c r="C15">
        <v>51</v>
      </c>
      <c r="D15">
        <v>250028010</v>
      </c>
      <c r="E15" t="s">
        <v>28</v>
      </c>
      <c r="F15" t="s">
        <v>75</v>
      </c>
      <c r="G15">
        <v>124254930</v>
      </c>
      <c r="H15" t="s">
        <v>30</v>
      </c>
      <c r="I15" t="s">
        <v>31</v>
      </c>
      <c r="J15" t="s">
        <v>32</v>
      </c>
      <c r="K15" t="s">
        <v>33</v>
      </c>
      <c r="L15" t="s">
        <v>34</v>
      </c>
      <c r="M15" t="s">
        <v>76</v>
      </c>
      <c r="N15" t="s">
        <v>77</v>
      </c>
      <c r="O15" t="s">
        <v>37</v>
      </c>
      <c r="P15" t="s">
        <v>38</v>
      </c>
      <c r="Q15" t="s">
        <v>39</v>
      </c>
      <c r="R15" t="s">
        <v>40</v>
      </c>
      <c r="S15" t="s">
        <v>78</v>
      </c>
      <c r="T15" t="s">
        <v>42</v>
      </c>
      <c r="U15" t="s">
        <v>43</v>
      </c>
      <c r="V15" t="s">
        <v>44</v>
      </c>
      <c r="W15" t="s">
        <v>77</v>
      </c>
      <c r="X15" t="s">
        <v>45</v>
      </c>
      <c r="Y15" t="s">
        <v>46</v>
      </c>
      <c r="Z15" t="s">
        <v>45</v>
      </c>
    </row>
    <row r="16" spans="1:26" x14ac:dyDescent="0.2">
      <c r="A16" t="s">
        <v>80</v>
      </c>
      <c r="B16" t="s">
        <v>27</v>
      </c>
      <c r="C16">
        <v>51</v>
      </c>
      <c r="D16">
        <v>227292465</v>
      </c>
      <c r="E16" t="s">
        <v>28</v>
      </c>
      <c r="F16" t="s">
        <v>81</v>
      </c>
      <c r="G16">
        <v>110982712</v>
      </c>
      <c r="H16" t="s">
        <v>30</v>
      </c>
      <c r="I16" t="s">
        <v>31</v>
      </c>
      <c r="J16" t="s">
        <v>32</v>
      </c>
      <c r="K16" t="s">
        <v>33</v>
      </c>
      <c r="L16" t="s">
        <v>34</v>
      </c>
      <c r="M16" t="s">
        <v>82</v>
      </c>
      <c r="N16" t="s">
        <v>83</v>
      </c>
      <c r="O16" t="s">
        <v>37</v>
      </c>
      <c r="P16" t="s">
        <v>38</v>
      </c>
      <c r="Q16" t="s">
        <v>39</v>
      </c>
      <c r="R16" t="s">
        <v>40</v>
      </c>
      <c r="S16" t="s">
        <v>78</v>
      </c>
      <c r="T16" t="s">
        <v>42</v>
      </c>
      <c r="U16" t="s">
        <v>43</v>
      </c>
      <c r="V16" t="s">
        <v>44</v>
      </c>
      <c r="W16" t="s">
        <v>83</v>
      </c>
      <c r="X16" t="s">
        <v>45</v>
      </c>
      <c r="Y16" t="s">
        <v>46</v>
      </c>
      <c r="Z16" t="s">
        <v>45</v>
      </c>
    </row>
    <row r="17" spans="1:26" x14ac:dyDescent="0.2">
      <c r="A17" t="s">
        <v>84</v>
      </c>
      <c r="B17" t="s">
        <v>27</v>
      </c>
      <c r="C17">
        <v>51</v>
      </c>
      <c r="D17">
        <v>228883155</v>
      </c>
      <c r="E17" t="s">
        <v>28</v>
      </c>
      <c r="F17" t="s">
        <v>81</v>
      </c>
      <c r="G17">
        <v>112534802</v>
      </c>
      <c r="H17" t="s">
        <v>30</v>
      </c>
      <c r="I17" t="s">
        <v>31</v>
      </c>
      <c r="J17" t="s">
        <v>32</v>
      </c>
      <c r="K17" t="s">
        <v>33</v>
      </c>
      <c r="L17" t="s">
        <v>34</v>
      </c>
      <c r="M17" t="s">
        <v>82</v>
      </c>
      <c r="N17" t="s">
        <v>83</v>
      </c>
      <c r="O17" t="s">
        <v>37</v>
      </c>
      <c r="P17" t="s">
        <v>38</v>
      </c>
      <c r="Q17" t="s">
        <v>39</v>
      </c>
      <c r="R17" t="s">
        <v>40</v>
      </c>
      <c r="S17" t="s">
        <v>78</v>
      </c>
      <c r="T17" t="s">
        <v>42</v>
      </c>
      <c r="U17" t="s">
        <v>43</v>
      </c>
      <c r="V17" t="s">
        <v>44</v>
      </c>
      <c r="W17" t="s">
        <v>83</v>
      </c>
      <c r="X17" t="s">
        <v>45</v>
      </c>
      <c r="Y17" t="s">
        <v>46</v>
      </c>
      <c r="Z17" t="s">
        <v>45</v>
      </c>
    </row>
    <row r="18" spans="1:26" x14ac:dyDescent="0.2">
      <c r="A18" t="s">
        <v>85</v>
      </c>
      <c r="B18" t="s">
        <v>27</v>
      </c>
      <c r="C18">
        <v>51</v>
      </c>
      <c r="D18">
        <v>258988608</v>
      </c>
      <c r="E18" t="s">
        <v>28</v>
      </c>
      <c r="F18" t="s">
        <v>86</v>
      </c>
      <c r="G18">
        <v>126824267</v>
      </c>
      <c r="H18" t="s">
        <v>30</v>
      </c>
      <c r="I18" t="s">
        <v>31</v>
      </c>
      <c r="J18" t="s">
        <v>32</v>
      </c>
      <c r="K18" t="s">
        <v>33</v>
      </c>
      <c r="L18" t="s">
        <v>34</v>
      </c>
      <c r="M18" t="s">
        <v>87</v>
      </c>
      <c r="N18" t="s">
        <v>88</v>
      </c>
      <c r="O18" t="s">
        <v>37</v>
      </c>
      <c r="P18" t="s">
        <v>38</v>
      </c>
      <c r="Q18" t="s">
        <v>39</v>
      </c>
      <c r="R18" t="s">
        <v>40</v>
      </c>
      <c r="S18" t="s">
        <v>78</v>
      </c>
      <c r="T18" t="s">
        <v>42</v>
      </c>
      <c r="U18" t="s">
        <v>43</v>
      </c>
      <c r="V18" t="s">
        <v>44</v>
      </c>
      <c r="W18" t="s">
        <v>88</v>
      </c>
      <c r="X18" t="s">
        <v>45</v>
      </c>
      <c r="Y18" t="s">
        <v>46</v>
      </c>
      <c r="Z18" t="s">
        <v>45</v>
      </c>
    </row>
    <row r="19" spans="1:26" x14ac:dyDescent="0.2">
      <c r="A19" t="s">
        <v>89</v>
      </c>
      <c r="B19" t="s">
        <v>27</v>
      </c>
      <c r="C19">
        <v>51</v>
      </c>
      <c r="D19">
        <v>261064410</v>
      </c>
      <c r="E19" t="s">
        <v>28</v>
      </c>
      <c r="F19" t="s">
        <v>86</v>
      </c>
      <c r="G19">
        <v>128765580</v>
      </c>
      <c r="H19" t="s">
        <v>30</v>
      </c>
      <c r="I19" t="s">
        <v>31</v>
      </c>
      <c r="J19" t="s">
        <v>32</v>
      </c>
      <c r="K19" t="s">
        <v>33</v>
      </c>
      <c r="L19" t="s">
        <v>34</v>
      </c>
      <c r="M19" t="s">
        <v>87</v>
      </c>
      <c r="N19" t="s">
        <v>88</v>
      </c>
      <c r="O19" t="s">
        <v>37</v>
      </c>
      <c r="P19" t="s">
        <v>38</v>
      </c>
      <c r="Q19" t="s">
        <v>39</v>
      </c>
      <c r="R19" t="s">
        <v>40</v>
      </c>
      <c r="S19" t="s">
        <v>78</v>
      </c>
      <c r="T19" t="s">
        <v>42</v>
      </c>
      <c r="U19" t="s">
        <v>43</v>
      </c>
      <c r="V19" t="s">
        <v>44</v>
      </c>
      <c r="W19" t="s">
        <v>88</v>
      </c>
      <c r="X19" t="s">
        <v>45</v>
      </c>
      <c r="Y19" t="s">
        <v>46</v>
      </c>
      <c r="Z19" t="s">
        <v>45</v>
      </c>
    </row>
    <row r="20" spans="1:26" x14ac:dyDescent="0.2">
      <c r="A20" t="s">
        <v>90</v>
      </c>
      <c r="B20" t="s">
        <v>27</v>
      </c>
      <c r="C20">
        <v>51</v>
      </c>
      <c r="D20">
        <v>190869489</v>
      </c>
      <c r="E20" t="s">
        <v>28</v>
      </c>
      <c r="F20" t="s">
        <v>91</v>
      </c>
      <c r="G20">
        <v>94315286</v>
      </c>
      <c r="H20" t="s">
        <v>30</v>
      </c>
      <c r="I20" t="s">
        <v>31</v>
      </c>
      <c r="J20" t="s">
        <v>32</v>
      </c>
      <c r="K20" t="s">
        <v>33</v>
      </c>
      <c r="L20" t="s">
        <v>34</v>
      </c>
      <c r="M20" t="s">
        <v>92</v>
      </c>
      <c r="N20" t="s">
        <v>93</v>
      </c>
      <c r="O20" t="s">
        <v>37</v>
      </c>
      <c r="P20" t="s">
        <v>38</v>
      </c>
      <c r="Q20" t="s">
        <v>39</v>
      </c>
      <c r="R20" t="s">
        <v>40</v>
      </c>
      <c r="S20" t="s">
        <v>62</v>
      </c>
      <c r="T20" t="s">
        <v>42</v>
      </c>
      <c r="U20" t="s">
        <v>43</v>
      </c>
      <c r="V20" t="s">
        <v>44</v>
      </c>
      <c r="W20" t="s">
        <v>93</v>
      </c>
      <c r="X20" t="s">
        <v>45</v>
      </c>
      <c r="Y20" t="s">
        <v>46</v>
      </c>
      <c r="Z20" t="s">
        <v>45</v>
      </c>
    </row>
    <row r="21" spans="1:26" x14ac:dyDescent="0.2">
      <c r="A21" t="s">
        <v>94</v>
      </c>
      <c r="B21" t="s">
        <v>27</v>
      </c>
      <c r="C21">
        <v>51</v>
      </c>
      <c r="D21">
        <v>191708898</v>
      </c>
      <c r="E21" t="s">
        <v>28</v>
      </c>
      <c r="F21" t="s">
        <v>91</v>
      </c>
      <c r="G21">
        <v>95400358</v>
      </c>
      <c r="H21" t="s">
        <v>30</v>
      </c>
      <c r="I21" t="s">
        <v>31</v>
      </c>
      <c r="J21" t="s">
        <v>32</v>
      </c>
      <c r="K21" t="s">
        <v>33</v>
      </c>
      <c r="L21" t="s">
        <v>34</v>
      </c>
      <c r="M21" t="s">
        <v>92</v>
      </c>
      <c r="N21" t="s">
        <v>93</v>
      </c>
      <c r="O21" t="s">
        <v>37</v>
      </c>
      <c r="P21" t="s">
        <v>38</v>
      </c>
      <c r="Q21" t="s">
        <v>39</v>
      </c>
      <c r="R21" t="s">
        <v>40</v>
      </c>
      <c r="S21" t="s">
        <v>62</v>
      </c>
      <c r="T21" t="s">
        <v>42</v>
      </c>
      <c r="U21" t="s">
        <v>43</v>
      </c>
      <c r="V21" t="s">
        <v>44</v>
      </c>
      <c r="W21" t="s">
        <v>93</v>
      </c>
      <c r="X21" t="s">
        <v>45</v>
      </c>
      <c r="Y21" t="s">
        <v>46</v>
      </c>
      <c r="Z21" t="s">
        <v>45</v>
      </c>
    </row>
    <row r="22" spans="1:26" x14ac:dyDescent="0.2">
      <c r="A22" t="s">
        <v>95</v>
      </c>
      <c r="B22" t="s">
        <v>27</v>
      </c>
      <c r="C22">
        <v>51</v>
      </c>
      <c r="D22">
        <v>160965282</v>
      </c>
      <c r="E22" t="s">
        <v>28</v>
      </c>
      <c r="F22" t="s">
        <v>96</v>
      </c>
      <c r="G22">
        <v>79258588</v>
      </c>
      <c r="H22" t="s">
        <v>30</v>
      </c>
      <c r="I22" t="s">
        <v>31</v>
      </c>
      <c r="J22" t="s">
        <v>32</v>
      </c>
      <c r="K22" t="s">
        <v>33</v>
      </c>
      <c r="L22" t="s">
        <v>34</v>
      </c>
      <c r="M22" t="s">
        <v>97</v>
      </c>
      <c r="N22" t="s">
        <v>98</v>
      </c>
      <c r="O22" t="s">
        <v>37</v>
      </c>
      <c r="P22" t="s">
        <v>38</v>
      </c>
      <c r="Q22" t="s">
        <v>39</v>
      </c>
      <c r="R22" t="s">
        <v>40</v>
      </c>
      <c r="S22" t="s">
        <v>62</v>
      </c>
      <c r="T22" t="s">
        <v>42</v>
      </c>
      <c r="U22" t="s">
        <v>43</v>
      </c>
      <c r="V22" t="s">
        <v>44</v>
      </c>
      <c r="W22" t="s">
        <v>98</v>
      </c>
      <c r="X22" t="s">
        <v>45</v>
      </c>
      <c r="Y22" t="s">
        <v>46</v>
      </c>
      <c r="Z22" t="s">
        <v>45</v>
      </c>
    </row>
    <row r="23" spans="1:26" x14ac:dyDescent="0.2">
      <c r="A23" t="s">
        <v>99</v>
      </c>
      <c r="B23" t="s">
        <v>27</v>
      </c>
      <c r="C23">
        <v>51</v>
      </c>
      <c r="D23">
        <v>161537094</v>
      </c>
      <c r="E23" t="s">
        <v>28</v>
      </c>
      <c r="F23" t="s">
        <v>96</v>
      </c>
      <c r="G23">
        <v>80109097</v>
      </c>
      <c r="H23" t="s">
        <v>30</v>
      </c>
      <c r="I23" t="s">
        <v>31</v>
      </c>
      <c r="J23" t="s">
        <v>32</v>
      </c>
      <c r="K23" t="s">
        <v>33</v>
      </c>
      <c r="L23" t="s">
        <v>34</v>
      </c>
      <c r="M23" t="s">
        <v>97</v>
      </c>
      <c r="N23" t="s">
        <v>98</v>
      </c>
      <c r="O23" t="s">
        <v>37</v>
      </c>
      <c r="P23" t="s">
        <v>38</v>
      </c>
      <c r="Q23" t="s">
        <v>39</v>
      </c>
      <c r="R23" t="s">
        <v>40</v>
      </c>
      <c r="S23" t="s">
        <v>62</v>
      </c>
      <c r="T23" t="s">
        <v>42</v>
      </c>
      <c r="U23" t="s">
        <v>43</v>
      </c>
      <c r="V23" t="s">
        <v>44</v>
      </c>
      <c r="W23" t="s">
        <v>98</v>
      </c>
      <c r="X23" t="s">
        <v>45</v>
      </c>
      <c r="Y23" t="s">
        <v>46</v>
      </c>
      <c r="Z23" t="s">
        <v>45</v>
      </c>
    </row>
    <row r="24" spans="1:26" x14ac:dyDescent="0.2">
      <c r="A24" t="s">
        <v>100</v>
      </c>
      <c r="B24" t="s">
        <v>27</v>
      </c>
      <c r="C24">
        <v>51</v>
      </c>
      <c r="D24">
        <v>166346139</v>
      </c>
      <c r="E24" t="s">
        <v>28</v>
      </c>
      <c r="F24" t="s">
        <v>101</v>
      </c>
      <c r="G24">
        <v>86932855</v>
      </c>
      <c r="H24" t="s">
        <v>30</v>
      </c>
      <c r="I24" t="s">
        <v>31</v>
      </c>
      <c r="J24" t="s">
        <v>32</v>
      </c>
      <c r="K24" t="s">
        <v>33</v>
      </c>
      <c r="L24" t="s">
        <v>34</v>
      </c>
      <c r="M24" t="s">
        <v>102</v>
      </c>
      <c r="N24" t="s">
        <v>103</v>
      </c>
      <c r="O24" t="s">
        <v>37</v>
      </c>
      <c r="P24" t="s">
        <v>38</v>
      </c>
      <c r="Q24" t="s">
        <v>39</v>
      </c>
      <c r="R24" t="s">
        <v>40</v>
      </c>
      <c r="S24" t="s">
        <v>62</v>
      </c>
      <c r="T24" t="s">
        <v>42</v>
      </c>
      <c r="U24" t="s">
        <v>43</v>
      </c>
      <c r="V24" t="s">
        <v>44</v>
      </c>
      <c r="W24" t="s">
        <v>103</v>
      </c>
      <c r="X24" t="s">
        <v>45</v>
      </c>
      <c r="Y24" t="s">
        <v>46</v>
      </c>
      <c r="Z24" t="s">
        <v>45</v>
      </c>
    </row>
    <row r="25" spans="1:26" x14ac:dyDescent="0.2">
      <c r="A25" t="s">
        <v>104</v>
      </c>
      <c r="B25" t="s">
        <v>27</v>
      </c>
      <c r="C25">
        <v>51</v>
      </c>
      <c r="D25">
        <v>167372004</v>
      </c>
      <c r="E25" t="s">
        <v>28</v>
      </c>
      <c r="F25" t="s">
        <v>101</v>
      </c>
      <c r="G25">
        <v>87657667</v>
      </c>
      <c r="H25" t="s">
        <v>30</v>
      </c>
      <c r="I25" t="s">
        <v>31</v>
      </c>
      <c r="J25" t="s">
        <v>32</v>
      </c>
      <c r="K25" t="s">
        <v>33</v>
      </c>
      <c r="L25" t="s">
        <v>34</v>
      </c>
      <c r="M25" t="s">
        <v>102</v>
      </c>
      <c r="N25" t="s">
        <v>103</v>
      </c>
      <c r="O25" t="s">
        <v>37</v>
      </c>
      <c r="P25" t="s">
        <v>38</v>
      </c>
      <c r="Q25" t="s">
        <v>39</v>
      </c>
      <c r="R25" t="s">
        <v>40</v>
      </c>
      <c r="S25" t="s">
        <v>62</v>
      </c>
      <c r="T25" t="s">
        <v>42</v>
      </c>
      <c r="U25" t="s">
        <v>43</v>
      </c>
      <c r="V25" t="s">
        <v>44</v>
      </c>
      <c r="W25" t="s">
        <v>103</v>
      </c>
      <c r="X25" t="s">
        <v>45</v>
      </c>
      <c r="Y25" t="s">
        <v>46</v>
      </c>
      <c r="Z25" t="s">
        <v>45</v>
      </c>
    </row>
    <row r="26" spans="1:26" x14ac:dyDescent="0.2">
      <c r="A26" t="s">
        <v>105</v>
      </c>
      <c r="B26" t="s">
        <v>27</v>
      </c>
      <c r="C26">
        <v>51</v>
      </c>
      <c r="D26">
        <v>171906210</v>
      </c>
      <c r="E26" t="s">
        <v>28</v>
      </c>
      <c r="F26" t="s">
        <v>106</v>
      </c>
      <c r="G26">
        <v>84691640</v>
      </c>
      <c r="H26" t="s">
        <v>30</v>
      </c>
      <c r="I26" t="s">
        <v>31</v>
      </c>
      <c r="J26" t="s">
        <v>32</v>
      </c>
      <c r="K26" t="s">
        <v>33</v>
      </c>
      <c r="L26" t="s">
        <v>34</v>
      </c>
      <c r="M26" t="s">
        <v>107</v>
      </c>
      <c r="N26" t="s">
        <v>108</v>
      </c>
      <c r="O26" t="s">
        <v>37</v>
      </c>
      <c r="P26" t="s">
        <v>38</v>
      </c>
      <c r="Q26" t="s">
        <v>39</v>
      </c>
      <c r="R26" t="s">
        <v>40</v>
      </c>
      <c r="S26" t="s">
        <v>62</v>
      </c>
      <c r="T26" t="s">
        <v>42</v>
      </c>
      <c r="U26" t="s">
        <v>43</v>
      </c>
      <c r="V26" t="s">
        <v>44</v>
      </c>
      <c r="W26" t="s">
        <v>108</v>
      </c>
      <c r="X26" t="s">
        <v>45</v>
      </c>
      <c r="Y26" t="s">
        <v>46</v>
      </c>
      <c r="Z26" t="s">
        <v>45</v>
      </c>
    </row>
    <row r="27" spans="1:26" x14ac:dyDescent="0.2">
      <c r="A27" t="s">
        <v>109</v>
      </c>
      <c r="B27" t="s">
        <v>27</v>
      </c>
      <c r="C27">
        <v>51</v>
      </c>
      <c r="D27">
        <v>172873782</v>
      </c>
      <c r="E27" t="s">
        <v>28</v>
      </c>
      <c r="F27" t="s">
        <v>106</v>
      </c>
      <c r="G27">
        <v>85786901</v>
      </c>
      <c r="H27" t="s">
        <v>30</v>
      </c>
      <c r="I27" t="s">
        <v>31</v>
      </c>
      <c r="J27" t="s">
        <v>32</v>
      </c>
      <c r="K27" t="s">
        <v>33</v>
      </c>
      <c r="L27" t="s">
        <v>34</v>
      </c>
      <c r="M27" t="s">
        <v>107</v>
      </c>
      <c r="N27" t="s">
        <v>108</v>
      </c>
      <c r="O27" t="s">
        <v>37</v>
      </c>
      <c r="P27" t="s">
        <v>38</v>
      </c>
      <c r="Q27" t="s">
        <v>39</v>
      </c>
      <c r="R27" t="s">
        <v>40</v>
      </c>
      <c r="S27" t="s">
        <v>62</v>
      </c>
      <c r="T27" t="s">
        <v>42</v>
      </c>
      <c r="U27" t="s">
        <v>43</v>
      </c>
      <c r="V27" t="s">
        <v>44</v>
      </c>
      <c r="W27" t="s">
        <v>108</v>
      </c>
      <c r="X27" t="s">
        <v>45</v>
      </c>
      <c r="Y27" t="s">
        <v>46</v>
      </c>
      <c r="Z27" t="s">
        <v>45</v>
      </c>
    </row>
    <row r="28" spans="1:26" x14ac:dyDescent="0.2">
      <c r="A28" t="s">
        <v>110</v>
      </c>
      <c r="B28" t="s">
        <v>27</v>
      </c>
      <c r="C28">
        <v>51</v>
      </c>
      <c r="D28">
        <v>284216166</v>
      </c>
      <c r="E28" t="s">
        <v>28</v>
      </c>
      <c r="F28" t="s">
        <v>111</v>
      </c>
      <c r="G28">
        <v>139486489</v>
      </c>
      <c r="H28" t="s">
        <v>30</v>
      </c>
      <c r="I28" t="s">
        <v>31</v>
      </c>
      <c r="J28" t="s">
        <v>32</v>
      </c>
      <c r="K28" t="s">
        <v>33</v>
      </c>
      <c r="L28" t="s">
        <v>34</v>
      </c>
      <c r="M28" t="s">
        <v>112</v>
      </c>
      <c r="N28" t="s">
        <v>113</v>
      </c>
      <c r="O28" t="s">
        <v>37</v>
      </c>
      <c r="P28" t="s">
        <v>38</v>
      </c>
      <c r="Q28" t="s">
        <v>39</v>
      </c>
      <c r="R28" t="s">
        <v>40</v>
      </c>
      <c r="S28" t="s">
        <v>62</v>
      </c>
      <c r="T28" t="s">
        <v>42</v>
      </c>
      <c r="U28" t="s">
        <v>43</v>
      </c>
      <c r="V28" t="s">
        <v>44</v>
      </c>
      <c r="W28" t="s">
        <v>113</v>
      </c>
      <c r="X28" t="s">
        <v>45</v>
      </c>
      <c r="Y28" t="s">
        <v>46</v>
      </c>
      <c r="Z28" t="s">
        <v>45</v>
      </c>
    </row>
    <row r="29" spans="1:26" x14ac:dyDescent="0.2">
      <c r="A29" t="s">
        <v>114</v>
      </c>
      <c r="B29" t="s">
        <v>27</v>
      </c>
      <c r="C29">
        <v>51</v>
      </c>
      <c r="D29">
        <v>285993057</v>
      </c>
      <c r="E29" t="s">
        <v>28</v>
      </c>
      <c r="F29" t="s">
        <v>111</v>
      </c>
      <c r="G29">
        <v>141439172</v>
      </c>
      <c r="H29" t="s">
        <v>30</v>
      </c>
      <c r="I29" t="s">
        <v>31</v>
      </c>
      <c r="J29" t="s">
        <v>32</v>
      </c>
      <c r="K29" t="s">
        <v>33</v>
      </c>
      <c r="L29" t="s">
        <v>34</v>
      </c>
      <c r="M29" t="s">
        <v>112</v>
      </c>
      <c r="N29" t="s">
        <v>113</v>
      </c>
      <c r="O29" t="s">
        <v>37</v>
      </c>
      <c r="P29" t="s">
        <v>38</v>
      </c>
      <c r="Q29" t="s">
        <v>39</v>
      </c>
      <c r="R29" t="s">
        <v>40</v>
      </c>
      <c r="S29" t="s">
        <v>62</v>
      </c>
      <c r="T29" t="s">
        <v>42</v>
      </c>
      <c r="U29" t="s">
        <v>43</v>
      </c>
      <c r="V29" t="s">
        <v>44</v>
      </c>
      <c r="W29" t="s">
        <v>113</v>
      </c>
      <c r="X29" t="s">
        <v>45</v>
      </c>
      <c r="Y29" t="s">
        <v>46</v>
      </c>
      <c r="Z29" t="s">
        <v>45</v>
      </c>
    </row>
    <row r="30" spans="1:26" x14ac:dyDescent="0.2">
      <c r="A30" t="s">
        <v>115</v>
      </c>
      <c r="B30" t="s">
        <v>27</v>
      </c>
      <c r="C30">
        <v>51</v>
      </c>
      <c r="D30">
        <v>244054635</v>
      </c>
      <c r="E30" t="s">
        <v>28</v>
      </c>
      <c r="F30" t="s">
        <v>116</v>
      </c>
      <c r="G30">
        <v>119103847</v>
      </c>
      <c r="H30" t="s">
        <v>30</v>
      </c>
      <c r="I30" t="s">
        <v>31</v>
      </c>
      <c r="J30" t="s">
        <v>32</v>
      </c>
      <c r="K30" t="s">
        <v>33</v>
      </c>
      <c r="L30" t="s">
        <v>34</v>
      </c>
      <c r="M30" t="s">
        <v>117</v>
      </c>
      <c r="N30" t="s">
        <v>118</v>
      </c>
      <c r="O30" t="s">
        <v>37</v>
      </c>
      <c r="P30" t="s">
        <v>38</v>
      </c>
      <c r="Q30" t="s">
        <v>39</v>
      </c>
      <c r="R30" t="s">
        <v>40</v>
      </c>
      <c r="S30" t="s">
        <v>62</v>
      </c>
      <c r="T30" t="s">
        <v>42</v>
      </c>
      <c r="U30" t="s">
        <v>43</v>
      </c>
      <c r="V30" t="s">
        <v>44</v>
      </c>
      <c r="W30" t="s">
        <v>118</v>
      </c>
      <c r="X30" t="s">
        <v>45</v>
      </c>
      <c r="Y30" t="s">
        <v>46</v>
      </c>
      <c r="Z30" t="s">
        <v>45</v>
      </c>
    </row>
    <row r="31" spans="1:26" x14ac:dyDescent="0.2">
      <c r="A31" t="s">
        <v>119</v>
      </c>
      <c r="B31" t="s">
        <v>27</v>
      </c>
      <c r="C31">
        <v>51</v>
      </c>
      <c r="D31">
        <v>245867736</v>
      </c>
      <c r="E31" t="s">
        <v>28</v>
      </c>
      <c r="F31" t="s">
        <v>116</v>
      </c>
      <c r="G31">
        <v>120832616</v>
      </c>
      <c r="H31" t="s">
        <v>30</v>
      </c>
      <c r="I31" t="s">
        <v>31</v>
      </c>
      <c r="J31" t="s">
        <v>32</v>
      </c>
      <c r="K31" t="s">
        <v>33</v>
      </c>
      <c r="L31" t="s">
        <v>34</v>
      </c>
      <c r="M31" t="s">
        <v>117</v>
      </c>
      <c r="N31" t="s">
        <v>118</v>
      </c>
      <c r="O31" t="s">
        <v>37</v>
      </c>
      <c r="P31" t="s">
        <v>38</v>
      </c>
      <c r="Q31" t="s">
        <v>39</v>
      </c>
      <c r="R31" t="s">
        <v>40</v>
      </c>
      <c r="S31" t="s">
        <v>62</v>
      </c>
      <c r="T31" t="s">
        <v>42</v>
      </c>
      <c r="U31" t="s">
        <v>43</v>
      </c>
      <c r="V31" t="s">
        <v>44</v>
      </c>
      <c r="W31" t="s">
        <v>118</v>
      </c>
      <c r="X31" t="s">
        <v>45</v>
      </c>
      <c r="Y31" t="s">
        <v>46</v>
      </c>
      <c r="Z31" t="s">
        <v>45</v>
      </c>
    </row>
    <row r="32" spans="1:26" x14ac:dyDescent="0.2">
      <c r="A32" t="s">
        <v>120</v>
      </c>
      <c r="B32" t="s">
        <v>27</v>
      </c>
      <c r="C32">
        <v>51</v>
      </c>
      <c r="D32">
        <v>178620819</v>
      </c>
      <c r="E32" t="s">
        <v>28</v>
      </c>
      <c r="F32" t="s">
        <v>121</v>
      </c>
      <c r="G32">
        <v>87312760</v>
      </c>
      <c r="H32" t="s">
        <v>30</v>
      </c>
      <c r="I32" t="s">
        <v>31</v>
      </c>
      <c r="J32" t="s">
        <v>32</v>
      </c>
      <c r="K32" t="s">
        <v>33</v>
      </c>
      <c r="L32" t="s">
        <v>34</v>
      </c>
      <c r="M32" t="s">
        <v>122</v>
      </c>
      <c r="N32" t="s">
        <v>123</v>
      </c>
      <c r="O32" t="s">
        <v>37</v>
      </c>
      <c r="P32" t="s">
        <v>38</v>
      </c>
      <c r="Q32" t="s">
        <v>39</v>
      </c>
      <c r="R32" t="s">
        <v>40</v>
      </c>
      <c r="S32" t="s">
        <v>78</v>
      </c>
      <c r="T32" t="s">
        <v>42</v>
      </c>
      <c r="U32" t="s">
        <v>43</v>
      </c>
      <c r="V32" t="s">
        <v>44</v>
      </c>
      <c r="W32" t="s">
        <v>123</v>
      </c>
      <c r="X32" t="s">
        <v>45</v>
      </c>
      <c r="Y32" t="s">
        <v>46</v>
      </c>
      <c r="Z32" t="s">
        <v>45</v>
      </c>
    </row>
    <row r="33" spans="1:26" x14ac:dyDescent="0.2">
      <c r="A33" t="s">
        <v>124</v>
      </c>
      <c r="B33" t="s">
        <v>27</v>
      </c>
      <c r="C33">
        <v>51</v>
      </c>
      <c r="D33">
        <v>179903418</v>
      </c>
      <c r="E33" t="s">
        <v>28</v>
      </c>
      <c r="F33" t="s">
        <v>121</v>
      </c>
      <c r="G33">
        <v>88530739</v>
      </c>
      <c r="H33" t="s">
        <v>30</v>
      </c>
      <c r="I33" t="s">
        <v>31</v>
      </c>
      <c r="J33" t="s">
        <v>32</v>
      </c>
      <c r="K33" t="s">
        <v>33</v>
      </c>
      <c r="L33" t="s">
        <v>34</v>
      </c>
      <c r="M33" t="s">
        <v>122</v>
      </c>
      <c r="N33" t="s">
        <v>123</v>
      </c>
      <c r="O33" t="s">
        <v>37</v>
      </c>
      <c r="P33" t="s">
        <v>38</v>
      </c>
      <c r="Q33" t="s">
        <v>39</v>
      </c>
      <c r="R33" t="s">
        <v>40</v>
      </c>
      <c r="S33" t="s">
        <v>78</v>
      </c>
      <c r="T33" t="s">
        <v>42</v>
      </c>
      <c r="U33" t="s">
        <v>43</v>
      </c>
      <c r="V33" t="s">
        <v>44</v>
      </c>
      <c r="W33" t="s">
        <v>123</v>
      </c>
      <c r="X33" t="s">
        <v>45</v>
      </c>
      <c r="Y33" t="s">
        <v>46</v>
      </c>
      <c r="Z33" t="s">
        <v>45</v>
      </c>
    </row>
    <row r="34" spans="1:26" x14ac:dyDescent="0.2">
      <c r="A34" t="s">
        <v>125</v>
      </c>
      <c r="B34" t="s">
        <v>27</v>
      </c>
      <c r="C34">
        <v>51</v>
      </c>
      <c r="D34">
        <v>182652522</v>
      </c>
      <c r="E34" t="s">
        <v>28</v>
      </c>
      <c r="F34" t="s">
        <v>126</v>
      </c>
      <c r="G34">
        <v>90342816</v>
      </c>
      <c r="H34" t="s">
        <v>30</v>
      </c>
      <c r="I34" t="s">
        <v>31</v>
      </c>
      <c r="J34" t="s">
        <v>32</v>
      </c>
      <c r="K34" t="s">
        <v>33</v>
      </c>
      <c r="L34" t="s">
        <v>34</v>
      </c>
      <c r="M34" t="s">
        <v>127</v>
      </c>
      <c r="N34" t="s">
        <v>128</v>
      </c>
      <c r="O34" t="s">
        <v>37</v>
      </c>
      <c r="P34" t="s">
        <v>38</v>
      </c>
      <c r="Q34" t="s">
        <v>39</v>
      </c>
      <c r="R34" t="s">
        <v>40</v>
      </c>
      <c r="S34" t="s">
        <v>78</v>
      </c>
      <c r="T34" t="s">
        <v>42</v>
      </c>
      <c r="U34" t="s">
        <v>43</v>
      </c>
      <c r="V34" t="s">
        <v>44</v>
      </c>
      <c r="W34" t="s">
        <v>128</v>
      </c>
      <c r="X34" t="s">
        <v>45</v>
      </c>
      <c r="Y34" t="s">
        <v>46</v>
      </c>
      <c r="Z34" t="s">
        <v>45</v>
      </c>
    </row>
    <row r="35" spans="1:26" x14ac:dyDescent="0.2">
      <c r="A35" t="s">
        <v>129</v>
      </c>
      <c r="B35" t="s">
        <v>27</v>
      </c>
      <c r="C35">
        <v>51</v>
      </c>
      <c r="D35">
        <v>183536454</v>
      </c>
      <c r="E35" t="s">
        <v>28</v>
      </c>
      <c r="F35" t="s">
        <v>126</v>
      </c>
      <c r="G35">
        <v>91421734</v>
      </c>
      <c r="H35" t="s">
        <v>30</v>
      </c>
      <c r="I35" t="s">
        <v>31</v>
      </c>
      <c r="J35" t="s">
        <v>32</v>
      </c>
      <c r="K35" t="s">
        <v>33</v>
      </c>
      <c r="L35" t="s">
        <v>34</v>
      </c>
      <c r="M35" t="s">
        <v>127</v>
      </c>
      <c r="N35" t="s">
        <v>128</v>
      </c>
      <c r="O35" t="s">
        <v>37</v>
      </c>
      <c r="P35" t="s">
        <v>38</v>
      </c>
      <c r="Q35" t="s">
        <v>39</v>
      </c>
      <c r="R35" t="s">
        <v>40</v>
      </c>
      <c r="S35" t="s">
        <v>78</v>
      </c>
      <c r="T35" t="s">
        <v>42</v>
      </c>
      <c r="U35" t="s">
        <v>43</v>
      </c>
      <c r="V35" t="s">
        <v>44</v>
      </c>
      <c r="W35" t="s">
        <v>128</v>
      </c>
      <c r="X35" t="s">
        <v>45</v>
      </c>
      <c r="Y35" t="s">
        <v>46</v>
      </c>
      <c r="Z35" t="s">
        <v>45</v>
      </c>
    </row>
    <row r="36" spans="1:26" x14ac:dyDescent="0.2">
      <c r="A36" t="s">
        <v>130</v>
      </c>
      <c r="B36" t="s">
        <v>27</v>
      </c>
      <c r="C36">
        <v>51</v>
      </c>
      <c r="D36">
        <v>198310491</v>
      </c>
      <c r="E36" t="s">
        <v>28</v>
      </c>
      <c r="F36" t="s">
        <v>131</v>
      </c>
      <c r="G36">
        <v>97585005</v>
      </c>
      <c r="H36" t="s">
        <v>30</v>
      </c>
      <c r="I36" t="s">
        <v>31</v>
      </c>
      <c r="J36" t="s">
        <v>32</v>
      </c>
      <c r="K36" t="s">
        <v>33</v>
      </c>
      <c r="L36" t="s">
        <v>34</v>
      </c>
      <c r="M36" t="s">
        <v>132</v>
      </c>
      <c r="N36" t="s">
        <v>133</v>
      </c>
      <c r="O36" t="s">
        <v>37</v>
      </c>
      <c r="P36" t="s">
        <v>38</v>
      </c>
      <c r="Q36" t="s">
        <v>39</v>
      </c>
      <c r="R36" t="s">
        <v>40</v>
      </c>
      <c r="S36" t="s">
        <v>78</v>
      </c>
      <c r="T36" t="s">
        <v>42</v>
      </c>
      <c r="U36" t="s">
        <v>43</v>
      </c>
      <c r="V36" t="s">
        <v>44</v>
      </c>
      <c r="W36" t="s">
        <v>133</v>
      </c>
      <c r="X36" t="s">
        <v>45</v>
      </c>
      <c r="Y36" t="s">
        <v>46</v>
      </c>
      <c r="Z36" t="s">
        <v>45</v>
      </c>
    </row>
    <row r="37" spans="1:26" x14ac:dyDescent="0.2">
      <c r="A37" t="s">
        <v>134</v>
      </c>
      <c r="B37" t="s">
        <v>27</v>
      </c>
      <c r="C37">
        <v>51</v>
      </c>
      <c r="D37">
        <v>199222881</v>
      </c>
      <c r="E37" t="s">
        <v>28</v>
      </c>
      <c r="F37" t="s">
        <v>131</v>
      </c>
      <c r="G37">
        <v>98743763</v>
      </c>
      <c r="H37" t="s">
        <v>30</v>
      </c>
      <c r="I37" t="s">
        <v>31</v>
      </c>
      <c r="J37" t="s">
        <v>32</v>
      </c>
      <c r="K37" t="s">
        <v>33</v>
      </c>
      <c r="L37" t="s">
        <v>34</v>
      </c>
      <c r="M37" t="s">
        <v>132</v>
      </c>
      <c r="N37" t="s">
        <v>133</v>
      </c>
      <c r="O37" t="s">
        <v>37</v>
      </c>
      <c r="P37" t="s">
        <v>38</v>
      </c>
      <c r="Q37" t="s">
        <v>39</v>
      </c>
      <c r="R37" t="s">
        <v>40</v>
      </c>
      <c r="S37" t="s">
        <v>78</v>
      </c>
      <c r="T37" t="s">
        <v>42</v>
      </c>
      <c r="U37" t="s">
        <v>43</v>
      </c>
      <c r="V37" t="s">
        <v>44</v>
      </c>
      <c r="W37" t="s">
        <v>133</v>
      </c>
      <c r="X37" t="s">
        <v>45</v>
      </c>
      <c r="Y37" t="s">
        <v>46</v>
      </c>
      <c r="Z37" t="s">
        <v>45</v>
      </c>
    </row>
    <row r="38" spans="1:26" x14ac:dyDescent="0.2">
      <c r="A38" t="s">
        <v>135</v>
      </c>
      <c r="B38" t="s">
        <v>27</v>
      </c>
      <c r="C38">
        <v>51</v>
      </c>
      <c r="D38">
        <v>196917222</v>
      </c>
      <c r="E38" t="s">
        <v>28</v>
      </c>
      <c r="F38" t="s">
        <v>136</v>
      </c>
      <c r="G38">
        <v>96165519</v>
      </c>
      <c r="H38" t="s">
        <v>30</v>
      </c>
      <c r="I38" t="s">
        <v>31</v>
      </c>
      <c r="J38" t="s">
        <v>32</v>
      </c>
      <c r="K38" t="s">
        <v>33</v>
      </c>
      <c r="L38" t="s">
        <v>34</v>
      </c>
      <c r="M38" t="s">
        <v>137</v>
      </c>
      <c r="N38" t="s">
        <v>138</v>
      </c>
      <c r="O38" t="s">
        <v>37</v>
      </c>
      <c r="P38" t="s">
        <v>38</v>
      </c>
      <c r="Q38" t="s">
        <v>39</v>
      </c>
      <c r="R38" t="s">
        <v>40</v>
      </c>
      <c r="S38" t="s">
        <v>78</v>
      </c>
      <c r="T38" t="s">
        <v>42</v>
      </c>
      <c r="U38" t="s">
        <v>43</v>
      </c>
      <c r="V38" t="s">
        <v>44</v>
      </c>
      <c r="W38" t="s">
        <v>138</v>
      </c>
      <c r="X38" t="s">
        <v>45</v>
      </c>
      <c r="Y38" t="s">
        <v>46</v>
      </c>
      <c r="Z38" t="s">
        <v>45</v>
      </c>
    </row>
    <row r="39" spans="1:26" x14ac:dyDescent="0.2">
      <c r="A39" t="s">
        <v>139</v>
      </c>
      <c r="B39" t="s">
        <v>27</v>
      </c>
      <c r="C39">
        <v>51</v>
      </c>
      <c r="D39">
        <v>198238887</v>
      </c>
      <c r="E39" t="s">
        <v>28</v>
      </c>
      <c r="F39" t="s">
        <v>136</v>
      </c>
      <c r="G39">
        <v>97508388</v>
      </c>
      <c r="H39" t="s">
        <v>30</v>
      </c>
      <c r="I39" t="s">
        <v>31</v>
      </c>
      <c r="J39" t="s">
        <v>32</v>
      </c>
      <c r="K39" t="s">
        <v>33</v>
      </c>
      <c r="L39" t="s">
        <v>34</v>
      </c>
      <c r="M39" t="s">
        <v>137</v>
      </c>
      <c r="N39" t="s">
        <v>138</v>
      </c>
      <c r="O39" t="s">
        <v>37</v>
      </c>
      <c r="P39" t="s">
        <v>38</v>
      </c>
      <c r="Q39" t="s">
        <v>39</v>
      </c>
      <c r="R39" t="s">
        <v>40</v>
      </c>
      <c r="S39" t="s">
        <v>78</v>
      </c>
      <c r="T39" t="s">
        <v>42</v>
      </c>
      <c r="U39" t="s">
        <v>43</v>
      </c>
      <c r="V39" t="s">
        <v>44</v>
      </c>
      <c r="W39" t="s">
        <v>138</v>
      </c>
      <c r="X39" t="s">
        <v>45</v>
      </c>
      <c r="Y39" t="s">
        <v>46</v>
      </c>
      <c r="Z39" t="s">
        <v>45</v>
      </c>
    </row>
    <row r="40" spans="1:26" x14ac:dyDescent="0.2">
      <c r="A40" t="s">
        <v>140</v>
      </c>
      <c r="B40" t="s">
        <v>27</v>
      </c>
      <c r="C40">
        <v>51</v>
      </c>
      <c r="D40">
        <v>187926483</v>
      </c>
      <c r="E40" t="s">
        <v>28</v>
      </c>
      <c r="F40" t="s">
        <v>141</v>
      </c>
      <c r="G40">
        <v>92589548</v>
      </c>
      <c r="H40" t="s">
        <v>30</v>
      </c>
      <c r="I40" t="s">
        <v>31</v>
      </c>
      <c r="J40" t="s">
        <v>32</v>
      </c>
      <c r="K40" t="s">
        <v>33</v>
      </c>
      <c r="L40" t="s">
        <v>34</v>
      </c>
      <c r="M40" t="s">
        <v>142</v>
      </c>
      <c r="N40" t="s">
        <v>143</v>
      </c>
      <c r="O40" t="s">
        <v>37</v>
      </c>
      <c r="P40" t="s">
        <v>38</v>
      </c>
      <c r="Q40" t="s">
        <v>39</v>
      </c>
      <c r="R40" t="s">
        <v>40</v>
      </c>
      <c r="S40" t="s">
        <v>78</v>
      </c>
      <c r="T40" t="s">
        <v>42</v>
      </c>
      <c r="U40" t="s">
        <v>43</v>
      </c>
      <c r="V40" t="s">
        <v>44</v>
      </c>
      <c r="W40" t="s">
        <v>143</v>
      </c>
      <c r="X40" t="s">
        <v>45</v>
      </c>
      <c r="Y40" t="s">
        <v>46</v>
      </c>
      <c r="Z40" t="s">
        <v>45</v>
      </c>
    </row>
    <row r="41" spans="1:26" x14ac:dyDescent="0.2">
      <c r="A41" t="s">
        <v>144</v>
      </c>
      <c r="B41" t="s">
        <v>27</v>
      </c>
      <c r="C41">
        <v>51</v>
      </c>
      <c r="D41">
        <v>188965863</v>
      </c>
      <c r="E41" t="s">
        <v>28</v>
      </c>
      <c r="F41" t="s">
        <v>141</v>
      </c>
      <c r="G41">
        <v>93789280</v>
      </c>
      <c r="H41" t="s">
        <v>30</v>
      </c>
      <c r="I41" t="s">
        <v>31</v>
      </c>
      <c r="J41" t="s">
        <v>32</v>
      </c>
      <c r="K41" t="s">
        <v>33</v>
      </c>
      <c r="L41" t="s">
        <v>34</v>
      </c>
      <c r="M41" t="s">
        <v>142</v>
      </c>
      <c r="N41" t="s">
        <v>143</v>
      </c>
      <c r="O41" t="s">
        <v>37</v>
      </c>
      <c r="P41" t="s">
        <v>38</v>
      </c>
      <c r="Q41" t="s">
        <v>39</v>
      </c>
      <c r="R41" t="s">
        <v>40</v>
      </c>
      <c r="S41" t="s">
        <v>78</v>
      </c>
      <c r="T41" t="s">
        <v>42</v>
      </c>
      <c r="U41" t="s">
        <v>43</v>
      </c>
      <c r="V41" t="s">
        <v>44</v>
      </c>
      <c r="W41" t="s">
        <v>143</v>
      </c>
      <c r="X41" t="s">
        <v>45</v>
      </c>
      <c r="Y41" t="s">
        <v>46</v>
      </c>
      <c r="Z41" t="s">
        <v>45</v>
      </c>
    </row>
    <row r="42" spans="1:26" x14ac:dyDescent="0.2">
      <c r="A42" t="s">
        <v>145</v>
      </c>
      <c r="B42" t="s">
        <v>27</v>
      </c>
      <c r="C42">
        <v>51</v>
      </c>
      <c r="D42">
        <v>181677453</v>
      </c>
      <c r="E42" t="s">
        <v>28</v>
      </c>
      <c r="F42" t="s">
        <v>146</v>
      </c>
      <c r="G42">
        <v>89290823</v>
      </c>
      <c r="H42" t="s">
        <v>30</v>
      </c>
      <c r="I42" t="s">
        <v>31</v>
      </c>
      <c r="J42" t="s">
        <v>32</v>
      </c>
      <c r="K42" t="s">
        <v>33</v>
      </c>
      <c r="L42" t="s">
        <v>34</v>
      </c>
      <c r="M42" t="s">
        <v>147</v>
      </c>
      <c r="N42" t="s">
        <v>148</v>
      </c>
      <c r="O42" t="s">
        <v>37</v>
      </c>
      <c r="P42" t="s">
        <v>38</v>
      </c>
      <c r="Q42" t="s">
        <v>39</v>
      </c>
      <c r="R42" t="s">
        <v>40</v>
      </c>
      <c r="S42" t="s">
        <v>78</v>
      </c>
      <c r="T42" t="s">
        <v>42</v>
      </c>
      <c r="U42" t="s">
        <v>43</v>
      </c>
      <c r="V42" t="s">
        <v>44</v>
      </c>
      <c r="W42" t="s">
        <v>148</v>
      </c>
      <c r="X42" t="s">
        <v>45</v>
      </c>
      <c r="Y42" t="s">
        <v>46</v>
      </c>
      <c r="Z42" t="s">
        <v>45</v>
      </c>
    </row>
    <row r="43" spans="1:26" x14ac:dyDescent="0.2">
      <c r="A43" t="s">
        <v>149</v>
      </c>
      <c r="B43" t="s">
        <v>27</v>
      </c>
      <c r="C43">
        <v>51</v>
      </c>
      <c r="D43">
        <v>183061287</v>
      </c>
      <c r="E43" t="s">
        <v>28</v>
      </c>
      <c r="F43" t="s">
        <v>146</v>
      </c>
      <c r="G43">
        <v>90644105</v>
      </c>
      <c r="H43" t="s">
        <v>30</v>
      </c>
      <c r="I43" t="s">
        <v>31</v>
      </c>
      <c r="J43" t="s">
        <v>32</v>
      </c>
      <c r="K43" t="s">
        <v>33</v>
      </c>
      <c r="L43" t="s">
        <v>34</v>
      </c>
      <c r="M43" t="s">
        <v>147</v>
      </c>
      <c r="N43" t="s">
        <v>148</v>
      </c>
      <c r="O43" t="s">
        <v>37</v>
      </c>
      <c r="P43" t="s">
        <v>38</v>
      </c>
      <c r="Q43" t="s">
        <v>39</v>
      </c>
      <c r="R43" t="s">
        <v>40</v>
      </c>
      <c r="S43" t="s">
        <v>78</v>
      </c>
      <c r="T43" t="s">
        <v>42</v>
      </c>
      <c r="U43" t="s">
        <v>43</v>
      </c>
      <c r="V43" t="s">
        <v>44</v>
      </c>
      <c r="W43" t="s">
        <v>148</v>
      </c>
      <c r="X43" t="s">
        <v>45</v>
      </c>
      <c r="Y43" t="s">
        <v>46</v>
      </c>
      <c r="Z43" t="s">
        <v>45</v>
      </c>
    </row>
    <row r="44" spans="1:26" x14ac:dyDescent="0.2">
      <c r="A44" t="s">
        <v>150</v>
      </c>
      <c r="B44" t="s">
        <v>27</v>
      </c>
      <c r="C44">
        <v>51</v>
      </c>
      <c r="D44">
        <v>226840911</v>
      </c>
      <c r="E44" t="s">
        <v>28</v>
      </c>
      <c r="F44" t="s">
        <v>151</v>
      </c>
      <c r="G44">
        <v>118953740</v>
      </c>
      <c r="H44" t="s">
        <v>30</v>
      </c>
      <c r="I44" t="s">
        <v>31</v>
      </c>
      <c r="J44" t="s">
        <v>32</v>
      </c>
      <c r="K44" t="s">
        <v>33</v>
      </c>
      <c r="L44" t="s">
        <v>34</v>
      </c>
      <c r="M44" t="s">
        <v>152</v>
      </c>
      <c r="N44" t="s">
        <v>153</v>
      </c>
      <c r="O44" t="s">
        <v>37</v>
      </c>
      <c r="P44" t="s">
        <v>38</v>
      </c>
      <c r="Q44" t="s">
        <v>39</v>
      </c>
      <c r="R44" t="s">
        <v>40</v>
      </c>
      <c r="S44" t="s">
        <v>62</v>
      </c>
      <c r="T44" t="s">
        <v>42</v>
      </c>
      <c r="U44" t="s">
        <v>43</v>
      </c>
      <c r="V44" t="s">
        <v>44</v>
      </c>
      <c r="W44" t="s">
        <v>153</v>
      </c>
      <c r="X44" t="s">
        <v>45</v>
      </c>
      <c r="Y44" t="s">
        <v>46</v>
      </c>
      <c r="Z44" t="s">
        <v>45</v>
      </c>
    </row>
    <row r="45" spans="1:26" x14ac:dyDescent="0.2">
      <c r="A45" t="s">
        <v>154</v>
      </c>
      <c r="B45" t="s">
        <v>27</v>
      </c>
      <c r="C45">
        <v>51</v>
      </c>
      <c r="D45">
        <v>228349083</v>
      </c>
      <c r="E45" t="s">
        <v>28</v>
      </c>
      <c r="F45" t="s">
        <v>151</v>
      </c>
      <c r="G45">
        <v>119959066</v>
      </c>
      <c r="H45" t="s">
        <v>30</v>
      </c>
      <c r="I45" t="s">
        <v>31</v>
      </c>
      <c r="J45" t="s">
        <v>32</v>
      </c>
      <c r="K45" t="s">
        <v>33</v>
      </c>
      <c r="L45" t="s">
        <v>34</v>
      </c>
      <c r="M45" t="s">
        <v>152</v>
      </c>
      <c r="N45" t="s">
        <v>153</v>
      </c>
      <c r="O45" t="s">
        <v>37</v>
      </c>
      <c r="P45" t="s">
        <v>38</v>
      </c>
      <c r="Q45" t="s">
        <v>39</v>
      </c>
      <c r="R45" t="s">
        <v>40</v>
      </c>
      <c r="S45" t="s">
        <v>62</v>
      </c>
      <c r="T45" t="s">
        <v>42</v>
      </c>
      <c r="U45" t="s">
        <v>43</v>
      </c>
      <c r="V45" t="s">
        <v>44</v>
      </c>
      <c r="W45" t="s">
        <v>153</v>
      </c>
      <c r="X45" t="s">
        <v>45</v>
      </c>
      <c r="Y45" t="s">
        <v>46</v>
      </c>
      <c r="Z45" t="s">
        <v>45</v>
      </c>
    </row>
    <row r="46" spans="1:26" x14ac:dyDescent="0.2">
      <c r="A46" t="s">
        <v>155</v>
      </c>
      <c r="B46" t="s">
        <v>27</v>
      </c>
      <c r="C46">
        <v>51</v>
      </c>
      <c r="D46">
        <v>180924336</v>
      </c>
      <c r="E46" t="s">
        <v>28</v>
      </c>
      <c r="F46" t="s">
        <v>156</v>
      </c>
      <c r="G46">
        <v>94977263</v>
      </c>
      <c r="H46" t="s">
        <v>30</v>
      </c>
      <c r="I46" t="s">
        <v>31</v>
      </c>
      <c r="J46" t="s">
        <v>32</v>
      </c>
      <c r="K46" t="s">
        <v>33</v>
      </c>
      <c r="L46" t="s">
        <v>34</v>
      </c>
      <c r="M46" t="s">
        <v>157</v>
      </c>
      <c r="N46" t="s">
        <v>158</v>
      </c>
      <c r="O46" t="s">
        <v>37</v>
      </c>
      <c r="P46" t="s">
        <v>38</v>
      </c>
      <c r="Q46" t="s">
        <v>39</v>
      </c>
      <c r="R46" t="s">
        <v>40</v>
      </c>
      <c r="S46" t="s">
        <v>62</v>
      </c>
      <c r="T46" t="s">
        <v>42</v>
      </c>
      <c r="U46" t="s">
        <v>43</v>
      </c>
      <c r="V46" t="s">
        <v>44</v>
      </c>
      <c r="W46" t="s">
        <v>158</v>
      </c>
      <c r="X46" t="s">
        <v>45</v>
      </c>
      <c r="Y46" t="s">
        <v>46</v>
      </c>
      <c r="Z46" t="s">
        <v>45</v>
      </c>
    </row>
    <row r="47" spans="1:26" x14ac:dyDescent="0.2">
      <c r="A47" t="s">
        <v>159</v>
      </c>
      <c r="B47" t="s">
        <v>27</v>
      </c>
      <c r="C47">
        <v>51</v>
      </c>
      <c r="D47">
        <v>182199897</v>
      </c>
      <c r="E47" t="s">
        <v>28</v>
      </c>
      <c r="F47" t="s">
        <v>156</v>
      </c>
      <c r="G47">
        <v>95775149</v>
      </c>
      <c r="H47" t="s">
        <v>30</v>
      </c>
      <c r="I47" t="s">
        <v>31</v>
      </c>
      <c r="J47" t="s">
        <v>32</v>
      </c>
      <c r="K47" t="s">
        <v>33</v>
      </c>
      <c r="L47" t="s">
        <v>34</v>
      </c>
      <c r="M47" t="s">
        <v>157</v>
      </c>
      <c r="N47" t="s">
        <v>158</v>
      </c>
      <c r="O47" t="s">
        <v>37</v>
      </c>
      <c r="P47" t="s">
        <v>38</v>
      </c>
      <c r="Q47" t="s">
        <v>39</v>
      </c>
      <c r="R47" t="s">
        <v>40</v>
      </c>
      <c r="S47" t="s">
        <v>62</v>
      </c>
      <c r="T47" t="s">
        <v>42</v>
      </c>
      <c r="U47" t="s">
        <v>43</v>
      </c>
      <c r="V47" t="s">
        <v>44</v>
      </c>
      <c r="W47" t="s">
        <v>158</v>
      </c>
      <c r="X47" t="s">
        <v>45</v>
      </c>
      <c r="Y47" t="s">
        <v>46</v>
      </c>
      <c r="Z47" t="s">
        <v>45</v>
      </c>
    </row>
    <row r="48" spans="1:26" x14ac:dyDescent="0.2">
      <c r="A48" t="s">
        <v>160</v>
      </c>
      <c r="B48" t="s">
        <v>27</v>
      </c>
      <c r="C48">
        <v>51</v>
      </c>
      <c r="D48">
        <v>153994194</v>
      </c>
      <c r="E48" t="s">
        <v>28</v>
      </c>
      <c r="F48" t="s">
        <v>161</v>
      </c>
      <c r="G48">
        <v>81456210</v>
      </c>
      <c r="H48" t="s">
        <v>30</v>
      </c>
      <c r="I48" t="s">
        <v>31</v>
      </c>
      <c r="J48" t="s">
        <v>32</v>
      </c>
      <c r="K48" t="s">
        <v>33</v>
      </c>
      <c r="L48" t="s">
        <v>34</v>
      </c>
      <c r="M48" t="s">
        <v>162</v>
      </c>
      <c r="N48" t="s">
        <v>163</v>
      </c>
      <c r="O48" t="s">
        <v>37</v>
      </c>
      <c r="P48" t="s">
        <v>38</v>
      </c>
      <c r="Q48" t="s">
        <v>39</v>
      </c>
      <c r="R48" t="s">
        <v>40</v>
      </c>
      <c r="S48" t="s">
        <v>62</v>
      </c>
      <c r="T48" t="s">
        <v>42</v>
      </c>
      <c r="U48" t="s">
        <v>43</v>
      </c>
      <c r="V48" t="s">
        <v>44</v>
      </c>
      <c r="W48" t="s">
        <v>163</v>
      </c>
      <c r="X48" t="s">
        <v>45</v>
      </c>
      <c r="Y48" t="s">
        <v>46</v>
      </c>
      <c r="Z48" t="s">
        <v>45</v>
      </c>
    </row>
    <row r="49" spans="1:26" x14ac:dyDescent="0.2">
      <c r="A49" t="s">
        <v>164</v>
      </c>
      <c r="B49" t="s">
        <v>27</v>
      </c>
      <c r="C49">
        <v>51</v>
      </c>
      <c r="D49">
        <v>154801269</v>
      </c>
      <c r="E49" t="s">
        <v>28</v>
      </c>
      <c r="F49" t="s">
        <v>161</v>
      </c>
      <c r="G49">
        <v>82047575</v>
      </c>
      <c r="H49" t="s">
        <v>30</v>
      </c>
      <c r="I49" t="s">
        <v>31</v>
      </c>
      <c r="J49" t="s">
        <v>32</v>
      </c>
      <c r="K49" t="s">
        <v>33</v>
      </c>
      <c r="L49" t="s">
        <v>34</v>
      </c>
      <c r="M49" t="s">
        <v>162</v>
      </c>
      <c r="N49" t="s">
        <v>163</v>
      </c>
      <c r="O49" t="s">
        <v>37</v>
      </c>
      <c r="P49" t="s">
        <v>38</v>
      </c>
      <c r="Q49" t="s">
        <v>39</v>
      </c>
      <c r="R49" t="s">
        <v>40</v>
      </c>
      <c r="S49" t="s">
        <v>62</v>
      </c>
      <c r="T49" t="s">
        <v>42</v>
      </c>
      <c r="U49" t="s">
        <v>43</v>
      </c>
      <c r="V49" t="s">
        <v>44</v>
      </c>
      <c r="W49" t="s">
        <v>163</v>
      </c>
      <c r="X49" t="s">
        <v>45</v>
      </c>
      <c r="Y49" t="s">
        <v>46</v>
      </c>
      <c r="Z49" t="s">
        <v>45</v>
      </c>
    </row>
    <row r="50" spans="1:26" x14ac:dyDescent="0.2">
      <c r="A50" t="s">
        <v>165</v>
      </c>
      <c r="B50" t="s">
        <v>27</v>
      </c>
      <c r="C50">
        <v>51</v>
      </c>
      <c r="D50">
        <v>184558647</v>
      </c>
      <c r="E50" t="s">
        <v>28</v>
      </c>
      <c r="F50" t="s">
        <v>166</v>
      </c>
      <c r="G50">
        <v>90658047</v>
      </c>
      <c r="H50" t="s">
        <v>30</v>
      </c>
      <c r="I50" t="s">
        <v>31</v>
      </c>
      <c r="J50" t="s">
        <v>32</v>
      </c>
      <c r="K50" t="s">
        <v>33</v>
      </c>
      <c r="L50" t="s">
        <v>34</v>
      </c>
      <c r="M50" t="s">
        <v>167</v>
      </c>
      <c r="N50" t="s">
        <v>168</v>
      </c>
      <c r="O50" t="s">
        <v>37</v>
      </c>
      <c r="P50" t="s">
        <v>38</v>
      </c>
      <c r="Q50" t="s">
        <v>39</v>
      </c>
      <c r="R50" t="s">
        <v>40</v>
      </c>
      <c r="S50" t="s">
        <v>62</v>
      </c>
      <c r="T50" t="s">
        <v>42</v>
      </c>
      <c r="U50" t="s">
        <v>43</v>
      </c>
      <c r="V50" t="s">
        <v>44</v>
      </c>
      <c r="W50" t="s">
        <v>168</v>
      </c>
      <c r="X50" t="s">
        <v>45</v>
      </c>
      <c r="Y50" t="s">
        <v>46</v>
      </c>
      <c r="Z50" t="s">
        <v>45</v>
      </c>
    </row>
    <row r="51" spans="1:26" x14ac:dyDescent="0.2">
      <c r="A51" t="s">
        <v>169</v>
      </c>
      <c r="B51" t="s">
        <v>27</v>
      </c>
      <c r="C51">
        <v>51</v>
      </c>
      <c r="D51">
        <v>185474505</v>
      </c>
      <c r="E51" t="s">
        <v>28</v>
      </c>
      <c r="F51" t="s">
        <v>166</v>
      </c>
      <c r="G51">
        <v>91765916</v>
      </c>
      <c r="H51" t="s">
        <v>30</v>
      </c>
      <c r="I51" t="s">
        <v>31</v>
      </c>
      <c r="J51" t="s">
        <v>32</v>
      </c>
      <c r="K51" t="s">
        <v>33</v>
      </c>
      <c r="L51" t="s">
        <v>34</v>
      </c>
      <c r="M51" t="s">
        <v>167</v>
      </c>
      <c r="N51" t="s">
        <v>168</v>
      </c>
      <c r="O51" t="s">
        <v>37</v>
      </c>
      <c r="P51" t="s">
        <v>38</v>
      </c>
      <c r="Q51" t="s">
        <v>39</v>
      </c>
      <c r="R51" t="s">
        <v>40</v>
      </c>
      <c r="S51" t="s">
        <v>62</v>
      </c>
      <c r="T51" t="s">
        <v>42</v>
      </c>
      <c r="U51" t="s">
        <v>43</v>
      </c>
      <c r="V51" t="s">
        <v>44</v>
      </c>
      <c r="W51" t="s">
        <v>168</v>
      </c>
      <c r="X51" t="s">
        <v>45</v>
      </c>
      <c r="Y51" t="s">
        <v>46</v>
      </c>
      <c r="Z51" t="s">
        <v>45</v>
      </c>
    </row>
    <row r="52" spans="1:26" x14ac:dyDescent="0.2">
      <c r="A52" t="s">
        <v>170</v>
      </c>
      <c r="B52" t="s">
        <v>27</v>
      </c>
      <c r="C52">
        <v>51</v>
      </c>
      <c r="D52">
        <v>187276080</v>
      </c>
      <c r="E52" t="s">
        <v>28</v>
      </c>
      <c r="F52" t="s">
        <v>171</v>
      </c>
      <c r="G52">
        <v>91595707</v>
      </c>
      <c r="H52" t="s">
        <v>30</v>
      </c>
      <c r="I52" t="s">
        <v>31</v>
      </c>
      <c r="J52" t="s">
        <v>32</v>
      </c>
      <c r="K52" t="s">
        <v>33</v>
      </c>
      <c r="L52" t="s">
        <v>34</v>
      </c>
      <c r="M52" t="s">
        <v>172</v>
      </c>
      <c r="N52" t="s">
        <v>173</v>
      </c>
      <c r="O52" t="s">
        <v>37</v>
      </c>
      <c r="P52" t="s">
        <v>38</v>
      </c>
      <c r="Q52" t="s">
        <v>39</v>
      </c>
      <c r="R52" t="s">
        <v>40</v>
      </c>
      <c r="S52" t="s">
        <v>62</v>
      </c>
      <c r="T52" t="s">
        <v>42</v>
      </c>
      <c r="U52" t="s">
        <v>43</v>
      </c>
      <c r="V52" t="s">
        <v>44</v>
      </c>
      <c r="W52" t="s">
        <v>173</v>
      </c>
      <c r="X52" t="s">
        <v>45</v>
      </c>
      <c r="Y52" t="s">
        <v>46</v>
      </c>
      <c r="Z52" t="s">
        <v>45</v>
      </c>
    </row>
    <row r="53" spans="1:26" x14ac:dyDescent="0.2">
      <c r="A53" t="s">
        <v>174</v>
      </c>
      <c r="B53" t="s">
        <v>27</v>
      </c>
      <c r="C53">
        <v>51</v>
      </c>
      <c r="D53">
        <v>188200557</v>
      </c>
      <c r="E53" t="s">
        <v>28</v>
      </c>
      <c r="F53" t="s">
        <v>171</v>
      </c>
      <c r="G53">
        <v>92797304</v>
      </c>
      <c r="H53" t="s">
        <v>30</v>
      </c>
      <c r="I53" t="s">
        <v>31</v>
      </c>
      <c r="J53" t="s">
        <v>32</v>
      </c>
      <c r="K53" t="s">
        <v>33</v>
      </c>
      <c r="L53" t="s">
        <v>34</v>
      </c>
      <c r="M53" t="s">
        <v>172</v>
      </c>
      <c r="N53" t="s">
        <v>173</v>
      </c>
      <c r="O53" t="s">
        <v>37</v>
      </c>
      <c r="P53" t="s">
        <v>38</v>
      </c>
      <c r="Q53" t="s">
        <v>39</v>
      </c>
      <c r="R53" t="s">
        <v>40</v>
      </c>
      <c r="S53" t="s">
        <v>62</v>
      </c>
      <c r="T53" t="s">
        <v>42</v>
      </c>
      <c r="U53" t="s">
        <v>43</v>
      </c>
      <c r="V53" t="s">
        <v>44</v>
      </c>
      <c r="W53" t="s">
        <v>173</v>
      </c>
      <c r="X53" t="s">
        <v>45</v>
      </c>
      <c r="Y53" t="s">
        <v>46</v>
      </c>
      <c r="Z53" t="s">
        <v>45</v>
      </c>
    </row>
    <row r="54" spans="1:26" x14ac:dyDescent="0.2">
      <c r="A54" t="s">
        <v>175</v>
      </c>
      <c r="B54" t="s">
        <v>27</v>
      </c>
      <c r="C54">
        <v>51</v>
      </c>
      <c r="D54">
        <v>202898655</v>
      </c>
      <c r="E54" t="s">
        <v>28</v>
      </c>
      <c r="F54" t="s">
        <v>176</v>
      </c>
      <c r="G54">
        <v>100292895</v>
      </c>
      <c r="H54" t="s">
        <v>30</v>
      </c>
      <c r="I54" t="s">
        <v>31</v>
      </c>
      <c r="J54" t="s">
        <v>32</v>
      </c>
      <c r="K54" t="s">
        <v>33</v>
      </c>
      <c r="L54" t="s">
        <v>34</v>
      </c>
      <c r="M54" t="s">
        <v>177</v>
      </c>
      <c r="N54" t="s">
        <v>178</v>
      </c>
      <c r="O54" t="s">
        <v>37</v>
      </c>
      <c r="P54" t="s">
        <v>38</v>
      </c>
      <c r="Q54" t="s">
        <v>39</v>
      </c>
      <c r="R54" t="s">
        <v>40</v>
      </c>
      <c r="S54" t="s">
        <v>62</v>
      </c>
      <c r="T54" t="s">
        <v>42</v>
      </c>
      <c r="U54" t="s">
        <v>43</v>
      </c>
      <c r="V54" t="s">
        <v>44</v>
      </c>
      <c r="W54" t="s">
        <v>178</v>
      </c>
      <c r="X54" t="s">
        <v>45</v>
      </c>
      <c r="Y54" t="s">
        <v>46</v>
      </c>
      <c r="Z54" t="s">
        <v>45</v>
      </c>
    </row>
    <row r="55" spans="1:26" x14ac:dyDescent="0.2">
      <c r="A55" t="s">
        <v>179</v>
      </c>
      <c r="B55" t="s">
        <v>27</v>
      </c>
      <c r="C55">
        <v>51</v>
      </c>
      <c r="D55">
        <v>203998470</v>
      </c>
      <c r="E55" t="s">
        <v>28</v>
      </c>
      <c r="F55" t="s">
        <v>176</v>
      </c>
      <c r="G55">
        <v>101550252</v>
      </c>
      <c r="H55" t="s">
        <v>30</v>
      </c>
      <c r="I55" t="s">
        <v>31</v>
      </c>
      <c r="J55" t="s">
        <v>32</v>
      </c>
      <c r="K55" t="s">
        <v>33</v>
      </c>
      <c r="L55" t="s">
        <v>34</v>
      </c>
      <c r="M55" t="s">
        <v>177</v>
      </c>
      <c r="N55" t="s">
        <v>178</v>
      </c>
      <c r="O55" t="s">
        <v>37</v>
      </c>
      <c r="P55" t="s">
        <v>38</v>
      </c>
      <c r="Q55" t="s">
        <v>39</v>
      </c>
      <c r="R55" t="s">
        <v>40</v>
      </c>
      <c r="S55" t="s">
        <v>62</v>
      </c>
      <c r="T55" t="s">
        <v>42</v>
      </c>
      <c r="U55" t="s">
        <v>43</v>
      </c>
      <c r="V55" t="s">
        <v>44</v>
      </c>
      <c r="W55" t="s">
        <v>178</v>
      </c>
      <c r="X55" t="s">
        <v>45</v>
      </c>
      <c r="Y55" t="s">
        <v>46</v>
      </c>
      <c r="Z55" t="s">
        <v>45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SraRunTable_rename</vt:lpstr>
      <vt:lpstr>SraRunTable</vt:lpstr>
      <vt:lpstr>SRR_Acc_List</vt:lpstr>
      <vt:lpstr>Summary</vt:lpstr>
      <vt:lpstr>comparisons</vt:lpstr>
      <vt:lpstr>SraRunTable_full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E Drummer</cp:lastModifiedBy>
  <dcterms:created xsi:type="dcterms:W3CDTF">2022-04-27T15:51:20Z</dcterms:created>
  <dcterms:modified xsi:type="dcterms:W3CDTF">2022-04-27T21:29:21Z</dcterms:modified>
</cp:coreProperties>
</file>