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gaini/Documents/PROJECTS/Cumul_MA/cumulative/data/"/>
    </mc:Choice>
  </mc:AlternateContent>
  <xr:revisionPtr revIDLastSave="0" documentId="13_ncr:1_{33950608-D42B-CE45-A322-1367AF0BC4AE}" xr6:coauthVersionLast="36" xr6:coauthVersionMax="47" xr10:uidLastSave="{00000000-0000-0000-0000-000000000000}"/>
  <bookViews>
    <workbookView xWindow="0" yWindow="440" windowWidth="28800" windowHeight="17060" activeTab="1" xr2:uid="{D15F3EFF-771D-497D-BAA4-C31EA9079474}"/>
  </bookViews>
  <sheets>
    <sheet name="Mata_et_al(2011)" sheetId="2" r:id="rId1"/>
    <sheet name="Best_Charness (2015)" sheetId="1" r:id="rId2"/>
    <sheet name="Seaman_et_al(2021)" sheetId="3" r:id="rId3"/>
    <sheet name="Sparrow_et_al(2021)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17" i="2"/>
  <c r="F14" i="2"/>
  <c r="F13" i="2"/>
  <c r="F3" i="2"/>
  <c r="F4" i="2"/>
  <c r="F5" i="2"/>
  <c r="F6" i="2"/>
  <c r="F7" i="2"/>
  <c r="F8" i="2"/>
  <c r="F9" i="2"/>
  <c r="F2" i="2"/>
  <c r="D44" i="3" l="1"/>
</calcChain>
</file>

<file path=xl/sharedStrings.xml><?xml version="1.0" encoding="utf-8"?>
<sst xmlns="http://schemas.openxmlformats.org/spreadsheetml/2006/main" count="287" uniqueCount="158">
  <si>
    <t>g_pos</t>
  </si>
  <si>
    <t>g_neg</t>
  </si>
  <si>
    <t>task_scen</t>
  </si>
  <si>
    <t>task_am</t>
  </si>
  <si>
    <t>n_younger</t>
  </si>
  <si>
    <t>n_older</t>
  </si>
  <si>
    <t>Var</t>
  </si>
  <si>
    <t>Bruine de Bruin et al.</t>
  </si>
  <si>
    <t>Holliday</t>
  </si>
  <si>
    <t>Karns</t>
  </si>
  <si>
    <t>Kim et al (1)</t>
  </si>
  <si>
    <t>Kim et al (2)</t>
  </si>
  <si>
    <t>Lauriola &amp; Levin</t>
  </si>
  <si>
    <t>Mather et al. (2)</t>
  </si>
  <si>
    <t>Mather et al. (1)</t>
  </si>
  <si>
    <t>Mather et al. (3)</t>
  </si>
  <si>
    <t>Mather et al. (4)</t>
  </si>
  <si>
    <t>Mayhorn et al.</t>
  </si>
  <si>
    <t>McKee</t>
  </si>
  <si>
    <t>Mikels &amp; Reed</t>
  </si>
  <si>
    <t>Ronnlund et al. (1)</t>
  </si>
  <si>
    <t>Kim et al. (1)</t>
  </si>
  <si>
    <t>Sproten et al.</t>
  </si>
  <si>
    <t>Sproten</t>
  </si>
  <si>
    <t>Thomas &amp; Millar (1)</t>
  </si>
  <si>
    <t>Thomas &amp; Millar (2)</t>
  </si>
  <si>
    <t>Thomas &amp; Millar (3)</t>
  </si>
  <si>
    <t>Thomas &amp; Millar (4)</t>
  </si>
  <si>
    <t>Tymula Glimcher et al.</t>
  </si>
  <si>
    <t>Watanabe &amp; Shibutani (1)</t>
  </si>
  <si>
    <t>Watanabe &amp; Shibutani (2)</t>
  </si>
  <si>
    <t>Weller, Levin &amp; Denburg</t>
  </si>
  <si>
    <t>Woodhead (1)</t>
  </si>
  <si>
    <t>Woodhead (2)</t>
  </si>
  <si>
    <t>Woodhead</t>
  </si>
  <si>
    <t>Ronnlund et al. (2)</t>
  </si>
  <si>
    <t>Ronnlund et al. (3)</t>
  </si>
  <si>
    <t>Mort</t>
  </si>
  <si>
    <t>Fin</t>
  </si>
  <si>
    <t>Small</t>
  </si>
  <si>
    <t>Large</t>
  </si>
  <si>
    <t>Source</t>
  </si>
  <si>
    <t>Year</t>
  </si>
  <si>
    <t>mean_age_younger</t>
  </si>
  <si>
    <t>mean_edu_younger</t>
  </si>
  <si>
    <t>mean_edu_older</t>
  </si>
  <si>
    <t>Ashman et al.</t>
  </si>
  <si>
    <t>Baena et al.</t>
  </si>
  <si>
    <t>Deakin et al.</t>
  </si>
  <si>
    <t>Denburg et al.</t>
  </si>
  <si>
    <t>Dror et al.</t>
  </si>
  <si>
    <t>Fein et al.</t>
  </si>
  <si>
    <t>Henninger et al.</t>
  </si>
  <si>
    <t>Isella et al.</t>
  </si>
  <si>
    <t>Kim et al.</t>
  </si>
  <si>
    <t>Lamar &amp; Resnick</t>
  </si>
  <si>
    <t>Laurioa &amp; Levin</t>
  </si>
  <si>
    <t>Lee et al.</t>
  </si>
  <si>
    <t>MacPherson et al.</t>
  </si>
  <si>
    <t>Rafaely et al. (1)</t>
  </si>
  <si>
    <t>Rafaely et al. (2)</t>
  </si>
  <si>
    <t>Rolison et al.</t>
  </si>
  <si>
    <t>Samanez-Larkin et al.</t>
  </si>
  <si>
    <t>Watanabe &amp; Shibutani</t>
  </si>
  <si>
    <t>Weller et al.</t>
  </si>
  <si>
    <t>Wood et al.</t>
  </si>
  <si>
    <t>Zamarian et al.</t>
  </si>
  <si>
    <t>mean_age_older</t>
  </si>
  <si>
    <t>Task</t>
  </si>
  <si>
    <t>Blackjack</t>
  </si>
  <si>
    <t>IGT</t>
  </si>
  <si>
    <t>Sure/risky</t>
  </si>
  <si>
    <t>CGT</t>
  </si>
  <si>
    <t>BART</t>
  </si>
  <si>
    <t>BIAS</t>
  </si>
  <si>
    <t>18-35</t>
  </si>
  <si>
    <t>17-27</t>
  </si>
  <si>
    <t>26-55</t>
  </si>
  <si>
    <t>18-22</t>
  </si>
  <si>
    <t>21-40</t>
  </si>
  <si>
    <t>60-90</t>
  </si>
  <si>
    <t>53-79</t>
  </si>
  <si>
    <t>56-85</t>
  </si>
  <si>
    <t>59-91</t>
  </si>
  <si>
    <t>61-80</t>
  </si>
  <si>
    <t>65-85</t>
  </si>
  <si>
    <t>Roennlund et al.</t>
  </si>
  <si>
    <t>g_gains</t>
  </si>
  <si>
    <t>g_losses</t>
  </si>
  <si>
    <t>N</t>
  </si>
  <si>
    <t>g</t>
  </si>
  <si>
    <t>Green</t>
  </si>
  <si>
    <t>Eppinger</t>
  </si>
  <si>
    <t>Stoeckel</t>
  </si>
  <si>
    <t>Sparrow (st1)</t>
  </si>
  <si>
    <t>Loeckenhoff</t>
  </si>
  <si>
    <t>Johnson</t>
  </si>
  <si>
    <t>Halfmann</t>
  </si>
  <si>
    <t>Tschernegg</t>
  </si>
  <si>
    <t>Li</t>
  </si>
  <si>
    <t>Lee</t>
  </si>
  <si>
    <t>Lempert</t>
  </si>
  <si>
    <t>Reimers</t>
  </si>
  <si>
    <t>Bickel</t>
  </si>
  <si>
    <t>Hampton</t>
  </si>
  <si>
    <t>Sparrow (st2)</t>
  </si>
  <si>
    <t>Boyle</t>
  </si>
  <si>
    <t>Garza</t>
  </si>
  <si>
    <t>O'Hora</t>
  </si>
  <si>
    <t>Sisso</t>
  </si>
  <si>
    <t>Sanchez-Roige</t>
  </si>
  <si>
    <t>Sparrow</t>
  </si>
  <si>
    <t>Wolfe</t>
  </si>
  <si>
    <t>Samanez-Larkin</t>
  </si>
  <si>
    <t>Sheffer</t>
  </si>
  <si>
    <t>Bauer</t>
  </si>
  <si>
    <t>Liu</t>
  </si>
  <si>
    <t>Chao</t>
  </si>
  <si>
    <t>Whelan</t>
  </si>
  <si>
    <t>Seaman</t>
  </si>
  <si>
    <t>Gollner</t>
  </si>
  <si>
    <t>Roalf</t>
  </si>
  <si>
    <t>Kirby</t>
  </si>
  <si>
    <t>Jimura</t>
  </si>
  <si>
    <t>Buono</t>
  </si>
  <si>
    <t>unpublished</t>
  </si>
  <si>
    <t>Mahalingam (sample 3)</t>
  </si>
  <si>
    <t>Mahalingam (sample 4)</t>
  </si>
  <si>
    <t>Mahalingam (sample 5)</t>
  </si>
  <si>
    <t>Mahalingam (sample 6)</t>
  </si>
  <si>
    <t>Li (study 2)</t>
  </si>
  <si>
    <t>Fixed effect model</t>
  </si>
  <si>
    <t>Random effects model</t>
  </si>
  <si>
    <t>n</t>
  </si>
  <si>
    <t>Weight_fix_%</t>
  </si>
  <si>
    <t>Weight_ran_%</t>
  </si>
  <si>
    <t>17-29</t>
  </si>
  <si>
    <t>17-30</t>
  </si>
  <si>
    <t>58-79</t>
  </si>
  <si>
    <t>58-80</t>
  </si>
  <si>
    <t>se</t>
  </si>
  <si>
    <t>beh_task</t>
  </si>
  <si>
    <t>fin_task</t>
  </si>
  <si>
    <t>Bailey</t>
  </si>
  <si>
    <t>Bailey2</t>
  </si>
  <si>
    <t>Beadle</t>
  </si>
  <si>
    <t>Freund: Exp 4</t>
  </si>
  <si>
    <t>Gaesser</t>
  </si>
  <si>
    <t>Gong</t>
  </si>
  <si>
    <t>Hubbard</t>
  </si>
  <si>
    <t>Ojha</t>
  </si>
  <si>
    <t>Pornpattananangkul</t>
  </si>
  <si>
    <t>Rosen</t>
  </si>
  <si>
    <t>Rosi</t>
  </si>
  <si>
    <t>Sparrow: Exp 1</t>
  </si>
  <si>
    <t>Sparrow: Exp 2</t>
  </si>
  <si>
    <t>Sparrow: PNEC</t>
  </si>
  <si>
    <t>Sze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</si>
</sst>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2" fontId="0" fillId="0" borderId="0" xfId="0" applyNumberFormat="1" applyFill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D286-E9F4-43DE-AE76-F152A62FC2EB}">
  <dimension ref="A1:R46"/>
  <sheetViews>
    <sheetView workbookViewId="0">
      <selection activeCell="N1" sqref="N1:R1048576"/>
    </sheetView>
  </sheetViews>
  <sheetFormatPr baseColWidth="10" defaultColWidth="8.83203125" defaultRowHeight="15" x14ac:dyDescent="0.2"/>
  <cols>
    <col min="1" max="1" width="9" style="1"/>
  </cols>
  <sheetData>
    <row r="1" spans="1:18" s="1" customFormat="1" x14ac:dyDescent="0.2">
      <c r="A1" s="1" t="s">
        <v>41</v>
      </c>
      <c r="B1" s="1" t="s">
        <v>42</v>
      </c>
      <c r="C1" s="1" t="s">
        <v>68</v>
      </c>
      <c r="D1" s="1" t="s">
        <v>4</v>
      </c>
      <c r="E1" s="1" t="s">
        <v>5</v>
      </c>
      <c r="F1" s="1" t="s">
        <v>133</v>
      </c>
      <c r="G1" s="1" t="s">
        <v>43</v>
      </c>
      <c r="H1" s="1" t="s">
        <v>67</v>
      </c>
      <c r="I1" s="1" t="s">
        <v>44</v>
      </c>
      <c r="J1" s="1" t="s">
        <v>45</v>
      </c>
      <c r="K1" s="1" t="s">
        <v>90</v>
      </c>
      <c r="L1" s="1" t="s">
        <v>87</v>
      </c>
      <c r="M1" s="1" t="s">
        <v>88</v>
      </c>
    </row>
    <row r="2" spans="1:18" x14ac:dyDescent="0.2">
      <c r="A2" t="s">
        <v>46</v>
      </c>
      <c r="B2">
        <v>2003</v>
      </c>
      <c r="C2" t="s">
        <v>69</v>
      </c>
      <c r="D2" s="5">
        <v>16</v>
      </c>
      <c r="E2" s="5">
        <v>16</v>
      </c>
      <c r="F2" s="13">
        <f>D2+E2</f>
        <v>32</v>
      </c>
      <c r="G2" s="4">
        <v>25</v>
      </c>
      <c r="H2" s="4">
        <v>75</v>
      </c>
      <c r="I2" s="2"/>
      <c r="J2" s="2"/>
      <c r="K2" s="2">
        <v>0.06</v>
      </c>
      <c r="L2" s="2"/>
      <c r="M2" s="2"/>
      <c r="N2" s="2"/>
      <c r="P2" s="2"/>
      <c r="Q2" s="2"/>
      <c r="R2" s="2"/>
    </row>
    <row r="3" spans="1:18" x14ac:dyDescent="0.2">
      <c r="A3" t="s">
        <v>47</v>
      </c>
      <c r="B3">
        <v>2010</v>
      </c>
      <c r="C3" t="s">
        <v>70</v>
      </c>
      <c r="D3" s="5">
        <v>39</v>
      </c>
      <c r="E3" s="5">
        <v>39</v>
      </c>
      <c r="F3" s="13">
        <f t="shared" ref="F3:F9" si="0">D3+E3</f>
        <v>78</v>
      </c>
      <c r="G3" s="4" t="s">
        <v>75</v>
      </c>
      <c r="H3" s="4" t="s">
        <v>80</v>
      </c>
      <c r="I3" s="2"/>
      <c r="J3" s="2"/>
      <c r="K3" s="2">
        <v>1.72</v>
      </c>
      <c r="L3" s="2"/>
      <c r="M3" s="2"/>
      <c r="N3" s="2"/>
      <c r="P3" s="2"/>
      <c r="Q3" s="2"/>
      <c r="R3" s="2"/>
    </row>
    <row r="4" spans="1:18" x14ac:dyDescent="0.2">
      <c r="A4" t="s">
        <v>7</v>
      </c>
      <c r="B4">
        <v>2007</v>
      </c>
      <c r="C4" t="s">
        <v>71</v>
      </c>
      <c r="D4" s="5">
        <v>63</v>
      </c>
      <c r="E4" s="5">
        <v>56</v>
      </c>
      <c r="F4" s="13">
        <f t="shared" si="0"/>
        <v>119</v>
      </c>
      <c r="G4" s="4">
        <v>24.9</v>
      </c>
      <c r="H4" s="4">
        <v>76.7</v>
      </c>
      <c r="I4" s="2"/>
      <c r="J4" s="2"/>
      <c r="K4" s="2">
        <v>0.19</v>
      </c>
      <c r="L4" s="2">
        <v>0.15</v>
      </c>
      <c r="M4" s="2">
        <v>0</v>
      </c>
      <c r="N4" s="2"/>
      <c r="P4" s="2"/>
    </row>
    <row r="5" spans="1:18" x14ac:dyDescent="0.2">
      <c r="A5" t="s">
        <v>48</v>
      </c>
      <c r="B5">
        <v>2004</v>
      </c>
      <c r="C5" t="s">
        <v>72</v>
      </c>
      <c r="D5" s="5">
        <v>41</v>
      </c>
      <c r="E5" s="5">
        <v>45</v>
      </c>
      <c r="F5" s="13">
        <f t="shared" si="0"/>
        <v>86</v>
      </c>
      <c r="G5" s="4" t="s">
        <v>76</v>
      </c>
      <c r="H5" s="4" t="s">
        <v>81</v>
      </c>
      <c r="I5" s="2"/>
      <c r="J5" s="2"/>
      <c r="K5" s="2">
        <v>0.31</v>
      </c>
      <c r="L5" s="2"/>
      <c r="M5" s="2"/>
      <c r="N5" s="2"/>
      <c r="P5" s="2"/>
      <c r="Q5" s="2"/>
      <c r="R5" s="2"/>
    </row>
    <row r="6" spans="1:18" x14ac:dyDescent="0.2">
      <c r="A6" t="s">
        <v>49</v>
      </c>
      <c r="B6">
        <v>2005</v>
      </c>
      <c r="C6" t="s">
        <v>70</v>
      </c>
      <c r="D6" s="5">
        <v>40</v>
      </c>
      <c r="E6" s="5">
        <v>40</v>
      </c>
      <c r="F6" s="13">
        <f t="shared" si="0"/>
        <v>80</v>
      </c>
      <c r="G6" s="4" t="s">
        <v>77</v>
      </c>
      <c r="H6" s="4" t="s">
        <v>82</v>
      </c>
      <c r="I6" s="2"/>
      <c r="J6" s="2"/>
      <c r="K6" s="2">
        <v>2.72</v>
      </c>
      <c r="L6" s="2"/>
      <c r="M6" s="2"/>
      <c r="N6" s="2"/>
      <c r="P6" s="2"/>
      <c r="Q6" s="2"/>
      <c r="R6" s="2"/>
    </row>
    <row r="7" spans="1:18" x14ac:dyDescent="0.2">
      <c r="A7" t="s">
        <v>49</v>
      </c>
      <c r="B7">
        <v>2009</v>
      </c>
      <c r="C7" t="s">
        <v>70</v>
      </c>
      <c r="D7" s="5">
        <v>73</v>
      </c>
      <c r="E7" s="5">
        <v>79</v>
      </c>
      <c r="F7" s="13">
        <f t="shared" si="0"/>
        <v>152</v>
      </c>
      <c r="G7" s="4">
        <v>74</v>
      </c>
      <c r="H7" s="4">
        <v>48.6</v>
      </c>
      <c r="I7" s="2">
        <v>15.8</v>
      </c>
      <c r="J7" s="2">
        <v>15.8</v>
      </c>
      <c r="K7" s="2">
        <v>0.48</v>
      </c>
      <c r="L7" s="2"/>
      <c r="M7" s="2"/>
      <c r="N7" s="2"/>
      <c r="P7" s="2"/>
      <c r="Q7" s="2"/>
      <c r="R7" s="2"/>
    </row>
    <row r="8" spans="1:18" x14ac:dyDescent="0.2">
      <c r="A8" t="s">
        <v>50</v>
      </c>
      <c r="B8">
        <v>1998</v>
      </c>
      <c r="C8" t="s">
        <v>69</v>
      </c>
      <c r="D8" s="5">
        <v>18</v>
      </c>
      <c r="E8" s="5">
        <v>18</v>
      </c>
      <c r="F8" s="13">
        <f t="shared" si="0"/>
        <v>36</v>
      </c>
      <c r="G8" s="4" t="s">
        <v>78</v>
      </c>
      <c r="H8" s="4" t="s">
        <v>83</v>
      </c>
      <c r="I8" s="2"/>
      <c r="J8" s="2"/>
      <c r="K8" s="2">
        <v>-0.45</v>
      </c>
      <c r="L8" s="2"/>
      <c r="M8" s="2"/>
      <c r="N8" s="2"/>
      <c r="P8" s="2"/>
      <c r="Q8" s="2"/>
      <c r="R8" s="2"/>
    </row>
    <row r="9" spans="1:18" x14ac:dyDescent="0.2">
      <c r="A9" t="s">
        <v>51</v>
      </c>
      <c r="B9">
        <v>2010</v>
      </c>
      <c r="C9" t="s">
        <v>70</v>
      </c>
      <c r="D9" s="5">
        <v>112</v>
      </c>
      <c r="E9" s="5">
        <v>52</v>
      </c>
      <c r="F9" s="13">
        <f t="shared" si="0"/>
        <v>164</v>
      </c>
      <c r="G9" s="4">
        <v>37.799999999999997</v>
      </c>
      <c r="H9" s="4">
        <v>73.3</v>
      </c>
      <c r="I9" s="2">
        <v>16.399999999999999</v>
      </c>
      <c r="J9" s="2">
        <v>16.100000000000001</v>
      </c>
      <c r="K9" s="2">
        <v>0.71</v>
      </c>
      <c r="L9" s="2"/>
      <c r="M9" s="2"/>
      <c r="N9" s="2"/>
      <c r="P9" s="2"/>
      <c r="Q9" s="2"/>
      <c r="R9" s="2"/>
    </row>
    <row r="10" spans="1:18" x14ac:dyDescent="0.2">
      <c r="A10" t="s">
        <v>52</v>
      </c>
      <c r="B10">
        <v>2010</v>
      </c>
      <c r="C10" t="s">
        <v>70</v>
      </c>
      <c r="D10" s="5">
        <v>58</v>
      </c>
      <c r="E10" s="5">
        <v>54</v>
      </c>
      <c r="F10">
        <v>112</v>
      </c>
      <c r="G10" s="4">
        <v>23.4</v>
      </c>
      <c r="H10" s="4">
        <v>70.069999999999993</v>
      </c>
      <c r="I10" s="2">
        <v>15</v>
      </c>
      <c r="J10" s="2">
        <v>15.9</v>
      </c>
      <c r="K10" s="2">
        <v>0.05</v>
      </c>
      <c r="L10" s="2"/>
      <c r="M10" s="2"/>
      <c r="N10" s="2"/>
      <c r="P10" s="2"/>
      <c r="Q10" s="2"/>
      <c r="R10" s="2"/>
    </row>
    <row r="11" spans="1:18" x14ac:dyDescent="0.2">
      <c r="A11" t="s">
        <v>52</v>
      </c>
      <c r="B11">
        <v>2010</v>
      </c>
      <c r="C11" t="s">
        <v>73</v>
      </c>
      <c r="D11" s="5">
        <v>58</v>
      </c>
      <c r="E11" s="5">
        <v>54</v>
      </c>
      <c r="F11">
        <v>112</v>
      </c>
      <c r="G11" s="4">
        <v>23.4</v>
      </c>
      <c r="H11" s="4">
        <v>70.069999999999993</v>
      </c>
      <c r="I11" s="2">
        <v>15</v>
      </c>
      <c r="J11" s="2">
        <v>15.9</v>
      </c>
      <c r="K11" s="2">
        <v>-0.71</v>
      </c>
      <c r="L11" s="2"/>
      <c r="M11" s="2"/>
      <c r="N11" s="2"/>
      <c r="P11" s="2"/>
    </row>
    <row r="12" spans="1:18" x14ac:dyDescent="0.2">
      <c r="A12" t="s">
        <v>52</v>
      </c>
      <c r="B12">
        <v>2010</v>
      </c>
      <c r="C12" t="s">
        <v>72</v>
      </c>
      <c r="D12" s="5">
        <v>58</v>
      </c>
      <c r="E12" s="5">
        <v>54</v>
      </c>
      <c r="F12">
        <v>112</v>
      </c>
      <c r="G12" s="4">
        <v>23.4</v>
      </c>
      <c r="H12" s="4">
        <v>70.069999999999993</v>
      </c>
      <c r="I12" s="2">
        <v>15</v>
      </c>
      <c r="J12" s="2">
        <v>15.9</v>
      </c>
      <c r="K12" s="2">
        <v>0.9</v>
      </c>
      <c r="L12" s="2"/>
      <c r="M12" s="2"/>
      <c r="N12" s="2"/>
      <c r="P12" s="2"/>
      <c r="Q12" s="2"/>
      <c r="R12" s="2"/>
    </row>
    <row r="13" spans="1:18" x14ac:dyDescent="0.2">
      <c r="A13" t="s">
        <v>8</v>
      </c>
      <c r="B13">
        <v>1988</v>
      </c>
      <c r="C13" t="s">
        <v>71</v>
      </c>
      <c r="D13" s="5">
        <v>24</v>
      </c>
      <c r="E13" s="5">
        <v>24</v>
      </c>
      <c r="F13" s="13">
        <f t="shared" ref="F13:F14" si="1">D13+E13</f>
        <v>48</v>
      </c>
      <c r="G13" s="4">
        <v>24.2</v>
      </c>
      <c r="H13" s="4">
        <v>69.400000000000006</v>
      </c>
      <c r="I13" s="2">
        <v>14.9</v>
      </c>
      <c r="J13" s="2">
        <v>12.6</v>
      </c>
      <c r="K13" s="2">
        <v>-0.08</v>
      </c>
      <c r="L13" s="2">
        <v>0.11</v>
      </c>
      <c r="M13" s="2">
        <v>-0.39</v>
      </c>
      <c r="N13" s="2"/>
      <c r="P13" s="2"/>
      <c r="Q13" s="9"/>
      <c r="R13" s="9"/>
    </row>
    <row r="14" spans="1:18" x14ac:dyDescent="0.2">
      <c r="A14" t="s">
        <v>53</v>
      </c>
      <c r="B14">
        <v>2008</v>
      </c>
      <c r="C14" t="s">
        <v>70</v>
      </c>
      <c r="D14" s="5">
        <v>40</v>
      </c>
      <c r="E14" s="5">
        <v>40</v>
      </c>
      <c r="F14" s="13">
        <f t="shared" si="1"/>
        <v>80</v>
      </c>
      <c r="G14" s="4">
        <v>27.9</v>
      </c>
      <c r="H14" s="4">
        <v>65.400000000000006</v>
      </c>
      <c r="I14" s="2">
        <v>13.1</v>
      </c>
      <c r="J14" s="2">
        <v>8.6999999999999993</v>
      </c>
      <c r="K14" s="2">
        <v>0.32</v>
      </c>
      <c r="L14" s="2"/>
      <c r="M14" s="2"/>
      <c r="N14" s="2"/>
      <c r="P14" s="2"/>
    </row>
    <row r="15" spans="1:18" x14ac:dyDescent="0.2">
      <c r="A15" t="s">
        <v>54</v>
      </c>
      <c r="B15">
        <v>2005</v>
      </c>
      <c r="C15" t="s">
        <v>71</v>
      </c>
      <c r="D15" s="5">
        <v>186</v>
      </c>
      <c r="E15" s="5">
        <v>186</v>
      </c>
      <c r="F15">
        <v>80</v>
      </c>
      <c r="G15" s="4" t="s">
        <v>136</v>
      </c>
      <c r="H15" s="4" t="s">
        <v>138</v>
      </c>
      <c r="I15" s="2"/>
      <c r="J15" s="2"/>
      <c r="K15">
        <v>0.95</v>
      </c>
      <c r="L15">
        <v>0.54</v>
      </c>
      <c r="M15">
        <v>1.35</v>
      </c>
      <c r="N15" s="2"/>
      <c r="P15" s="2"/>
    </row>
    <row r="16" spans="1:18" x14ac:dyDescent="0.2">
      <c r="A16" t="s">
        <v>54</v>
      </c>
      <c r="B16">
        <v>2005</v>
      </c>
      <c r="C16" t="s">
        <v>71</v>
      </c>
      <c r="D16" s="5">
        <v>186</v>
      </c>
      <c r="E16" s="5">
        <v>186</v>
      </c>
      <c r="F16">
        <v>106</v>
      </c>
      <c r="G16" s="4" t="s">
        <v>137</v>
      </c>
      <c r="H16" s="4" t="s">
        <v>139</v>
      </c>
      <c r="I16" s="2"/>
      <c r="J16" s="2"/>
      <c r="K16">
        <v>0.09</v>
      </c>
      <c r="L16">
        <v>-0.74</v>
      </c>
      <c r="M16">
        <v>0.93</v>
      </c>
      <c r="N16" s="2"/>
      <c r="P16" s="2"/>
      <c r="Q16" s="2"/>
      <c r="R16" s="2"/>
    </row>
    <row r="17" spans="1:18" x14ac:dyDescent="0.2">
      <c r="A17" t="s">
        <v>55</v>
      </c>
      <c r="B17">
        <v>2004</v>
      </c>
      <c r="C17" t="s">
        <v>70</v>
      </c>
      <c r="D17" s="5">
        <v>23</v>
      </c>
      <c r="E17" s="5">
        <v>20</v>
      </c>
      <c r="F17" s="13">
        <f t="shared" ref="F17:F32" si="2">D17+E17</f>
        <v>43</v>
      </c>
      <c r="G17" s="4">
        <v>28.4</v>
      </c>
      <c r="H17" s="4">
        <v>69.099999999999994</v>
      </c>
      <c r="I17" s="2">
        <v>15.7</v>
      </c>
      <c r="J17" s="2">
        <v>15.5</v>
      </c>
      <c r="K17" s="2">
        <v>-0.03</v>
      </c>
      <c r="L17" s="2"/>
      <c r="M17" s="2"/>
      <c r="N17" s="2"/>
      <c r="P17" s="2"/>
    </row>
    <row r="18" spans="1:18" x14ac:dyDescent="0.2">
      <c r="A18" t="s">
        <v>56</v>
      </c>
      <c r="B18">
        <v>2001</v>
      </c>
      <c r="C18" t="s">
        <v>71</v>
      </c>
      <c r="D18" s="5">
        <v>26</v>
      </c>
      <c r="E18" s="5">
        <v>23</v>
      </c>
      <c r="F18" s="13">
        <f t="shared" si="2"/>
        <v>49</v>
      </c>
      <c r="G18" s="4" t="s">
        <v>79</v>
      </c>
      <c r="H18" s="4" t="s">
        <v>84</v>
      </c>
      <c r="I18" s="2"/>
      <c r="J18" s="2"/>
      <c r="K18" s="2">
        <v>0.03</v>
      </c>
      <c r="L18" s="2">
        <v>-0.54</v>
      </c>
      <c r="M18" s="2">
        <v>0.39</v>
      </c>
      <c r="N18" s="2"/>
      <c r="P18" s="2"/>
      <c r="Q18" s="2"/>
      <c r="R18" s="2"/>
    </row>
    <row r="19" spans="1:18" x14ac:dyDescent="0.2">
      <c r="A19" t="s">
        <v>57</v>
      </c>
      <c r="B19">
        <v>2008</v>
      </c>
      <c r="C19" t="s">
        <v>71</v>
      </c>
      <c r="D19" s="5">
        <v>12</v>
      </c>
      <c r="E19" s="5">
        <v>9</v>
      </c>
      <c r="F19" s="13">
        <f t="shared" si="2"/>
        <v>21</v>
      </c>
      <c r="G19" s="4">
        <v>29.2</v>
      </c>
      <c r="H19" s="4">
        <v>65.2</v>
      </c>
      <c r="I19" s="2">
        <v>17.2</v>
      </c>
      <c r="J19" s="2">
        <v>16.2</v>
      </c>
      <c r="K19" s="2">
        <v>-0.89</v>
      </c>
      <c r="L19" s="2"/>
      <c r="M19" s="2"/>
      <c r="N19" s="2"/>
      <c r="P19" s="2"/>
      <c r="Q19" s="2"/>
      <c r="R19" s="2"/>
    </row>
    <row r="20" spans="1:18" x14ac:dyDescent="0.2">
      <c r="A20" t="s">
        <v>58</v>
      </c>
      <c r="B20">
        <v>2001</v>
      </c>
      <c r="C20" t="s">
        <v>70</v>
      </c>
      <c r="D20" s="5">
        <v>30</v>
      </c>
      <c r="E20" s="5">
        <v>30</v>
      </c>
      <c r="F20" s="13">
        <f t="shared" si="2"/>
        <v>60</v>
      </c>
      <c r="G20" s="4">
        <v>28.8</v>
      </c>
      <c r="H20" s="4">
        <v>69.900000000000006</v>
      </c>
      <c r="I20" s="2">
        <v>14</v>
      </c>
      <c r="J20" s="2">
        <v>12.4</v>
      </c>
      <c r="K20" s="2">
        <v>0.61</v>
      </c>
      <c r="L20" s="2"/>
      <c r="M20" s="2"/>
      <c r="N20" s="2"/>
      <c r="P20" s="2"/>
    </row>
    <row r="21" spans="1:18" x14ac:dyDescent="0.2">
      <c r="A21" t="s">
        <v>17</v>
      </c>
      <c r="B21">
        <v>2002</v>
      </c>
      <c r="C21" t="s">
        <v>71</v>
      </c>
      <c r="D21" s="5">
        <v>58</v>
      </c>
      <c r="E21" s="5">
        <v>58</v>
      </c>
      <c r="F21" s="13">
        <f t="shared" si="2"/>
        <v>116</v>
      </c>
      <c r="G21" s="4">
        <v>20.3</v>
      </c>
      <c r="H21" s="4">
        <v>70.3</v>
      </c>
      <c r="I21" s="2"/>
      <c r="J21" s="2"/>
      <c r="K21" s="2">
        <v>-0.61</v>
      </c>
      <c r="L21" s="2">
        <v>-0.84</v>
      </c>
      <c r="M21" s="2"/>
      <c r="N21" s="2"/>
      <c r="P21" s="2"/>
    </row>
    <row r="22" spans="1:18" x14ac:dyDescent="0.2">
      <c r="A22" t="s">
        <v>19</v>
      </c>
      <c r="B22">
        <v>2009</v>
      </c>
      <c r="C22" t="s">
        <v>71</v>
      </c>
      <c r="D22" s="5">
        <v>22</v>
      </c>
      <c r="E22" s="5">
        <v>22</v>
      </c>
      <c r="F22" s="13">
        <f t="shared" si="2"/>
        <v>44</v>
      </c>
      <c r="G22" s="4">
        <v>19.8</v>
      </c>
      <c r="H22" s="4">
        <v>71.599999999999994</v>
      </c>
      <c r="I22" s="2">
        <v>14.6</v>
      </c>
      <c r="J22" s="2">
        <v>15.8</v>
      </c>
      <c r="K22" s="2">
        <v>-0.39</v>
      </c>
      <c r="L22" s="2">
        <v>-0.03</v>
      </c>
      <c r="M22" s="2">
        <v>-0.69</v>
      </c>
      <c r="N22" s="2"/>
      <c r="P22" s="2"/>
      <c r="Q22" s="2"/>
      <c r="R22" s="2"/>
    </row>
    <row r="23" spans="1:18" x14ac:dyDescent="0.2">
      <c r="A23" t="s">
        <v>59</v>
      </c>
      <c r="B23">
        <v>2006</v>
      </c>
      <c r="C23" t="s">
        <v>69</v>
      </c>
      <c r="D23" s="5">
        <v>42</v>
      </c>
      <c r="E23" s="5">
        <v>45</v>
      </c>
      <c r="F23" s="13">
        <f t="shared" si="2"/>
        <v>87</v>
      </c>
      <c r="G23" s="4">
        <v>20.9</v>
      </c>
      <c r="H23" s="4">
        <v>70.5</v>
      </c>
      <c r="I23" s="2">
        <v>14.6</v>
      </c>
      <c r="J23" s="2">
        <v>13.3</v>
      </c>
      <c r="K23" s="2">
        <v>-0.13</v>
      </c>
      <c r="L23" s="2"/>
      <c r="M23" s="2"/>
      <c r="N23" s="2"/>
      <c r="P23" s="2"/>
      <c r="Q23" s="2"/>
      <c r="R23" s="2"/>
    </row>
    <row r="24" spans="1:18" x14ac:dyDescent="0.2">
      <c r="A24" t="s">
        <v>60</v>
      </c>
      <c r="B24">
        <v>2006</v>
      </c>
      <c r="C24" t="s">
        <v>69</v>
      </c>
      <c r="D24" s="5">
        <v>50</v>
      </c>
      <c r="E24" s="5">
        <v>53</v>
      </c>
      <c r="F24" s="13">
        <f t="shared" si="2"/>
        <v>103</v>
      </c>
      <c r="G24" s="4">
        <v>21</v>
      </c>
      <c r="H24" s="4">
        <v>71</v>
      </c>
      <c r="I24" s="2"/>
      <c r="J24" s="2"/>
      <c r="K24" s="2">
        <v>-0.03</v>
      </c>
      <c r="L24" s="2"/>
      <c r="M24" s="2"/>
      <c r="N24" s="2"/>
      <c r="P24" s="2"/>
      <c r="Q24" s="2"/>
      <c r="R24" s="2"/>
    </row>
    <row r="25" spans="1:18" x14ac:dyDescent="0.2">
      <c r="A25" t="s">
        <v>61</v>
      </c>
      <c r="B25">
        <v>2011</v>
      </c>
      <c r="C25" t="s">
        <v>73</v>
      </c>
      <c r="D25" s="5">
        <v>40</v>
      </c>
      <c r="E25" s="5">
        <v>44</v>
      </c>
      <c r="F25" s="13">
        <f t="shared" si="2"/>
        <v>84</v>
      </c>
      <c r="G25" s="4">
        <v>19.3</v>
      </c>
      <c r="H25" s="4">
        <v>76.599999999999994</v>
      </c>
      <c r="I25" s="2">
        <v>13.4</v>
      </c>
      <c r="J25" s="2">
        <v>16.5</v>
      </c>
      <c r="K25" s="2">
        <v>-0.23</v>
      </c>
      <c r="L25" s="2"/>
      <c r="M25" s="2"/>
      <c r="N25" s="2"/>
      <c r="P25" s="2"/>
    </row>
    <row r="26" spans="1:18" x14ac:dyDescent="0.2">
      <c r="A26" t="s">
        <v>86</v>
      </c>
      <c r="B26">
        <v>2005</v>
      </c>
      <c r="C26" t="s">
        <v>71</v>
      </c>
      <c r="D26" s="5">
        <v>192</v>
      </c>
      <c r="E26" s="5">
        <v>192</v>
      </c>
      <c r="F26" s="13">
        <f t="shared" si="2"/>
        <v>384</v>
      </c>
      <c r="G26" s="4">
        <v>23.9</v>
      </c>
      <c r="H26" s="4">
        <v>69.099999999999994</v>
      </c>
      <c r="I26" s="2">
        <v>14.4</v>
      </c>
      <c r="J26" s="2">
        <v>9.9</v>
      </c>
      <c r="K26" s="2">
        <v>0.05</v>
      </c>
      <c r="L26" s="2">
        <v>0</v>
      </c>
      <c r="M26" s="2">
        <v>0.1</v>
      </c>
      <c r="N26" s="2"/>
      <c r="P26" s="2"/>
      <c r="Q26" s="2"/>
      <c r="R26" s="2"/>
    </row>
    <row r="27" spans="1:18" x14ac:dyDescent="0.2">
      <c r="A27" t="s">
        <v>62</v>
      </c>
      <c r="B27">
        <v>2010</v>
      </c>
      <c r="C27" t="s">
        <v>74</v>
      </c>
      <c r="D27" s="5">
        <v>35</v>
      </c>
      <c r="E27" s="5">
        <v>42</v>
      </c>
      <c r="F27" s="13">
        <f t="shared" si="2"/>
        <v>77</v>
      </c>
      <c r="G27" s="4">
        <v>25.7</v>
      </c>
      <c r="H27" s="4">
        <v>72.5</v>
      </c>
      <c r="I27" s="2">
        <v>16.2</v>
      </c>
      <c r="J27" s="2">
        <v>16.100000000000001</v>
      </c>
      <c r="K27" s="2">
        <v>0.5</v>
      </c>
      <c r="L27" s="2"/>
      <c r="M27" s="2"/>
      <c r="N27" s="2"/>
      <c r="P27" s="2"/>
      <c r="Q27" s="2"/>
      <c r="R27" s="2"/>
    </row>
    <row r="28" spans="1:18" x14ac:dyDescent="0.2">
      <c r="A28" t="s">
        <v>62</v>
      </c>
      <c r="B28">
        <v>2011</v>
      </c>
      <c r="C28" t="s">
        <v>74</v>
      </c>
      <c r="D28" s="5">
        <v>49</v>
      </c>
      <c r="E28" s="5">
        <v>59</v>
      </c>
      <c r="F28" s="13">
        <f t="shared" si="2"/>
        <v>108</v>
      </c>
      <c r="G28" s="4">
        <v>27.3</v>
      </c>
      <c r="H28" s="4">
        <v>70.599999999999994</v>
      </c>
      <c r="I28" s="2"/>
      <c r="J28" s="2"/>
      <c r="K28" s="2">
        <v>0.43</v>
      </c>
      <c r="L28" s="2"/>
      <c r="M28" s="2"/>
      <c r="N28" s="2"/>
      <c r="P28" s="2"/>
    </row>
    <row r="29" spans="1:18" x14ac:dyDescent="0.2">
      <c r="A29" t="s">
        <v>22</v>
      </c>
      <c r="B29">
        <v>2010</v>
      </c>
      <c r="C29" t="s">
        <v>71</v>
      </c>
      <c r="D29" s="5">
        <v>51</v>
      </c>
      <c r="E29" s="5">
        <v>24</v>
      </c>
      <c r="F29" s="13">
        <f t="shared" si="2"/>
        <v>75</v>
      </c>
      <c r="G29" s="4">
        <v>25</v>
      </c>
      <c r="H29" s="4">
        <v>68</v>
      </c>
      <c r="I29" s="2">
        <v>12.6</v>
      </c>
      <c r="J29" s="2">
        <v>12.2</v>
      </c>
      <c r="K29" s="2"/>
      <c r="L29" s="2">
        <v>0.05</v>
      </c>
      <c r="M29" s="2"/>
      <c r="N29" s="2"/>
      <c r="P29" s="2"/>
    </row>
    <row r="30" spans="1:18" x14ac:dyDescent="0.2">
      <c r="A30" t="s">
        <v>63</v>
      </c>
      <c r="B30">
        <v>2010</v>
      </c>
      <c r="C30" t="s">
        <v>71</v>
      </c>
      <c r="D30" s="5">
        <v>661</v>
      </c>
      <c r="E30" s="5">
        <v>168</v>
      </c>
      <c r="F30" s="13">
        <f t="shared" si="2"/>
        <v>829</v>
      </c>
      <c r="G30" s="4">
        <v>44.8</v>
      </c>
      <c r="H30" s="4">
        <v>72.5</v>
      </c>
      <c r="I30" s="2"/>
      <c r="J30" s="2"/>
      <c r="K30" s="2"/>
      <c r="L30" s="2">
        <v>0.06</v>
      </c>
      <c r="M30" s="2">
        <v>-3.43</v>
      </c>
      <c r="N30" s="2"/>
      <c r="P30" s="2"/>
    </row>
    <row r="31" spans="1:18" s="1" customFormat="1" x14ac:dyDescent="0.2">
      <c r="A31" t="s">
        <v>64</v>
      </c>
      <c r="B31">
        <v>2010</v>
      </c>
      <c r="C31" t="s">
        <v>71</v>
      </c>
      <c r="D31" s="5">
        <v>358</v>
      </c>
      <c r="E31" s="5">
        <v>61</v>
      </c>
      <c r="F31" s="13">
        <f t="shared" si="2"/>
        <v>419</v>
      </c>
      <c r="G31" s="4" t="s">
        <v>78</v>
      </c>
      <c r="H31" s="4" t="s">
        <v>85</v>
      </c>
      <c r="I31" s="2"/>
      <c r="J31" s="2"/>
      <c r="K31" s="2">
        <v>-0.24</v>
      </c>
      <c r="L31" s="2">
        <v>-0.37</v>
      </c>
      <c r="M31" s="2">
        <v>-0.1</v>
      </c>
      <c r="N31" s="2"/>
      <c r="O31"/>
      <c r="P31" s="2"/>
      <c r="Q31" s="2"/>
      <c r="R31" s="2"/>
    </row>
    <row r="32" spans="1:18" s="1" customFormat="1" x14ac:dyDescent="0.2">
      <c r="A32" t="s">
        <v>65</v>
      </c>
      <c r="B32">
        <v>2005</v>
      </c>
      <c r="C32" t="s">
        <v>70</v>
      </c>
      <c r="D32" s="5">
        <v>87</v>
      </c>
      <c r="E32" s="5">
        <v>63</v>
      </c>
      <c r="F32" s="13">
        <f t="shared" si="2"/>
        <v>150</v>
      </c>
      <c r="G32" s="4">
        <v>23</v>
      </c>
      <c r="H32" s="4">
        <v>77</v>
      </c>
      <c r="I32" s="2">
        <v>14.2</v>
      </c>
      <c r="J32" s="2">
        <v>14.7</v>
      </c>
      <c r="K32" s="2">
        <v>0.1</v>
      </c>
      <c r="L32" s="2"/>
      <c r="M32" s="2"/>
      <c r="N32" s="2"/>
      <c r="O32"/>
      <c r="P32" s="2"/>
      <c r="Q32" s="2"/>
      <c r="R32" s="2"/>
    </row>
    <row r="33" spans="1:16" s="1" customFormat="1" x14ac:dyDescent="0.2">
      <c r="A33" t="s">
        <v>66</v>
      </c>
      <c r="B33">
        <v>2008</v>
      </c>
      <c r="C33" t="s">
        <v>70</v>
      </c>
      <c r="D33" s="5">
        <v>33</v>
      </c>
      <c r="E33" s="5">
        <v>52</v>
      </c>
      <c r="F33" s="10">
        <v>85</v>
      </c>
      <c r="G33" s="4">
        <v>36.1</v>
      </c>
      <c r="H33" s="4">
        <v>69.3</v>
      </c>
      <c r="I33" s="2">
        <v>10.7</v>
      </c>
      <c r="J33" s="2">
        <v>10.4</v>
      </c>
      <c r="K33" s="2">
        <v>0.76</v>
      </c>
      <c r="L33" s="11"/>
      <c r="M33" s="11"/>
      <c r="N33" s="2"/>
      <c r="O33"/>
      <c r="P33" s="2"/>
    </row>
    <row r="34" spans="1:16" s="1" customFormat="1" x14ac:dyDescent="0.2">
      <c r="A34" t="s">
        <v>66</v>
      </c>
      <c r="B34">
        <v>2008</v>
      </c>
      <c r="C34" s="10" t="s">
        <v>71</v>
      </c>
      <c r="D34" s="5">
        <v>33</v>
      </c>
      <c r="E34" s="5">
        <v>52</v>
      </c>
      <c r="F34" s="10">
        <v>85</v>
      </c>
      <c r="G34" s="4">
        <v>36.1</v>
      </c>
      <c r="H34" s="4">
        <v>69.3</v>
      </c>
      <c r="I34" s="2">
        <v>10.7</v>
      </c>
      <c r="J34" s="2">
        <v>10.4</v>
      </c>
      <c r="K34" s="12">
        <v>0.19</v>
      </c>
      <c r="L34" s="11"/>
      <c r="M34" s="11"/>
      <c r="N34" s="2"/>
      <c r="O34"/>
      <c r="P34" s="2"/>
    </row>
    <row r="35" spans="1:16" s="10" customFormat="1" x14ac:dyDescent="0.2"/>
    <row r="36" spans="1:16" s="1" customFormat="1" x14ac:dyDescent="0.2"/>
    <row r="37" spans="1:16" s="1" customFormat="1" x14ac:dyDescent="0.2"/>
    <row r="38" spans="1:16" s="1" customForma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6" s="1" customForma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6" s="1" customForma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6" s="1" customForma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6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6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6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6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6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F05C-65B7-4CF6-8702-24FB92544144}">
  <dimension ref="A1:H36"/>
  <sheetViews>
    <sheetView tabSelected="1" workbookViewId="0">
      <selection activeCell="I1" sqref="I1:J1048576"/>
    </sheetView>
  </sheetViews>
  <sheetFormatPr baseColWidth="10" defaultColWidth="8.83203125" defaultRowHeight="15" x14ac:dyDescent="0.2"/>
  <cols>
    <col min="1" max="1" width="41.5" customWidth="1"/>
  </cols>
  <sheetData>
    <row r="1" spans="1:8" s="1" customFormat="1" x14ac:dyDescent="0.2">
      <c r="A1" s="1" t="s">
        <v>41</v>
      </c>
      <c r="B1" s="1" t="s">
        <v>42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0</v>
      </c>
      <c r="H1" s="1" t="s">
        <v>1</v>
      </c>
    </row>
    <row r="2" spans="1:8" x14ac:dyDescent="0.2">
      <c r="A2" t="s">
        <v>7</v>
      </c>
      <c r="B2">
        <v>2007</v>
      </c>
      <c r="C2">
        <v>63</v>
      </c>
      <c r="D2">
        <v>56</v>
      </c>
      <c r="E2" t="s">
        <v>6</v>
      </c>
      <c r="F2" t="s">
        <v>6</v>
      </c>
      <c r="G2" s="2">
        <v>0.31</v>
      </c>
      <c r="H2" s="2">
        <v>0.04</v>
      </c>
    </row>
    <row r="3" spans="1:8" x14ac:dyDescent="0.2">
      <c r="A3" t="s">
        <v>7</v>
      </c>
      <c r="B3">
        <v>2007</v>
      </c>
      <c r="C3">
        <v>63</v>
      </c>
      <c r="D3">
        <v>56</v>
      </c>
      <c r="E3" t="s">
        <v>37</v>
      </c>
      <c r="F3" t="s">
        <v>39</v>
      </c>
      <c r="G3" s="2">
        <v>-0.03</v>
      </c>
      <c r="H3" s="2">
        <v>0.03</v>
      </c>
    </row>
    <row r="4" spans="1:8" x14ac:dyDescent="0.2">
      <c r="A4" t="s">
        <v>8</v>
      </c>
      <c r="B4">
        <v>1988</v>
      </c>
      <c r="C4">
        <v>24</v>
      </c>
      <c r="D4">
        <v>24</v>
      </c>
      <c r="E4" t="s">
        <v>38</v>
      </c>
      <c r="F4" t="s">
        <v>40</v>
      </c>
      <c r="G4" s="2">
        <v>0.11</v>
      </c>
      <c r="H4" s="2">
        <v>-0.21</v>
      </c>
    </row>
    <row r="5" spans="1:8" x14ac:dyDescent="0.2">
      <c r="A5" t="s">
        <v>9</v>
      </c>
      <c r="B5">
        <v>2013</v>
      </c>
      <c r="C5">
        <v>119</v>
      </c>
      <c r="D5">
        <v>106</v>
      </c>
      <c r="E5" t="s">
        <v>37</v>
      </c>
      <c r="F5" t="s">
        <v>39</v>
      </c>
      <c r="G5" s="2">
        <v>-0.69</v>
      </c>
      <c r="H5" s="2">
        <v>-1.26</v>
      </c>
    </row>
    <row r="6" spans="1:8" x14ac:dyDescent="0.2">
      <c r="A6" t="s">
        <v>21</v>
      </c>
      <c r="B6">
        <v>2005</v>
      </c>
      <c r="C6">
        <v>53</v>
      </c>
      <c r="D6">
        <v>53</v>
      </c>
      <c r="E6" t="s">
        <v>37</v>
      </c>
      <c r="F6" t="s">
        <v>6</v>
      </c>
      <c r="G6" s="2">
        <v>0.54</v>
      </c>
      <c r="H6" s="2">
        <v>1.33</v>
      </c>
    </row>
    <row r="7" spans="1:8" x14ac:dyDescent="0.2">
      <c r="A7" t="s">
        <v>10</v>
      </c>
      <c r="B7">
        <v>2005</v>
      </c>
      <c r="C7">
        <v>53</v>
      </c>
      <c r="D7">
        <v>53</v>
      </c>
      <c r="E7" t="s">
        <v>37</v>
      </c>
      <c r="F7" t="s">
        <v>39</v>
      </c>
      <c r="G7" s="2">
        <v>0.89</v>
      </c>
      <c r="H7" s="2">
        <v>0.93</v>
      </c>
    </row>
    <row r="8" spans="1:8" x14ac:dyDescent="0.2">
      <c r="A8" t="s">
        <v>11</v>
      </c>
      <c r="B8">
        <v>2005</v>
      </c>
      <c r="C8">
        <v>40</v>
      </c>
      <c r="D8">
        <v>40</v>
      </c>
      <c r="E8" t="s">
        <v>37</v>
      </c>
      <c r="F8" t="s">
        <v>6</v>
      </c>
      <c r="G8" s="2">
        <v>-0.74</v>
      </c>
      <c r="H8" s="2">
        <v>1.52</v>
      </c>
    </row>
    <row r="9" spans="1:8" x14ac:dyDescent="0.2">
      <c r="A9" t="s">
        <v>11</v>
      </c>
      <c r="B9">
        <v>2005</v>
      </c>
      <c r="C9">
        <v>40</v>
      </c>
      <c r="D9">
        <v>40</v>
      </c>
      <c r="E9" t="s">
        <v>37</v>
      </c>
      <c r="F9" t="s">
        <v>39</v>
      </c>
      <c r="G9" s="2">
        <v>-0.62</v>
      </c>
      <c r="H9" s="2">
        <v>0.55000000000000004</v>
      </c>
    </row>
    <row r="10" spans="1:8" x14ac:dyDescent="0.2">
      <c r="A10" t="s">
        <v>12</v>
      </c>
      <c r="B10">
        <v>2005</v>
      </c>
      <c r="C10">
        <v>26</v>
      </c>
      <c r="D10">
        <v>23</v>
      </c>
      <c r="E10" t="s">
        <v>37</v>
      </c>
      <c r="F10" t="s">
        <v>40</v>
      </c>
      <c r="G10" s="2">
        <v>-0.54</v>
      </c>
      <c r="H10" s="2">
        <v>0.38</v>
      </c>
    </row>
    <row r="11" spans="1:8" x14ac:dyDescent="0.2">
      <c r="A11" t="s">
        <v>14</v>
      </c>
      <c r="B11">
        <v>2012</v>
      </c>
      <c r="C11">
        <v>38</v>
      </c>
      <c r="D11">
        <v>38</v>
      </c>
      <c r="E11" t="s">
        <v>38</v>
      </c>
      <c r="F11" t="s">
        <v>39</v>
      </c>
      <c r="G11" s="2">
        <v>-0.8</v>
      </c>
      <c r="H11" s="2"/>
    </row>
    <row r="12" spans="1:8" x14ac:dyDescent="0.2">
      <c r="A12" t="s">
        <v>13</v>
      </c>
      <c r="B12">
        <v>2012</v>
      </c>
      <c r="C12">
        <v>48</v>
      </c>
      <c r="D12">
        <v>48</v>
      </c>
      <c r="E12" t="s">
        <v>38</v>
      </c>
      <c r="F12" t="s">
        <v>39</v>
      </c>
      <c r="G12" s="2">
        <v>-0.86</v>
      </c>
      <c r="H12" s="2"/>
    </row>
    <row r="13" spans="1:8" x14ac:dyDescent="0.2">
      <c r="A13" t="s">
        <v>15</v>
      </c>
      <c r="B13">
        <v>2012</v>
      </c>
      <c r="C13">
        <v>20</v>
      </c>
      <c r="D13">
        <v>20</v>
      </c>
      <c r="E13" t="s">
        <v>38</v>
      </c>
      <c r="F13" t="s">
        <v>39</v>
      </c>
      <c r="G13" s="2"/>
      <c r="H13" s="2">
        <v>1.65</v>
      </c>
    </row>
    <row r="14" spans="1:8" x14ac:dyDescent="0.2">
      <c r="A14" t="s">
        <v>16</v>
      </c>
      <c r="B14">
        <v>2012</v>
      </c>
      <c r="C14">
        <v>107</v>
      </c>
      <c r="D14">
        <v>50</v>
      </c>
      <c r="E14" t="s">
        <v>38</v>
      </c>
      <c r="F14" t="s">
        <v>39</v>
      </c>
      <c r="G14" s="2">
        <v>0.06</v>
      </c>
      <c r="H14" s="2">
        <v>0.36</v>
      </c>
    </row>
    <row r="15" spans="1:8" x14ac:dyDescent="0.2">
      <c r="A15" t="s">
        <v>17</v>
      </c>
      <c r="B15">
        <v>2002</v>
      </c>
      <c r="C15">
        <v>58</v>
      </c>
      <c r="D15">
        <v>58</v>
      </c>
      <c r="E15" t="s">
        <v>6</v>
      </c>
      <c r="F15" t="s">
        <v>6</v>
      </c>
      <c r="G15" s="2">
        <v>-0.59</v>
      </c>
      <c r="H15" s="2">
        <v>-0.28999999999999998</v>
      </c>
    </row>
    <row r="16" spans="1:8" x14ac:dyDescent="0.2">
      <c r="A16" t="s">
        <v>17</v>
      </c>
      <c r="B16">
        <v>2002</v>
      </c>
      <c r="C16">
        <v>58</v>
      </c>
      <c r="D16">
        <v>58</v>
      </c>
      <c r="E16" t="s">
        <v>38</v>
      </c>
      <c r="F16" t="s">
        <v>40</v>
      </c>
      <c r="G16" s="2">
        <v>-0.79</v>
      </c>
      <c r="H16" s="2">
        <v>0</v>
      </c>
    </row>
    <row r="17" spans="1:8" x14ac:dyDescent="0.2">
      <c r="A17" t="s">
        <v>18</v>
      </c>
      <c r="B17">
        <v>2001</v>
      </c>
      <c r="C17">
        <v>166</v>
      </c>
      <c r="D17">
        <v>137</v>
      </c>
      <c r="E17" t="s">
        <v>37</v>
      </c>
      <c r="F17" t="s">
        <v>39</v>
      </c>
      <c r="G17" s="2">
        <v>0.19</v>
      </c>
      <c r="H17" s="2">
        <v>0.33</v>
      </c>
    </row>
    <row r="18" spans="1:8" x14ac:dyDescent="0.2">
      <c r="A18" t="s">
        <v>19</v>
      </c>
      <c r="B18">
        <v>2009</v>
      </c>
      <c r="C18">
        <v>22</v>
      </c>
      <c r="D18">
        <v>22</v>
      </c>
      <c r="E18" t="s">
        <v>38</v>
      </c>
      <c r="F18" t="s">
        <v>39</v>
      </c>
      <c r="G18" s="2">
        <v>-0.03</v>
      </c>
      <c r="H18" s="2">
        <v>-0.7</v>
      </c>
    </row>
    <row r="19" spans="1:8" x14ac:dyDescent="0.2">
      <c r="A19" t="s">
        <v>20</v>
      </c>
      <c r="B19">
        <v>2005</v>
      </c>
      <c r="C19">
        <v>32</v>
      </c>
      <c r="D19">
        <v>32</v>
      </c>
      <c r="E19" t="s">
        <v>37</v>
      </c>
      <c r="F19" t="s">
        <v>40</v>
      </c>
      <c r="G19" s="2">
        <v>-1.08</v>
      </c>
      <c r="H19" s="2">
        <v>-1.06</v>
      </c>
    </row>
    <row r="20" spans="1:8" x14ac:dyDescent="0.2">
      <c r="A20" t="s">
        <v>35</v>
      </c>
      <c r="B20">
        <v>2005</v>
      </c>
      <c r="C20">
        <v>32</v>
      </c>
      <c r="D20">
        <v>32</v>
      </c>
      <c r="E20" t="s">
        <v>38</v>
      </c>
      <c r="F20" t="s">
        <v>40</v>
      </c>
      <c r="G20" s="2">
        <v>0</v>
      </c>
      <c r="H20" s="2">
        <v>-0.24</v>
      </c>
    </row>
    <row r="21" spans="1:8" x14ac:dyDescent="0.2">
      <c r="A21" t="s">
        <v>36</v>
      </c>
      <c r="B21">
        <v>2005</v>
      </c>
      <c r="C21">
        <v>32</v>
      </c>
      <c r="D21">
        <v>32</v>
      </c>
      <c r="E21" t="s">
        <v>38</v>
      </c>
      <c r="F21" t="s">
        <v>40</v>
      </c>
      <c r="G21" s="2">
        <v>1.08</v>
      </c>
      <c r="H21" s="2">
        <v>0.48</v>
      </c>
    </row>
    <row r="22" spans="1:8" x14ac:dyDescent="0.2">
      <c r="A22" t="s">
        <v>22</v>
      </c>
      <c r="B22">
        <v>2010</v>
      </c>
      <c r="C22">
        <v>51</v>
      </c>
      <c r="D22">
        <v>24</v>
      </c>
      <c r="E22" t="s">
        <v>38</v>
      </c>
      <c r="F22" t="s">
        <v>39</v>
      </c>
      <c r="G22" s="2">
        <v>0.05</v>
      </c>
      <c r="H22" s="2"/>
    </row>
    <row r="23" spans="1:8" x14ac:dyDescent="0.2">
      <c r="A23" t="s">
        <v>23</v>
      </c>
      <c r="B23">
        <v>2012</v>
      </c>
      <c r="C23">
        <v>36</v>
      </c>
      <c r="D23">
        <v>18</v>
      </c>
      <c r="E23" t="s">
        <v>38</v>
      </c>
      <c r="F23" t="s">
        <v>39</v>
      </c>
      <c r="G23" s="2">
        <v>-0.3</v>
      </c>
      <c r="H23" s="2"/>
    </row>
    <row r="24" spans="1:8" x14ac:dyDescent="0.2">
      <c r="A24" t="s">
        <v>24</v>
      </c>
      <c r="B24">
        <v>2012</v>
      </c>
      <c r="C24">
        <v>68</v>
      </c>
      <c r="D24">
        <v>68</v>
      </c>
      <c r="E24" t="s">
        <v>38</v>
      </c>
      <c r="F24" t="s">
        <v>39</v>
      </c>
      <c r="G24" s="2">
        <v>-0.12</v>
      </c>
      <c r="H24" s="2">
        <v>7.0000000000000007E-2</v>
      </c>
    </row>
    <row r="25" spans="1:8" x14ac:dyDescent="0.2">
      <c r="A25" t="s">
        <v>25</v>
      </c>
      <c r="B25">
        <v>2012</v>
      </c>
      <c r="C25">
        <v>68</v>
      </c>
      <c r="D25">
        <v>68</v>
      </c>
      <c r="E25" t="s">
        <v>38</v>
      </c>
      <c r="F25" t="s">
        <v>39</v>
      </c>
      <c r="G25" s="2">
        <v>-0.15</v>
      </c>
      <c r="H25" s="2">
        <v>0.04</v>
      </c>
    </row>
    <row r="26" spans="1:8" x14ac:dyDescent="0.2">
      <c r="A26" t="s">
        <v>26</v>
      </c>
      <c r="B26">
        <v>2012</v>
      </c>
      <c r="C26">
        <v>60</v>
      </c>
      <c r="D26">
        <v>60</v>
      </c>
      <c r="E26" t="s">
        <v>38</v>
      </c>
      <c r="F26" t="s">
        <v>39</v>
      </c>
      <c r="G26" s="2">
        <v>-0.04</v>
      </c>
      <c r="H26" s="2">
        <v>0.75</v>
      </c>
    </row>
    <row r="27" spans="1:8" x14ac:dyDescent="0.2">
      <c r="A27" t="s">
        <v>27</v>
      </c>
      <c r="B27">
        <v>2012</v>
      </c>
      <c r="C27">
        <v>60</v>
      </c>
      <c r="D27">
        <v>60</v>
      </c>
      <c r="E27" t="s">
        <v>38</v>
      </c>
      <c r="F27" t="s">
        <v>39</v>
      </c>
      <c r="G27" s="2">
        <v>-0.08</v>
      </c>
      <c r="H27" s="2">
        <v>-0.04</v>
      </c>
    </row>
    <row r="28" spans="1:8" x14ac:dyDescent="0.2">
      <c r="A28" t="s">
        <v>28</v>
      </c>
      <c r="B28">
        <v>2012</v>
      </c>
      <c r="C28">
        <v>34</v>
      </c>
      <c r="D28">
        <v>36</v>
      </c>
      <c r="E28" t="s">
        <v>38</v>
      </c>
      <c r="F28" t="s">
        <v>39</v>
      </c>
      <c r="G28" s="2">
        <v>-0.37</v>
      </c>
      <c r="H28" s="2">
        <v>-0.19</v>
      </c>
    </row>
    <row r="29" spans="1:8" x14ac:dyDescent="0.2">
      <c r="A29" t="s">
        <v>29</v>
      </c>
      <c r="B29">
        <v>2010</v>
      </c>
      <c r="C29">
        <v>41</v>
      </c>
      <c r="D29">
        <v>87</v>
      </c>
      <c r="E29" t="s">
        <v>37</v>
      </c>
      <c r="F29" t="s">
        <v>6</v>
      </c>
      <c r="G29" s="2">
        <v>-1.1299999999999999</v>
      </c>
      <c r="H29" s="2"/>
    </row>
    <row r="30" spans="1:8" x14ac:dyDescent="0.2">
      <c r="A30" t="s">
        <v>29</v>
      </c>
      <c r="B30">
        <v>2010</v>
      </c>
      <c r="C30">
        <v>41</v>
      </c>
      <c r="D30">
        <v>87</v>
      </c>
      <c r="E30" t="s">
        <v>37</v>
      </c>
      <c r="F30" t="s">
        <v>40</v>
      </c>
      <c r="G30" s="2">
        <v>-0.89</v>
      </c>
      <c r="H30" s="2"/>
    </row>
    <row r="31" spans="1:8" x14ac:dyDescent="0.2">
      <c r="A31" t="s">
        <v>30</v>
      </c>
      <c r="B31">
        <v>2010</v>
      </c>
      <c r="C31">
        <v>41</v>
      </c>
      <c r="D31">
        <v>81</v>
      </c>
      <c r="E31" t="s">
        <v>37</v>
      </c>
      <c r="F31" t="s">
        <v>6</v>
      </c>
      <c r="G31" s="2"/>
      <c r="H31" s="2">
        <v>-1.93</v>
      </c>
    </row>
    <row r="32" spans="1:8" x14ac:dyDescent="0.2">
      <c r="A32" t="s">
        <v>30</v>
      </c>
      <c r="B32">
        <v>2010</v>
      </c>
      <c r="C32">
        <v>41</v>
      </c>
      <c r="D32">
        <v>81</v>
      </c>
      <c r="E32" t="s">
        <v>37</v>
      </c>
      <c r="F32" t="s">
        <v>40</v>
      </c>
      <c r="G32" s="2"/>
      <c r="H32" s="2">
        <v>-1.59</v>
      </c>
    </row>
    <row r="33" spans="1:8" x14ac:dyDescent="0.2">
      <c r="A33" t="s">
        <v>31</v>
      </c>
      <c r="B33">
        <v>2011</v>
      </c>
      <c r="C33">
        <v>358</v>
      </c>
      <c r="D33">
        <v>61</v>
      </c>
      <c r="E33" t="s">
        <v>38</v>
      </c>
      <c r="F33" t="s">
        <v>39</v>
      </c>
      <c r="G33" s="2">
        <v>-0.81</v>
      </c>
      <c r="H33" s="2">
        <v>-0.1</v>
      </c>
    </row>
    <row r="34" spans="1:8" x14ac:dyDescent="0.2">
      <c r="A34" t="s">
        <v>32</v>
      </c>
      <c r="B34">
        <v>2006</v>
      </c>
      <c r="C34">
        <v>32</v>
      </c>
      <c r="D34">
        <v>29</v>
      </c>
      <c r="E34" t="s">
        <v>37</v>
      </c>
      <c r="F34" t="s">
        <v>39</v>
      </c>
      <c r="G34" s="2">
        <v>-0.4</v>
      </c>
      <c r="H34" s="2">
        <v>0.03</v>
      </c>
    </row>
    <row r="35" spans="1:8" x14ac:dyDescent="0.2">
      <c r="A35" t="s">
        <v>33</v>
      </c>
      <c r="B35">
        <v>2006</v>
      </c>
      <c r="C35">
        <v>31</v>
      </c>
      <c r="D35">
        <v>29</v>
      </c>
      <c r="E35" t="s">
        <v>37</v>
      </c>
      <c r="F35" t="s">
        <v>39</v>
      </c>
      <c r="G35" s="2">
        <v>0.8</v>
      </c>
      <c r="H35" s="2">
        <v>-0.44</v>
      </c>
    </row>
    <row r="36" spans="1:8" x14ac:dyDescent="0.2">
      <c r="A36" t="s">
        <v>34</v>
      </c>
      <c r="B36">
        <v>2008</v>
      </c>
      <c r="C36">
        <v>40</v>
      </c>
      <c r="D36">
        <v>40</v>
      </c>
      <c r="E36" t="s">
        <v>37</v>
      </c>
      <c r="F36" t="s">
        <v>39</v>
      </c>
      <c r="G36" s="2">
        <v>-1.25</v>
      </c>
      <c r="H36" s="2">
        <v>-0.22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9462-4742-4E90-8AFB-8A146413C5A7}">
  <dimension ref="A1:G45"/>
  <sheetViews>
    <sheetView workbookViewId="0">
      <selection activeCell="K45" sqref="K45"/>
    </sheetView>
  </sheetViews>
  <sheetFormatPr baseColWidth="10" defaultColWidth="8.83203125" defaultRowHeight="15" x14ac:dyDescent="0.2"/>
  <cols>
    <col min="4" max="4" width="9.6640625" bestFit="1" customWidth="1"/>
    <col min="6" max="6" width="10.1640625" bestFit="1" customWidth="1"/>
    <col min="7" max="7" width="9.1640625" bestFit="1" customWidth="1"/>
  </cols>
  <sheetData>
    <row r="1" spans="2:7" s="1" customFormat="1" x14ac:dyDescent="0.2">
      <c r="B1" s="1" t="s">
        <v>41</v>
      </c>
      <c r="C1" s="1" t="s">
        <v>42</v>
      </c>
      <c r="D1" s="1" t="s">
        <v>89</v>
      </c>
      <c r="E1" s="1" t="s">
        <v>90</v>
      </c>
      <c r="F1" s="1" t="s">
        <v>134</v>
      </c>
      <c r="G1" s="1" t="s">
        <v>135</v>
      </c>
    </row>
    <row r="2" spans="2:7" x14ac:dyDescent="0.2">
      <c r="B2" t="s">
        <v>91</v>
      </c>
      <c r="C2">
        <v>1994</v>
      </c>
      <c r="D2" s="6">
        <v>24</v>
      </c>
      <c r="E2" s="3">
        <v>-0.91</v>
      </c>
      <c r="F2" s="3">
        <v>0.02</v>
      </c>
      <c r="G2" s="3">
        <v>1.85</v>
      </c>
    </row>
    <row r="3" spans="2:7" x14ac:dyDescent="0.2">
      <c r="B3" t="s">
        <v>92</v>
      </c>
      <c r="C3">
        <v>2012</v>
      </c>
      <c r="D3" s="6">
        <v>30</v>
      </c>
      <c r="E3" s="3">
        <v>-0.85</v>
      </c>
      <c r="F3" s="3">
        <v>0.03</v>
      </c>
      <c r="G3" s="3">
        <v>1.99</v>
      </c>
    </row>
    <row r="4" spans="2:7" x14ac:dyDescent="0.2">
      <c r="B4" t="s">
        <v>93</v>
      </c>
      <c r="C4">
        <v>2013</v>
      </c>
      <c r="D4" s="6">
        <v>19</v>
      </c>
      <c r="E4" s="3">
        <v>-0.67</v>
      </c>
      <c r="F4" s="3">
        <v>0.02</v>
      </c>
      <c r="G4" s="3">
        <v>1.68</v>
      </c>
    </row>
    <row r="5" spans="2:7" x14ac:dyDescent="0.2">
      <c r="B5" t="s">
        <v>94</v>
      </c>
      <c r="C5">
        <v>2018</v>
      </c>
      <c r="D5" s="6">
        <v>62</v>
      </c>
      <c r="E5" s="3">
        <v>-0.51</v>
      </c>
      <c r="F5" s="3">
        <v>0.06</v>
      </c>
      <c r="G5" s="3">
        <v>2.3199999999999998</v>
      </c>
    </row>
    <row r="6" spans="2:7" x14ac:dyDescent="0.2">
      <c r="B6" t="s">
        <v>95</v>
      </c>
      <c r="C6">
        <v>2011</v>
      </c>
      <c r="D6" s="6">
        <v>98</v>
      </c>
      <c r="E6" s="3">
        <v>-0.34</v>
      </c>
      <c r="F6" s="3">
        <v>0.09</v>
      </c>
      <c r="G6" s="3">
        <v>2.46</v>
      </c>
    </row>
    <row r="7" spans="2:7" x14ac:dyDescent="0.2">
      <c r="B7" t="s">
        <v>92</v>
      </c>
      <c r="C7">
        <v>2018</v>
      </c>
      <c r="D7" s="6">
        <v>50</v>
      </c>
      <c r="E7" s="3">
        <v>-0.31</v>
      </c>
      <c r="F7" s="3">
        <v>0.04</v>
      </c>
      <c r="G7" s="3">
        <v>2.2400000000000002</v>
      </c>
    </row>
    <row r="8" spans="2:7" x14ac:dyDescent="0.2">
      <c r="B8" t="s">
        <v>96</v>
      </c>
      <c r="C8">
        <v>2015</v>
      </c>
      <c r="D8" s="6">
        <v>197</v>
      </c>
      <c r="E8" s="3">
        <v>-0.23</v>
      </c>
      <c r="F8" s="3">
        <v>0.19</v>
      </c>
      <c r="G8" s="3">
        <v>2.58</v>
      </c>
    </row>
    <row r="9" spans="2:7" x14ac:dyDescent="0.2">
      <c r="B9" t="s">
        <v>97</v>
      </c>
      <c r="C9">
        <v>2016</v>
      </c>
      <c r="D9" s="6">
        <v>113</v>
      </c>
      <c r="E9" s="3">
        <v>-0.1</v>
      </c>
      <c r="F9" s="3">
        <v>0.11</v>
      </c>
      <c r="G9" s="3">
        <v>2.4900000000000002</v>
      </c>
    </row>
    <row r="10" spans="2:7" x14ac:dyDescent="0.2">
      <c r="B10" t="s">
        <v>98</v>
      </c>
      <c r="C10">
        <v>2015</v>
      </c>
      <c r="D10" s="6">
        <v>70</v>
      </c>
      <c r="E10" s="3">
        <v>-0.1</v>
      </c>
      <c r="F10" s="3">
        <v>0.6</v>
      </c>
      <c r="G10" s="3">
        <v>2.36</v>
      </c>
    </row>
    <row r="11" spans="2:7" x14ac:dyDescent="0.2">
      <c r="B11" t="s">
        <v>99</v>
      </c>
      <c r="C11">
        <v>2013</v>
      </c>
      <c r="D11" s="6">
        <v>336</v>
      </c>
      <c r="E11" s="3">
        <v>-0.08</v>
      </c>
      <c r="F11" s="3">
        <v>3.2</v>
      </c>
      <c r="G11" s="3">
        <v>2.63</v>
      </c>
    </row>
    <row r="12" spans="2:7" x14ac:dyDescent="0.2">
      <c r="B12" t="s">
        <v>100</v>
      </c>
      <c r="C12">
        <v>2018</v>
      </c>
      <c r="D12" s="6">
        <v>11157</v>
      </c>
      <c r="E12" s="3">
        <v>-7.0000000000000007E-2</v>
      </c>
      <c r="F12" s="3">
        <v>10.66</v>
      </c>
      <c r="G12" s="3">
        <v>2.71</v>
      </c>
    </row>
    <row r="13" spans="2:7" x14ac:dyDescent="0.2">
      <c r="B13" t="s">
        <v>101</v>
      </c>
      <c r="C13" t="s">
        <v>125</v>
      </c>
      <c r="D13" s="6">
        <v>74</v>
      </c>
      <c r="E13" s="3">
        <v>-7.0000000000000007E-2</v>
      </c>
      <c r="F13" s="3">
        <v>7.0000000000000007E-2</v>
      </c>
      <c r="G13" s="3">
        <v>2.38</v>
      </c>
    </row>
    <row r="14" spans="2:7" x14ac:dyDescent="0.2">
      <c r="B14" t="s">
        <v>102</v>
      </c>
      <c r="C14">
        <v>2009</v>
      </c>
      <c r="D14" s="6">
        <v>42863</v>
      </c>
      <c r="E14" s="3">
        <v>-0.05</v>
      </c>
      <c r="F14" s="3">
        <v>40.97</v>
      </c>
      <c r="G14" s="3">
        <v>2.71</v>
      </c>
    </row>
    <row r="15" spans="2:7" x14ac:dyDescent="0.2">
      <c r="B15" t="s">
        <v>103</v>
      </c>
      <c r="C15">
        <v>2014</v>
      </c>
      <c r="D15" s="6">
        <v>1163</v>
      </c>
      <c r="E15" s="3">
        <v>-0.05</v>
      </c>
      <c r="F15" s="3">
        <v>11.1</v>
      </c>
      <c r="G15" s="3">
        <v>2.69</v>
      </c>
    </row>
    <row r="16" spans="2:7" x14ac:dyDescent="0.2">
      <c r="B16" t="s">
        <v>104</v>
      </c>
      <c r="C16">
        <v>2018</v>
      </c>
      <c r="D16" s="6">
        <v>2564</v>
      </c>
      <c r="E16" s="3">
        <v>-0.04</v>
      </c>
      <c r="F16" s="3">
        <v>2.4500000000000002</v>
      </c>
      <c r="G16" s="3">
        <v>2.7</v>
      </c>
    </row>
    <row r="17" spans="2:7" x14ac:dyDescent="0.2">
      <c r="B17" t="s">
        <v>105</v>
      </c>
      <c r="C17">
        <v>2018</v>
      </c>
      <c r="D17" s="6">
        <v>54</v>
      </c>
      <c r="E17" s="3">
        <v>-0.04</v>
      </c>
      <c r="F17" s="3">
        <v>0.05</v>
      </c>
      <c r="G17" s="3">
        <v>2.27</v>
      </c>
    </row>
    <row r="18" spans="2:7" x14ac:dyDescent="0.2">
      <c r="B18" t="s">
        <v>106</v>
      </c>
      <c r="C18">
        <v>2012</v>
      </c>
      <c r="D18" s="6">
        <v>388</v>
      </c>
      <c r="E18" s="3">
        <v>-0.04</v>
      </c>
      <c r="F18" s="3">
        <v>0.37</v>
      </c>
      <c r="G18" s="3">
        <v>2.64</v>
      </c>
    </row>
    <row r="19" spans="2:7" x14ac:dyDescent="0.2">
      <c r="B19" t="s">
        <v>107</v>
      </c>
      <c r="C19">
        <v>2016</v>
      </c>
      <c r="D19" s="6">
        <v>148</v>
      </c>
      <c r="E19" s="3">
        <v>-0.03</v>
      </c>
      <c r="F19" s="3">
        <v>0.14000000000000001</v>
      </c>
      <c r="G19" s="3">
        <v>2.54</v>
      </c>
    </row>
    <row r="20" spans="2:7" x14ac:dyDescent="0.2">
      <c r="B20" t="s">
        <v>126</v>
      </c>
      <c r="C20">
        <v>2018</v>
      </c>
      <c r="D20" s="6">
        <v>189</v>
      </c>
      <c r="E20" s="3">
        <v>-0.02</v>
      </c>
      <c r="F20" s="3">
        <v>0.18</v>
      </c>
      <c r="G20" s="3">
        <v>2.57</v>
      </c>
    </row>
    <row r="21" spans="2:7" x14ac:dyDescent="0.2">
      <c r="B21" t="s">
        <v>108</v>
      </c>
      <c r="C21">
        <v>2016</v>
      </c>
      <c r="D21" s="6">
        <v>840</v>
      </c>
      <c r="E21" s="3">
        <v>-0.01</v>
      </c>
      <c r="F21" s="3">
        <v>0.8</v>
      </c>
      <c r="G21" s="3">
        <v>2.68</v>
      </c>
    </row>
    <row r="22" spans="2:7" x14ac:dyDescent="0.2">
      <c r="B22" t="s">
        <v>109</v>
      </c>
      <c r="C22" t="s">
        <v>125</v>
      </c>
      <c r="D22" s="6">
        <v>2630</v>
      </c>
      <c r="E22" s="3">
        <v>-0.01</v>
      </c>
      <c r="F22" s="3">
        <v>2.5099999999999998</v>
      </c>
      <c r="G22" s="3">
        <v>2.7</v>
      </c>
    </row>
    <row r="23" spans="2:7" x14ac:dyDescent="0.2">
      <c r="B23" t="s">
        <v>110</v>
      </c>
      <c r="C23">
        <v>2018</v>
      </c>
      <c r="D23" s="6">
        <v>23664</v>
      </c>
      <c r="E23" s="3">
        <v>0</v>
      </c>
      <c r="F23" s="3">
        <v>22.62</v>
      </c>
      <c r="G23" s="3">
        <v>2.71</v>
      </c>
    </row>
    <row r="24" spans="2:7" x14ac:dyDescent="0.2">
      <c r="B24" t="s">
        <v>128</v>
      </c>
      <c r="C24">
        <v>2018</v>
      </c>
      <c r="D24" s="6">
        <v>151</v>
      </c>
      <c r="E24" s="3">
        <v>0.01</v>
      </c>
      <c r="F24" s="3">
        <v>0.14000000000000001</v>
      </c>
      <c r="G24" s="3">
        <v>2.54</v>
      </c>
    </row>
    <row r="25" spans="2:7" x14ac:dyDescent="0.2">
      <c r="B25" t="s">
        <v>129</v>
      </c>
      <c r="C25">
        <v>2018</v>
      </c>
      <c r="D25" s="6">
        <v>420</v>
      </c>
      <c r="E25" s="3">
        <v>0.03</v>
      </c>
      <c r="F25" s="3">
        <v>0.4</v>
      </c>
      <c r="G25" s="3">
        <v>2.65</v>
      </c>
    </row>
    <row r="26" spans="2:7" x14ac:dyDescent="0.2">
      <c r="B26" t="s">
        <v>111</v>
      </c>
      <c r="C26">
        <v>2019</v>
      </c>
      <c r="D26" s="6">
        <v>72</v>
      </c>
      <c r="E26" s="3">
        <v>0.03</v>
      </c>
      <c r="F26" s="3">
        <v>7.0000000000000007E-2</v>
      </c>
      <c r="G26" s="3">
        <v>2.37</v>
      </c>
    </row>
    <row r="27" spans="2:7" x14ac:dyDescent="0.2">
      <c r="B27" t="s">
        <v>112</v>
      </c>
      <c r="C27">
        <v>2017</v>
      </c>
      <c r="D27" s="6">
        <v>13198</v>
      </c>
      <c r="E27" s="3">
        <v>0.04</v>
      </c>
      <c r="F27" s="3">
        <v>12.61</v>
      </c>
      <c r="G27" s="3">
        <v>2.71</v>
      </c>
    </row>
    <row r="28" spans="2:7" x14ac:dyDescent="0.2">
      <c r="B28" t="s">
        <v>113</v>
      </c>
      <c r="C28">
        <v>2011</v>
      </c>
      <c r="D28" s="6">
        <v>25</v>
      </c>
      <c r="E28" s="3">
        <v>0.04</v>
      </c>
      <c r="F28" s="3">
        <v>0.02</v>
      </c>
      <c r="G28" s="3">
        <v>1.87</v>
      </c>
    </row>
    <row r="29" spans="2:7" x14ac:dyDescent="0.2">
      <c r="B29" t="s">
        <v>97</v>
      </c>
      <c r="C29">
        <v>2013</v>
      </c>
      <c r="D29" s="6">
        <v>48</v>
      </c>
      <c r="E29" s="3">
        <v>0.05</v>
      </c>
      <c r="F29" s="3">
        <v>0.04</v>
      </c>
      <c r="G29" s="3">
        <v>2.23</v>
      </c>
    </row>
    <row r="30" spans="2:7" x14ac:dyDescent="0.2">
      <c r="B30" t="s">
        <v>114</v>
      </c>
      <c r="C30">
        <v>2016</v>
      </c>
      <c r="D30" s="6">
        <v>1122</v>
      </c>
      <c r="E30" s="3">
        <v>0.05</v>
      </c>
      <c r="F30" s="3">
        <v>1.07</v>
      </c>
      <c r="G30" s="3">
        <v>2.69</v>
      </c>
    </row>
    <row r="31" spans="2:7" x14ac:dyDescent="0.2">
      <c r="B31" t="s">
        <v>130</v>
      </c>
      <c r="C31" t="s">
        <v>125</v>
      </c>
      <c r="D31" s="6">
        <v>619</v>
      </c>
      <c r="E31" s="3">
        <v>0.06</v>
      </c>
      <c r="F31" s="3">
        <v>0.59</v>
      </c>
      <c r="G31" s="3">
        <v>2.67</v>
      </c>
    </row>
    <row r="32" spans="2:7" x14ac:dyDescent="0.2">
      <c r="B32" t="s">
        <v>115</v>
      </c>
      <c r="C32">
        <v>2010</v>
      </c>
      <c r="D32" s="6">
        <v>532</v>
      </c>
      <c r="E32" s="3">
        <v>0.06</v>
      </c>
      <c r="F32" s="3">
        <v>0.51</v>
      </c>
      <c r="G32" s="3">
        <v>2.66</v>
      </c>
    </row>
    <row r="33" spans="1:7" x14ac:dyDescent="0.2">
      <c r="B33" t="s">
        <v>116</v>
      </c>
      <c r="C33">
        <v>2016</v>
      </c>
      <c r="D33" s="6">
        <v>937</v>
      </c>
      <c r="E33" s="3">
        <v>7.0000000000000007E-2</v>
      </c>
      <c r="F33" s="3">
        <v>0.89</v>
      </c>
      <c r="G33" s="3">
        <v>2.68</v>
      </c>
    </row>
    <row r="34" spans="1:7" x14ac:dyDescent="0.2">
      <c r="B34" t="s">
        <v>117</v>
      </c>
      <c r="C34">
        <v>2009</v>
      </c>
      <c r="D34" s="6">
        <v>175</v>
      </c>
      <c r="E34" s="3">
        <v>0.08</v>
      </c>
      <c r="F34" s="3">
        <v>0.16</v>
      </c>
      <c r="G34" s="3">
        <v>2.56</v>
      </c>
    </row>
    <row r="35" spans="1:7" x14ac:dyDescent="0.2">
      <c r="B35" t="s">
        <v>118</v>
      </c>
      <c r="C35">
        <v>2009</v>
      </c>
      <c r="D35" s="6">
        <v>26</v>
      </c>
      <c r="E35" s="3">
        <v>0.1</v>
      </c>
      <c r="F35" s="3">
        <v>0.02</v>
      </c>
      <c r="G35" s="3">
        <v>1.9</v>
      </c>
    </row>
    <row r="36" spans="1:7" x14ac:dyDescent="0.2">
      <c r="B36" t="s">
        <v>127</v>
      </c>
      <c r="C36">
        <v>2018</v>
      </c>
      <c r="D36" s="6">
        <v>208</v>
      </c>
      <c r="E36" s="3">
        <v>0.1</v>
      </c>
      <c r="F36" s="3">
        <v>0.2</v>
      </c>
      <c r="G36" s="3">
        <v>2.59</v>
      </c>
    </row>
    <row r="37" spans="1:7" x14ac:dyDescent="0.2">
      <c r="B37" t="s">
        <v>119</v>
      </c>
      <c r="C37">
        <v>2018</v>
      </c>
      <c r="D37" s="6">
        <v>89</v>
      </c>
      <c r="E37" s="3">
        <v>0.12</v>
      </c>
      <c r="F37" s="3">
        <v>0.08</v>
      </c>
      <c r="G37" s="3">
        <v>2.4300000000000002</v>
      </c>
    </row>
    <row r="38" spans="1:7" x14ac:dyDescent="0.2">
      <c r="B38" t="s">
        <v>120</v>
      </c>
      <c r="C38">
        <v>2018</v>
      </c>
      <c r="D38" s="6">
        <v>96</v>
      </c>
      <c r="E38" s="3">
        <v>0.13</v>
      </c>
      <c r="F38" s="3">
        <v>0.09</v>
      </c>
      <c r="G38" s="3">
        <v>2.4500000000000002</v>
      </c>
    </row>
    <row r="39" spans="1:7" x14ac:dyDescent="0.2">
      <c r="B39" t="s">
        <v>121</v>
      </c>
      <c r="C39">
        <v>2012</v>
      </c>
      <c r="D39" s="6">
        <v>54</v>
      </c>
      <c r="E39" s="3">
        <v>0.14000000000000001</v>
      </c>
      <c r="F39" s="3">
        <v>0.05</v>
      </c>
      <c r="G39" s="3">
        <v>2.27</v>
      </c>
    </row>
    <row r="40" spans="1:7" x14ac:dyDescent="0.2">
      <c r="B40" t="s">
        <v>122</v>
      </c>
      <c r="C40">
        <v>2002</v>
      </c>
      <c r="D40" s="6">
        <v>154</v>
      </c>
      <c r="E40" s="3">
        <v>0.31</v>
      </c>
      <c r="F40" s="3">
        <v>0.14000000000000001</v>
      </c>
      <c r="G40" s="3">
        <v>2.5499999999999998</v>
      </c>
    </row>
    <row r="41" spans="1:7" x14ac:dyDescent="0.2">
      <c r="B41" t="s">
        <v>123</v>
      </c>
      <c r="C41">
        <v>2011</v>
      </c>
      <c r="D41" s="6">
        <v>40</v>
      </c>
      <c r="E41" s="3">
        <v>0.34</v>
      </c>
      <c r="F41" s="3">
        <v>0.04</v>
      </c>
      <c r="G41" s="3">
        <v>2.14</v>
      </c>
    </row>
    <row r="42" spans="1:7" x14ac:dyDescent="0.2">
      <c r="B42" t="s">
        <v>124</v>
      </c>
      <c r="C42">
        <v>2015</v>
      </c>
      <c r="D42" s="6">
        <v>38</v>
      </c>
      <c r="E42" s="3">
        <v>0.35</v>
      </c>
      <c r="F42" s="3">
        <v>0.03</v>
      </c>
      <c r="G42" s="3">
        <v>2.12</v>
      </c>
    </row>
    <row r="43" spans="1:7" s="1" customFormat="1" x14ac:dyDescent="0.2"/>
    <row r="44" spans="1:7" s="1" customFormat="1" x14ac:dyDescent="0.2">
      <c r="A44" s="1" t="s">
        <v>131</v>
      </c>
      <c r="D44" s="7">
        <f>SUBTOTAL(9,D2:D42)</f>
        <v>104737</v>
      </c>
      <c r="E44" s="1">
        <v>-0.02</v>
      </c>
      <c r="F44" s="8">
        <v>1</v>
      </c>
    </row>
    <row r="45" spans="1:7" x14ac:dyDescent="0.2">
      <c r="A45" s="1" t="s">
        <v>132</v>
      </c>
      <c r="B45" s="1"/>
      <c r="C45" s="1"/>
      <c r="D45" s="1"/>
      <c r="E45" s="1">
        <v>-7.0000000000000007E-2</v>
      </c>
      <c r="F45" s="1"/>
      <c r="G45" s="8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E26E-2B75-4FC8-A793-1D7462D1F2E7}">
  <dimension ref="A1:K17"/>
  <sheetViews>
    <sheetView workbookViewId="0">
      <selection activeCell="Q15" sqref="Q15"/>
    </sheetView>
  </sheetViews>
  <sheetFormatPr baseColWidth="10" defaultColWidth="8.83203125" defaultRowHeight="15" x14ac:dyDescent="0.2"/>
  <sheetData>
    <row r="1" spans="1:11" ht="16" x14ac:dyDescent="0.2">
      <c r="A1" s="1" t="s">
        <v>41</v>
      </c>
      <c r="B1" s="1" t="s">
        <v>42</v>
      </c>
      <c r="C1" s="1" t="s">
        <v>4</v>
      </c>
      <c r="D1" s="1" t="s">
        <v>5</v>
      </c>
      <c r="E1" s="1" t="s">
        <v>133</v>
      </c>
      <c r="F1" s="1" t="s">
        <v>43</v>
      </c>
      <c r="G1" s="1" t="s">
        <v>67</v>
      </c>
      <c r="H1" s="1" t="s">
        <v>90</v>
      </c>
      <c r="I1" s="14" t="s">
        <v>140</v>
      </c>
      <c r="J1" s="1" t="s">
        <v>141</v>
      </c>
      <c r="K1" s="14" t="s">
        <v>142</v>
      </c>
    </row>
    <row r="2" spans="1:11" x14ac:dyDescent="0.2">
      <c r="A2" t="s">
        <v>143</v>
      </c>
      <c r="B2">
        <v>2013</v>
      </c>
      <c r="C2">
        <v>35</v>
      </c>
      <c r="D2">
        <v>34</v>
      </c>
      <c r="F2">
        <v>21.3</v>
      </c>
      <c r="G2">
        <v>73.900000000000006</v>
      </c>
      <c r="H2">
        <v>0.55121340239401695</v>
      </c>
      <c r="I2">
        <v>0.24267103671162901</v>
      </c>
      <c r="J2">
        <v>1</v>
      </c>
      <c r="K2">
        <v>1</v>
      </c>
    </row>
    <row r="3" spans="1:11" x14ac:dyDescent="0.2">
      <c r="A3" t="s">
        <v>144</v>
      </c>
      <c r="B3">
        <v>2018</v>
      </c>
      <c r="C3">
        <v>40</v>
      </c>
      <c r="D3">
        <v>39</v>
      </c>
      <c r="F3">
        <v>19.88</v>
      </c>
      <c r="G3">
        <v>72.44</v>
      </c>
      <c r="H3">
        <v>0.77471963925238896</v>
      </c>
      <c r="I3">
        <v>0.23120296003369001</v>
      </c>
      <c r="J3">
        <v>1</v>
      </c>
      <c r="K3">
        <v>0</v>
      </c>
    </row>
    <row r="4" spans="1:11" x14ac:dyDescent="0.2">
      <c r="A4" t="s">
        <v>145</v>
      </c>
      <c r="B4">
        <v>2013</v>
      </c>
      <c r="C4">
        <v>24</v>
      </c>
      <c r="D4">
        <v>24</v>
      </c>
      <c r="F4">
        <v>19.829999999999998</v>
      </c>
      <c r="G4">
        <v>77.92</v>
      </c>
      <c r="H4">
        <v>0</v>
      </c>
      <c r="I4">
        <v>0.28394275533916002</v>
      </c>
      <c r="J4">
        <v>1</v>
      </c>
      <c r="K4">
        <v>1</v>
      </c>
    </row>
    <row r="5" spans="1:11" x14ac:dyDescent="0.2">
      <c r="A5" t="s">
        <v>146</v>
      </c>
      <c r="B5">
        <v>2014</v>
      </c>
      <c r="E5">
        <v>117</v>
      </c>
      <c r="F5">
        <v>24.1</v>
      </c>
      <c r="G5">
        <v>68.8</v>
      </c>
      <c r="H5">
        <v>0.60542691683972105</v>
      </c>
      <c r="I5">
        <v>0.19454005685892301</v>
      </c>
      <c r="J5">
        <v>1</v>
      </c>
      <c r="K5">
        <v>1</v>
      </c>
    </row>
    <row r="6" spans="1:11" x14ac:dyDescent="0.2">
      <c r="A6" t="s">
        <v>147</v>
      </c>
      <c r="B6">
        <v>2017</v>
      </c>
      <c r="C6">
        <v>30</v>
      </c>
      <c r="D6">
        <v>30</v>
      </c>
      <c r="F6">
        <v>21.97</v>
      </c>
      <c r="G6">
        <v>73.63</v>
      </c>
      <c r="H6" s="15">
        <v>2.9002292479318501E-2</v>
      </c>
      <c r="I6">
        <v>0.25485940936830698</v>
      </c>
      <c r="J6">
        <v>0</v>
      </c>
      <c r="K6">
        <v>0</v>
      </c>
    </row>
    <row r="7" spans="1:11" x14ac:dyDescent="0.2">
      <c r="A7" t="s">
        <v>148</v>
      </c>
      <c r="B7">
        <v>2019</v>
      </c>
      <c r="C7">
        <v>89</v>
      </c>
      <c r="D7">
        <v>66</v>
      </c>
      <c r="F7">
        <v>30.12</v>
      </c>
      <c r="G7">
        <v>69.39</v>
      </c>
      <c r="H7">
        <v>0.92185272462318801</v>
      </c>
      <c r="I7">
        <v>0.169912662071317</v>
      </c>
      <c r="J7">
        <v>1</v>
      </c>
      <c r="K7">
        <v>1</v>
      </c>
    </row>
    <row r="8" spans="1:11" x14ac:dyDescent="0.2">
      <c r="A8" t="s">
        <v>149</v>
      </c>
      <c r="B8">
        <v>2016</v>
      </c>
      <c r="C8">
        <v>19</v>
      </c>
      <c r="D8">
        <v>5</v>
      </c>
      <c r="F8">
        <v>27.95</v>
      </c>
      <c r="G8">
        <v>63</v>
      </c>
      <c r="H8">
        <v>1.77251240478261</v>
      </c>
      <c r="I8">
        <v>0.54860120037934201</v>
      </c>
      <c r="J8">
        <v>1</v>
      </c>
      <c r="K8">
        <v>1</v>
      </c>
    </row>
    <row r="9" spans="1:11" x14ac:dyDescent="0.2">
      <c r="A9" t="s">
        <v>150</v>
      </c>
      <c r="B9">
        <v>2014</v>
      </c>
      <c r="C9">
        <v>180</v>
      </c>
      <c r="D9">
        <v>180</v>
      </c>
      <c r="H9">
        <v>0.64710247092879902</v>
      </c>
      <c r="I9">
        <v>0.107917366737087</v>
      </c>
      <c r="J9">
        <v>0</v>
      </c>
      <c r="K9">
        <v>0</v>
      </c>
    </row>
    <row r="10" spans="1:11" x14ac:dyDescent="0.2">
      <c r="A10" t="s">
        <v>151</v>
      </c>
      <c r="B10">
        <v>2017</v>
      </c>
      <c r="C10">
        <v>39</v>
      </c>
      <c r="D10">
        <v>39</v>
      </c>
      <c r="F10">
        <v>22.79</v>
      </c>
      <c r="G10">
        <v>69.69</v>
      </c>
      <c r="H10">
        <v>0.518264161225095</v>
      </c>
      <c r="I10">
        <v>0.22802055316810399</v>
      </c>
      <c r="J10">
        <v>1</v>
      </c>
      <c r="K10">
        <v>1</v>
      </c>
    </row>
    <row r="11" spans="1:11" x14ac:dyDescent="0.2">
      <c r="A11" t="s">
        <v>121</v>
      </c>
      <c r="B11">
        <v>2012</v>
      </c>
      <c r="C11">
        <v>29</v>
      </c>
      <c r="D11">
        <v>30</v>
      </c>
      <c r="F11">
        <v>30.14</v>
      </c>
      <c r="G11">
        <v>71.3</v>
      </c>
      <c r="H11">
        <v>0.10622410902187</v>
      </c>
      <c r="I11">
        <v>0.25715960845099101</v>
      </c>
      <c r="J11">
        <v>1</v>
      </c>
      <c r="K11">
        <v>1</v>
      </c>
    </row>
    <row r="12" spans="1:11" x14ac:dyDescent="0.2">
      <c r="A12" t="s">
        <v>152</v>
      </c>
      <c r="B12">
        <v>2016</v>
      </c>
      <c r="C12">
        <v>74</v>
      </c>
      <c r="D12">
        <v>33</v>
      </c>
      <c r="F12">
        <v>26.42</v>
      </c>
      <c r="G12">
        <v>71.459999999999994</v>
      </c>
      <c r="H12">
        <v>0.62165257563899101</v>
      </c>
      <c r="I12">
        <v>0.21212542424803399</v>
      </c>
      <c r="J12">
        <v>0</v>
      </c>
      <c r="K12">
        <v>0</v>
      </c>
    </row>
    <row r="13" spans="1:11" x14ac:dyDescent="0.2">
      <c r="A13" t="s">
        <v>153</v>
      </c>
      <c r="B13">
        <v>2019</v>
      </c>
      <c r="C13">
        <v>48</v>
      </c>
      <c r="D13">
        <v>48</v>
      </c>
      <c r="F13">
        <v>23.29</v>
      </c>
      <c r="G13">
        <v>70.19</v>
      </c>
      <c r="H13">
        <v>0.63819418586767596</v>
      </c>
      <c r="I13">
        <v>0.207663136409207</v>
      </c>
      <c r="J13">
        <v>1</v>
      </c>
      <c r="K13">
        <v>1</v>
      </c>
    </row>
    <row r="14" spans="1:11" x14ac:dyDescent="0.2">
      <c r="A14" t="s">
        <v>154</v>
      </c>
      <c r="B14">
        <v>2018</v>
      </c>
      <c r="C14">
        <v>32</v>
      </c>
      <c r="D14">
        <v>30</v>
      </c>
      <c r="F14">
        <v>25.28</v>
      </c>
      <c r="G14">
        <v>70.569999999999993</v>
      </c>
      <c r="H14">
        <v>0.858350729706717</v>
      </c>
      <c r="I14">
        <v>0.26251444013359798</v>
      </c>
      <c r="J14">
        <v>1</v>
      </c>
      <c r="K14">
        <v>1</v>
      </c>
    </row>
    <row r="15" spans="1:11" x14ac:dyDescent="0.2">
      <c r="A15" t="s">
        <v>155</v>
      </c>
      <c r="B15">
        <v>2018</v>
      </c>
      <c r="C15">
        <v>31</v>
      </c>
      <c r="D15">
        <v>23</v>
      </c>
      <c r="F15">
        <v>20.84</v>
      </c>
      <c r="G15">
        <v>71.349999999999994</v>
      </c>
      <c r="H15">
        <v>0.58748392533682103</v>
      </c>
      <c r="I15">
        <v>0.27704276483588702</v>
      </c>
      <c r="J15">
        <v>1</v>
      </c>
      <c r="K15">
        <v>1</v>
      </c>
    </row>
    <row r="16" spans="1:11" x14ac:dyDescent="0.2">
      <c r="A16" t="s">
        <v>156</v>
      </c>
      <c r="B16">
        <v>2019</v>
      </c>
      <c r="C16">
        <v>36</v>
      </c>
      <c r="D16">
        <v>36</v>
      </c>
      <c r="F16">
        <v>21</v>
      </c>
      <c r="G16">
        <v>70.11</v>
      </c>
      <c r="H16">
        <v>1.00095479248103</v>
      </c>
      <c r="I16">
        <v>0.24763874405547101</v>
      </c>
      <c r="J16">
        <v>0</v>
      </c>
      <c r="K16">
        <v>0</v>
      </c>
    </row>
    <row r="17" spans="1:11" x14ac:dyDescent="0.2">
      <c r="A17" t="s">
        <v>157</v>
      </c>
      <c r="B17">
        <v>2012</v>
      </c>
      <c r="C17">
        <v>71</v>
      </c>
      <c r="D17">
        <v>70</v>
      </c>
      <c r="F17">
        <v>23.07</v>
      </c>
      <c r="G17">
        <v>66.430000000000007</v>
      </c>
      <c r="H17">
        <v>0.52918123403528905</v>
      </c>
      <c r="I17">
        <v>0.17046222221447099</v>
      </c>
      <c r="J17">
        <v>1</v>
      </c>
      <c r="K17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Mata_et_al(2011)</vt:lpstr>
      <vt:lpstr>Best_Charness (2015)</vt:lpstr>
      <vt:lpstr>Seaman_et_al(2021)</vt:lpstr>
      <vt:lpstr>Sparrow_et_al(2021)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Wiles</dc:creator>
  <cp:lastModifiedBy>Microsoft Office User</cp:lastModifiedBy>
  <dcterms:created xsi:type="dcterms:W3CDTF">2021-11-26T08:03:10Z</dcterms:created>
  <dcterms:modified xsi:type="dcterms:W3CDTF">2022-01-20T15:08:12Z</dcterms:modified>
</cp:coreProperties>
</file>