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eclipse-workspace\CBGAR\"/>
    </mc:Choice>
  </mc:AlternateContent>
  <bookViews>
    <workbookView xWindow="0" yWindow="0" windowWidth="19200" windowHeight="6970"/>
  </bookViews>
  <sheets>
    <sheet name="TFIDF_Chatting" sheetId="1" r:id="rId1"/>
    <sheet name="TFIDF_Discussion" sheetId="2" r:id="rId2"/>
    <sheet name="TFIDF_Presentation" sheetId="3" r:id="rId3"/>
  </sheets>
  <calcPr calcId="162913"/>
</workbook>
</file>

<file path=xl/calcChain.xml><?xml version="1.0" encoding="utf-8"?>
<calcChain xmlns="http://schemas.openxmlformats.org/spreadsheetml/2006/main">
  <c r="AB1" i="1" l="1"/>
  <c r="AC1" i="1"/>
  <c r="AD1" i="1"/>
  <c r="AF1" i="1"/>
  <c r="AA2" i="1"/>
  <c r="AD2" i="1"/>
  <c r="AF2" i="1"/>
  <c r="AF3" i="1"/>
  <c r="AF4" i="1"/>
  <c r="AF5" i="1"/>
  <c r="AF6" i="1"/>
  <c r="AD7" i="1"/>
  <c r="AF7" i="1"/>
  <c r="Z2" i="1"/>
  <c r="Z3" i="1"/>
  <c r="Z5" i="1"/>
  <c r="Z7" i="1"/>
  <c r="T19" i="1"/>
  <c r="T20" i="1"/>
  <c r="U20" i="1"/>
  <c r="R21" i="1"/>
  <c r="U21" i="1"/>
  <c r="V21" i="1"/>
  <c r="U22" i="1"/>
  <c r="S23" i="1"/>
  <c r="T23" i="1"/>
  <c r="W23" i="1"/>
  <c r="U24" i="1"/>
  <c r="S18" i="1"/>
  <c r="T11" i="1"/>
  <c r="T12" i="1"/>
  <c r="U12" i="1"/>
  <c r="R13" i="1"/>
  <c r="U13" i="1"/>
  <c r="V13" i="1"/>
  <c r="S15" i="1"/>
  <c r="T15" i="1"/>
  <c r="W15" i="1"/>
  <c r="U16" i="1"/>
  <c r="W16" i="1"/>
  <c r="S10" i="1"/>
  <c r="A21" i="1"/>
  <c r="B21" i="1"/>
  <c r="C21" i="1"/>
  <c r="D21" i="1"/>
  <c r="E21" i="1"/>
  <c r="F21" i="1"/>
  <c r="W19" i="1" s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S22" i="1" s="1"/>
  <c r="C24" i="1"/>
  <c r="T22" i="1" s="1"/>
  <c r="D24" i="1"/>
  <c r="U14" i="1" s="1"/>
  <c r="E24" i="1"/>
  <c r="V22" i="1" s="1"/>
  <c r="F24" i="1"/>
  <c r="W22" i="1" s="1"/>
  <c r="G24" i="1"/>
  <c r="A25" i="1"/>
  <c r="B25" i="1"/>
  <c r="C25" i="1"/>
  <c r="D25" i="1"/>
  <c r="E25" i="1"/>
  <c r="F25" i="1"/>
  <c r="G25" i="1"/>
  <c r="A26" i="1"/>
  <c r="B26" i="1"/>
  <c r="C26" i="1"/>
  <c r="T24" i="1" s="1"/>
  <c r="D26" i="1"/>
  <c r="E26" i="1"/>
  <c r="F26" i="1"/>
  <c r="W24" i="1" s="1"/>
  <c r="G26" i="1"/>
  <c r="B20" i="1"/>
  <c r="C20" i="1"/>
  <c r="D20" i="1"/>
  <c r="E20" i="1"/>
  <c r="F20" i="1"/>
  <c r="W18" i="1" s="1"/>
  <c r="G20" i="1"/>
  <c r="A20" i="1"/>
  <c r="R18" i="1" s="1"/>
  <c r="H7" i="3"/>
  <c r="H6" i="3"/>
  <c r="H5" i="3"/>
  <c r="H4" i="3"/>
  <c r="H3" i="3"/>
  <c r="H2" i="3"/>
  <c r="H1" i="3"/>
  <c r="P5" i="2"/>
  <c r="O4" i="2"/>
  <c r="L1" i="2"/>
  <c r="H7" i="2"/>
  <c r="H6" i="2"/>
  <c r="H5" i="2"/>
  <c r="H4" i="2"/>
  <c r="H3" i="2"/>
  <c r="H2" i="2"/>
  <c r="H1" i="2"/>
  <c r="H8" i="2" s="1"/>
  <c r="J2" i="1"/>
  <c r="L3" i="1"/>
  <c r="T3" i="1" s="1"/>
  <c r="AB3" i="1" s="1"/>
  <c r="N4" i="1"/>
  <c r="V4" i="1" s="1"/>
  <c r="AD4" i="1" s="1"/>
  <c r="J6" i="1"/>
  <c r="R6" i="1" s="1"/>
  <c r="L7" i="1"/>
  <c r="T7" i="1" s="1"/>
  <c r="O1" i="1"/>
  <c r="W1" i="1" s="1"/>
  <c r="H2" i="1"/>
  <c r="H3" i="1"/>
  <c r="H4" i="1"/>
  <c r="H5" i="1"/>
  <c r="H6" i="1"/>
  <c r="H7" i="1"/>
  <c r="H1" i="1"/>
  <c r="H8" i="1" s="1"/>
  <c r="P7" i="2" l="1"/>
  <c r="L7" i="2"/>
  <c r="O6" i="2"/>
  <c r="K6" i="2"/>
  <c r="N5" i="2"/>
  <c r="J5" i="2"/>
  <c r="M4" i="2"/>
  <c r="P3" i="2"/>
  <c r="L3" i="2"/>
  <c r="O2" i="2"/>
  <c r="K2" i="2"/>
  <c r="N1" i="2"/>
  <c r="J1" i="2"/>
  <c r="O7" i="2"/>
  <c r="K7" i="2"/>
  <c r="N6" i="2"/>
  <c r="J6" i="2"/>
  <c r="M5" i="2"/>
  <c r="P4" i="2"/>
  <c r="L4" i="2"/>
  <c r="O3" i="2"/>
  <c r="K3" i="2"/>
  <c r="N2" i="2"/>
  <c r="J2" i="2"/>
  <c r="M1" i="2"/>
  <c r="P6" i="2"/>
  <c r="O5" i="2"/>
  <c r="N4" i="2"/>
  <c r="M3" i="2"/>
  <c r="L2" i="2"/>
  <c r="K1" i="2"/>
  <c r="N7" i="2"/>
  <c r="M6" i="2"/>
  <c r="L5" i="2"/>
  <c r="K4" i="2"/>
  <c r="J3" i="2"/>
  <c r="P1" i="2"/>
  <c r="M7" i="2"/>
  <c r="L6" i="2"/>
  <c r="K5" i="2"/>
  <c r="J4" i="2"/>
  <c r="P2" i="2"/>
  <c r="O1" i="2"/>
  <c r="M2" i="2"/>
  <c r="J7" i="2"/>
  <c r="N3" i="2"/>
  <c r="P1" i="1"/>
  <c r="P5" i="1"/>
  <c r="K2" i="1"/>
  <c r="O2" i="1"/>
  <c r="W2" i="1" s="1"/>
  <c r="M3" i="1"/>
  <c r="U3" i="1" s="1"/>
  <c r="AC3" i="1" s="1"/>
  <c r="K4" i="1"/>
  <c r="S4" i="1" s="1"/>
  <c r="O4" i="1"/>
  <c r="W4" i="1" s="1"/>
  <c r="M5" i="1"/>
  <c r="U5" i="1" s="1"/>
  <c r="AC5" i="1" s="1"/>
  <c r="K6" i="1"/>
  <c r="S6" i="1" s="1"/>
  <c r="AA6" i="1" s="1"/>
  <c r="O6" i="1"/>
  <c r="W6" i="1" s="1"/>
  <c r="AE6" i="1" s="1"/>
  <c r="M7" i="1"/>
  <c r="U7" i="1" s="1"/>
  <c r="AC7" i="1" s="1"/>
  <c r="L1" i="1"/>
  <c r="J1" i="1"/>
  <c r="R1" i="1" s="1"/>
  <c r="P2" i="1"/>
  <c r="P6" i="1"/>
  <c r="L2" i="1"/>
  <c r="T2" i="1" s="1"/>
  <c r="AB2" i="1" s="1"/>
  <c r="J3" i="1"/>
  <c r="N3" i="1"/>
  <c r="V3" i="1" s="1"/>
  <c r="L4" i="1"/>
  <c r="T4" i="1" s="1"/>
  <c r="AB4" i="1" s="1"/>
  <c r="J5" i="1"/>
  <c r="N5" i="1"/>
  <c r="V5" i="1" s="1"/>
  <c r="L6" i="1"/>
  <c r="T6" i="1" s="1"/>
  <c r="AB6" i="1" s="1"/>
  <c r="J7" i="1"/>
  <c r="N7" i="1"/>
  <c r="M1" i="1"/>
  <c r="N1" i="1"/>
  <c r="K7" i="1"/>
  <c r="S7" i="1" s="1"/>
  <c r="O5" i="1"/>
  <c r="W5" i="1" s="1"/>
  <c r="M4" i="1"/>
  <c r="U4" i="1" s="1"/>
  <c r="AC4" i="1" s="1"/>
  <c r="K3" i="1"/>
  <c r="S3" i="1" s="1"/>
  <c r="AA3" i="1" s="1"/>
  <c r="P7" i="1"/>
  <c r="K1" i="1"/>
  <c r="S1" i="1" s="1"/>
  <c r="AA1" i="1" s="1"/>
  <c r="N6" i="1"/>
  <c r="V6" i="1" s="1"/>
  <c r="L5" i="1"/>
  <c r="T5" i="1" s="1"/>
  <c r="AB5" i="1" s="1"/>
  <c r="J4" i="1"/>
  <c r="R4" i="1" s="1"/>
  <c r="Z4" i="1" s="1"/>
  <c r="N2" i="1"/>
  <c r="P4" i="1"/>
  <c r="S24" i="1"/>
  <c r="S16" i="1"/>
  <c r="V23" i="1"/>
  <c r="V15" i="1"/>
  <c r="R23" i="1"/>
  <c r="R15" i="1"/>
  <c r="Z6" i="1" s="1"/>
  <c r="T21" i="1"/>
  <c r="T13" i="1"/>
  <c r="W20" i="1"/>
  <c r="W12" i="1"/>
  <c r="S20" i="1"/>
  <c r="S12" i="1"/>
  <c r="O7" i="1"/>
  <c r="W7" i="1" s="1"/>
  <c r="AE7" i="1" s="1"/>
  <c r="M6" i="1"/>
  <c r="U6" i="1" s="1"/>
  <c r="AC6" i="1" s="1"/>
  <c r="K5" i="1"/>
  <c r="S5" i="1" s="1"/>
  <c r="O3" i="1"/>
  <c r="W3" i="1" s="1"/>
  <c r="M2" i="1"/>
  <c r="U2" i="1" s="1"/>
  <c r="P3" i="1"/>
  <c r="H8" i="3"/>
  <c r="U23" i="1"/>
  <c r="U15" i="1"/>
  <c r="W21" i="1"/>
  <c r="W13" i="1"/>
  <c r="S21" i="1"/>
  <c r="S13" i="1"/>
  <c r="V20" i="1"/>
  <c r="V12" i="1"/>
  <c r="U19" i="1"/>
  <c r="U11" i="1"/>
  <c r="R10" i="1"/>
  <c r="T14" i="1"/>
  <c r="W10" i="1"/>
  <c r="AE1" i="1" s="1"/>
  <c r="T16" i="1"/>
  <c r="AB7" i="1" s="1"/>
  <c r="W14" i="1"/>
  <c r="S14" i="1"/>
  <c r="W11" i="1"/>
  <c r="V14" i="1"/>
  <c r="AA7" i="1" l="1"/>
  <c r="AE4" i="1"/>
  <c r="AC2" i="1"/>
  <c r="AD3" i="1"/>
  <c r="AA4" i="1"/>
  <c r="AE3" i="1"/>
  <c r="AD6" i="1"/>
  <c r="AD5" i="1"/>
  <c r="Z1" i="1"/>
  <c r="P7" i="3"/>
  <c r="L7" i="3"/>
  <c r="O6" i="3"/>
  <c r="K6" i="3"/>
  <c r="N5" i="3"/>
  <c r="J5" i="3"/>
  <c r="M4" i="3"/>
  <c r="P3" i="3"/>
  <c r="L3" i="3"/>
  <c r="O2" i="3"/>
  <c r="K2" i="3"/>
  <c r="N1" i="3"/>
  <c r="J1" i="3"/>
  <c r="O7" i="3"/>
  <c r="K7" i="3"/>
  <c r="N6" i="3"/>
  <c r="J6" i="3"/>
  <c r="M5" i="3"/>
  <c r="P4" i="3"/>
  <c r="L4" i="3"/>
  <c r="O3" i="3"/>
  <c r="K3" i="3"/>
  <c r="N2" i="3"/>
  <c r="J2" i="3"/>
  <c r="M1" i="3"/>
  <c r="J7" i="3"/>
  <c r="P5" i="3"/>
  <c r="O4" i="3"/>
  <c r="N3" i="3"/>
  <c r="M2" i="3"/>
  <c r="L1" i="3"/>
  <c r="P6" i="3"/>
  <c r="O5" i="3"/>
  <c r="N4" i="3"/>
  <c r="M3" i="3"/>
  <c r="L2" i="3"/>
  <c r="K1" i="3"/>
  <c r="N7" i="3"/>
  <c r="M6" i="3"/>
  <c r="L5" i="3"/>
  <c r="K4" i="3"/>
  <c r="J3" i="3"/>
  <c r="P1" i="3"/>
  <c r="M7" i="3"/>
  <c r="P2" i="3"/>
  <c r="L6" i="3"/>
  <c r="O1" i="3"/>
  <c r="K5" i="3"/>
  <c r="J4" i="3"/>
  <c r="AA5" i="1"/>
  <c r="AE5" i="1"/>
  <c r="A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topLeftCell="O1" zoomScale="70" zoomScaleNormal="70" workbookViewId="0">
      <selection activeCell="S1" sqref="S1"/>
    </sheetView>
  </sheetViews>
  <sheetFormatPr defaultRowHeight="17" x14ac:dyDescent="0.45"/>
  <cols>
    <col min="18" max="18" width="12.5" bestFit="1" customWidth="1"/>
  </cols>
  <sheetData>
    <row r="1" spans="1:32" x14ac:dyDescent="0.45">
      <c r="A1">
        <v>12</v>
      </c>
      <c r="B1">
        <v>18</v>
      </c>
      <c r="C1">
        <v>0</v>
      </c>
      <c r="D1">
        <v>0</v>
      </c>
      <c r="E1">
        <v>0</v>
      </c>
      <c r="F1">
        <v>28</v>
      </c>
      <c r="G1">
        <v>0</v>
      </c>
      <c r="H1">
        <f>SUM(A1:G1)</f>
        <v>58</v>
      </c>
      <c r="J1" s="4">
        <f>A1/$H$8</f>
        <v>1.4381591562799617E-3</v>
      </c>
      <c r="K1" s="4">
        <f t="shared" ref="K1:O1" si="0">B1/$H$8</f>
        <v>2.1572387344199425E-3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3.3557046979865771E-3</v>
      </c>
      <c r="P1" s="4">
        <f>G1/$H$8</f>
        <v>0</v>
      </c>
      <c r="R1">
        <f>J1*LOG10(A20)</f>
        <v>0</v>
      </c>
      <c r="S1">
        <f t="shared" ref="S1" si="1">K1*LOG10(B20)</f>
        <v>1.0292644516962997E-3</v>
      </c>
      <c r="T1">
        <v>0</v>
      </c>
      <c r="U1">
        <v>0</v>
      </c>
      <c r="V1">
        <v>0</v>
      </c>
      <c r="W1">
        <f t="shared" ref="W1" si="2">O1*LOG10(F20)</f>
        <v>0</v>
      </c>
      <c r="X1">
        <v>0</v>
      </c>
      <c r="Z1">
        <f>MAX(R1,R10,R18)</f>
        <v>0</v>
      </c>
      <c r="AA1">
        <f t="shared" ref="AA1:AF7" si="3">MAX(S1,S10,S18)</f>
        <v>1.0292644516962997E-3</v>
      </c>
      <c r="AB1">
        <f t="shared" si="3"/>
        <v>0</v>
      </c>
      <c r="AC1">
        <f t="shared" si="3"/>
        <v>0</v>
      </c>
      <c r="AD1">
        <f t="shared" si="3"/>
        <v>0</v>
      </c>
      <c r="AE1">
        <f t="shared" si="3"/>
        <v>0</v>
      </c>
      <c r="AF1">
        <f t="shared" si="3"/>
        <v>0</v>
      </c>
    </row>
    <row r="2" spans="1:32" x14ac:dyDescent="0.45">
      <c r="A2">
        <v>0</v>
      </c>
      <c r="B2">
        <v>0</v>
      </c>
      <c r="C2">
        <v>0</v>
      </c>
      <c r="D2">
        <v>104</v>
      </c>
      <c r="E2">
        <v>0</v>
      </c>
      <c r="F2">
        <v>12</v>
      </c>
      <c r="G2">
        <v>0</v>
      </c>
      <c r="H2">
        <f t="shared" ref="H2:H7" si="4">SUM(A2:G2)</f>
        <v>116</v>
      </c>
      <c r="J2" s="4">
        <f t="shared" ref="J2:J7" si="5">A2/$H$8</f>
        <v>0</v>
      </c>
      <c r="K2" s="4">
        <f t="shared" ref="K2:K7" si="6">B2/$H$8</f>
        <v>0</v>
      </c>
      <c r="L2" s="4">
        <f t="shared" ref="L2:L7" si="7">C2/$H$8</f>
        <v>0</v>
      </c>
      <c r="M2" s="4">
        <f t="shared" ref="M2:M7" si="8">D2/$H$8</f>
        <v>1.2464046021093002E-2</v>
      </c>
      <c r="N2" s="4">
        <f t="shared" ref="N2:N7" si="9">E2/$H$8</f>
        <v>0</v>
      </c>
      <c r="O2" s="4">
        <f t="shared" ref="O2:P7" si="10">F2/$H$8</f>
        <v>1.4381591562799617E-3</v>
      </c>
      <c r="P2" s="4">
        <f t="shared" si="10"/>
        <v>0</v>
      </c>
      <c r="R2">
        <v>0</v>
      </c>
      <c r="S2">
        <v>0</v>
      </c>
      <c r="T2">
        <f t="shared" ref="T2:T7" si="11">L2*LOG10(C21)</f>
        <v>0</v>
      </c>
      <c r="U2">
        <f t="shared" ref="U2:U7" si="12">M2*LOG10(D21)</f>
        <v>2.1948095567822208E-3</v>
      </c>
      <c r="V2">
        <v>0</v>
      </c>
      <c r="W2">
        <f t="shared" ref="W2:W7" si="13">O2*LOG10(F21)</f>
        <v>2.5324725655179468E-4</v>
      </c>
      <c r="X2">
        <v>0</v>
      </c>
      <c r="Z2">
        <f t="shared" ref="Z2:Z7" si="14">MAX(R2,R11,R19)</f>
        <v>0</v>
      </c>
      <c r="AA2">
        <f t="shared" si="3"/>
        <v>0</v>
      </c>
      <c r="AB2">
        <f t="shared" si="3"/>
        <v>7.7117360689784545E-5</v>
      </c>
      <c r="AC2">
        <f t="shared" si="3"/>
        <v>2.1948095567822208E-3</v>
      </c>
      <c r="AD2">
        <f t="shared" si="3"/>
        <v>0</v>
      </c>
      <c r="AE2">
        <f t="shared" si="3"/>
        <v>2.5324725655179468E-4</v>
      </c>
      <c r="AF2">
        <f t="shared" si="3"/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4"/>
        <v>0</v>
      </c>
      <c r="J3" s="4">
        <f t="shared" si="5"/>
        <v>0</v>
      </c>
      <c r="K3" s="4">
        <f t="shared" si="6"/>
        <v>0</v>
      </c>
      <c r="L3" s="4">
        <f t="shared" si="7"/>
        <v>0</v>
      </c>
      <c r="M3" s="4">
        <f t="shared" si="8"/>
        <v>0</v>
      </c>
      <c r="N3" s="4">
        <f t="shared" si="9"/>
        <v>0</v>
      </c>
      <c r="O3" s="4">
        <f t="shared" si="10"/>
        <v>0</v>
      </c>
      <c r="P3" s="4">
        <f t="shared" si="10"/>
        <v>0</v>
      </c>
      <c r="R3">
        <v>0</v>
      </c>
      <c r="S3">
        <f t="shared" ref="S3:S7" si="15">K3*LOG10(B22)</f>
        <v>0</v>
      </c>
      <c r="T3">
        <f t="shared" si="11"/>
        <v>0</v>
      </c>
      <c r="U3">
        <f t="shared" si="12"/>
        <v>0</v>
      </c>
      <c r="V3">
        <f t="shared" ref="V3:V6" si="16">N3*LOG10(E22)</f>
        <v>0</v>
      </c>
      <c r="W3">
        <f t="shared" si="13"/>
        <v>0</v>
      </c>
      <c r="X3">
        <v>0</v>
      </c>
      <c r="Z3">
        <f t="shared" si="14"/>
        <v>0</v>
      </c>
      <c r="AA3">
        <f t="shared" si="3"/>
        <v>1.1259134660708542E-2</v>
      </c>
      <c r="AB3">
        <f t="shared" si="3"/>
        <v>2.7762249848322432E-2</v>
      </c>
      <c r="AC3">
        <f t="shared" si="3"/>
        <v>2.9343155742463017E-2</v>
      </c>
      <c r="AD3">
        <f t="shared" si="3"/>
        <v>1.5423472137956909E-4</v>
      </c>
      <c r="AE3">
        <f t="shared" si="3"/>
        <v>1.8045462401409581E-2</v>
      </c>
      <c r="AF3">
        <f t="shared" si="3"/>
        <v>0</v>
      </c>
    </row>
    <row r="4" spans="1:32" x14ac:dyDescent="0.45">
      <c r="A4">
        <v>0</v>
      </c>
      <c r="B4">
        <v>1807</v>
      </c>
      <c r="C4">
        <v>0</v>
      </c>
      <c r="D4">
        <v>2978</v>
      </c>
      <c r="E4">
        <v>49</v>
      </c>
      <c r="F4">
        <v>1136</v>
      </c>
      <c r="G4">
        <v>0</v>
      </c>
      <c r="H4">
        <f t="shared" si="4"/>
        <v>5970</v>
      </c>
      <c r="J4" s="4">
        <f t="shared" si="5"/>
        <v>0</v>
      </c>
      <c r="K4" s="4">
        <f t="shared" si="6"/>
        <v>0.21656279961649089</v>
      </c>
      <c r="L4" s="4">
        <f t="shared" si="7"/>
        <v>0</v>
      </c>
      <c r="M4" s="4">
        <f t="shared" si="8"/>
        <v>0.35690316395014382</v>
      </c>
      <c r="N4" s="4">
        <f t="shared" si="9"/>
        <v>5.8724832214765103E-3</v>
      </c>
      <c r="O4" s="4">
        <f t="shared" si="10"/>
        <v>0.1361457334611697</v>
      </c>
      <c r="P4" s="4">
        <f t="shared" si="10"/>
        <v>0</v>
      </c>
      <c r="R4">
        <f t="shared" ref="R4:R6" si="17">J4*LOG10(A23)</f>
        <v>0</v>
      </c>
      <c r="S4">
        <f t="shared" si="15"/>
        <v>0</v>
      </c>
      <c r="T4">
        <f t="shared" si="11"/>
        <v>0</v>
      </c>
      <c r="U4">
        <f t="shared" si="12"/>
        <v>0</v>
      </c>
      <c r="V4">
        <f t="shared" si="16"/>
        <v>0</v>
      </c>
      <c r="W4">
        <f t="shared" si="13"/>
        <v>0</v>
      </c>
      <c r="X4">
        <v>0</v>
      </c>
      <c r="Z4">
        <f t="shared" si="14"/>
        <v>1.2173609336721827E-5</v>
      </c>
      <c r="AA4">
        <f t="shared" si="3"/>
        <v>0</v>
      </c>
      <c r="AB4">
        <f t="shared" si="3"/>
        <v>3.6168042163508947E-2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</row>
    <row r="5" spans="1:32" x14ac:dyDescent="0.45">
      <c r="A5">
        <v>0</v>
      </c>
      <c r="B5">
        <v>76</v>
      </c>
      <c r="C5">
        <v>0</v>
      </c>
      <c r="D5">
        <v>73</v>
      </c>
      <c r="E5">
        <v>18</v>
      </c>
      <c r="F5">
        <v>50</v>
      </c>
      <c r="G5">
        <v>0</v>
      </c>
      <c r="H5">
        <f t="shared" si="4"/>
        <v>217</v>
      </c>
      <c r="J5" s="4">
        <f t="shared" si="5"/>
        <v>0</v>
      </c>
      <c r="K5" s="4">
        <f t="shared" si="6"/>
        <v>9.1083413231064243E-3</v>
      </c>
      <c r="L5" s="4">
        <f t="shared" si="7"/>
        <v>0</v>
      </c>
      <c r="M5" s="4">
        <f t="shared" si="8"/>
        <v>8.7488015340364336E-3</v>
      </c>
      <c r="N5" s="4">
        <f t="shared" si="9"/>
        <v>2.1572387344199425E-3</v>
      </c>
      <c r="O5" s="4">
        <f t="shared" si="10"/>
        <v>5.9923298178331738E-3</v>
      </c>
      <c r="P5" s="4">
        <f t="shared" si="10"/>
        <v>0</v>
      </c>
      <c r="R5">
        <v>0</v>
      </c>
      <c r="S5">
        <f t="shared" si="15"/>
        <v>0</v>
      </c>
      <c r="T5">
        <f t="shared" si="11"/>
        <v>0</v>
      </c>
      <c r="U5">
        <f t="shared" si="12"/>
        <v>0</v>
      </c>
      <c r="V5">
        <f t="shared" si="16"/>
        <v>0</v>
      </c>
      <c r="W5">
        <f t="shared" si="13"/>
        <v>0</v>
      </c>
      <c r="X5">
        <v>0</v>
      </c>
      <c r="Z5">
        <f t="shared" si="14"/>
        <v>0</v>
      </c>
      <c r="AA5">
        <f t="shared" si="3"/>
        <v>0</v>
      </c>
      <c r="AB5">
        <f t="shared" si="3"/>
        <v>1.5423472137956909E-4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</row>
    <row r="6" spans="1:32" x14ac:dyDescent="0.45">
      <c r="A6">
        <v>23</v>
      </c>
      <c r="B6">
        <v>528</v>
      </c>
      <c r="C6">
        <v>0</v>
      </c>
      <c r="D6">
        <v>637</v>
      </c>
      <c r="E6">
        <v>22</v>
      </c>
      <c r="F6">
        <v>773</v>
      </c>
      <c r="G6">
        <v>0</v>
      </c>
      <c r="H6">
        <f t="shared" si="4"/>
        <v>1983</v>
      </c>
      <c r="J6" s="1">
        <f t="shared" si="5"/>
        <v>2.7564717162032598E-3</v>
      </c>
      <c r="K6" s="1">
        <f t="shared" si="6"/>
        <v>6.327900287631831E-2</v>
      </c>
      <c r="L6" s="1">
        <f t="shared" si="7"/>
        <v>0</v>
      </c>
      <c r="M6" s="1">
        <f t="shared" si="8"/>
        <v>7.6342281879194632E-2</v>
      </c>
      <c r="N6" s="1">
        <f t="shared" si="9"/>
        <v>2.6366251198465963E-3</v>
      </c>
      <c r="O6" s="1">
        <f t="shared" si="10"/>
        <v>9.264141898370086E-2</v>
      </c>
      <c r="P6" s="1">
        <f t="shared" si="10"/>
        <v>0</v>
      </c>
      <c r="R6">
        <f t="shared" si="17"/>
        <v>4.853905750576065E-4</v>
      </c>
      <c r="S6">
        <f t="shared" si="15"/>
        <v>0</v>
      </c>
      <c r="T6">
        <f t="shared" si="11"/>
        <v>0</v>
      </c>
      <c r="U6">
        <f t="shared" si="12"/>
        <v>0</v>
      </c>
      <c r="V6">
        <f t="shared" si="16"/>
        <v>0</v>
      </c>
      <c r="W6">
        <f t="shared" si="13"/>
        <v>0</v>
      </c>
      <c r="X6">
        <v>0</v>
      </c>
      <c r="Z6">
        <f t="shared" si="14"/>
        <v>4.853905750576065E-4</v>
      </c>
      <c r="AA6">
        <f t="shared" si="3"/>
        <v>0</v>
      </c>
      <c r="AB6">
        <f t="shared" si="3"/>
        <v>1.6156087064509859E-2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4"/>
        <v>0</v>
      </c>
      <c r="J7" s="1">
        <f t="shared" si="5"/>
        <v>0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1">
        <f t="shared" si="10"/>
        <v>0</v>
      </c>
      <c r="R7">
        <v>0</v>
      </c>
      <c r="S7">
        <f t="shared" si="15"/>
        <v>0</v>
      </c>
      <c r="T7">
        <f t="shared" si="11"/>
        <v>0</v>
      </c>
      <c r="U7">
        <f t="shared" si="12"/>
        <v>0</v>
      </c>
      <c r="V7">
        <v>0</v>
      </c>
      <c r="W7">
        <f t="shared" si="13"/>
        <v>0</v>
      </c>
      <c r="X7">
        <v>0</v>
      </c>
      <c r="Z7">
        <f t="shared" si="14"/>
        <v>0</v>
      </c>
      <c r="AA7">
        <f t="shared" si="3"/>
        <v>1.0410843693120912E-3</v>
      </c>
      <c r="AB7">
        <f t="shared" si="3"/>
        <v>3.470281231040304E-3</v>
      </c>
      <c r="AC7">
        <f t="shared" si="3"/>
        <v>2.4904007899485383E-3</v>
      </c>
      <c r="AD7">
        <f t="shared" si="3"/>
        <v>0</v>
      </c>
      <c r="AE7">
        <f t="shared" si="3"/>
        <v>1.3803935807143327E-3</v>
      </c>
      <c r="AF7">
        <f t="shared" si="3"/>
        <v>0</v>
      </c>
    </row>
    <row r="8" spans="1:32" x14ac:dyDescent="0.45">
      <c r="H8">
        <f>SUM(H1:H7)</f>
        <v>8344</v>
      </c>
    </row>
    <row r="9" spans="1:32" x14ac:dyDescent="0.45">
      <c r="J9" s="4"/>
      <c r="K9" s="4"/>
      <c r="L9" s="4"/>
      <c r="M9" s="4"/>
      <c r="N9" s="4"/>
      <c r="O9" s="4"/>
      <c r="P9" s="4"/>
    </row>
    <row r="10" spans="1:32" x14ac:dyDescent="0.45">
      <c r="J10" s="4">
        <v>3.4566194262011751E-5</v>
      </c>
      <c r="K10" s="4">
        <v>0</v>
      </c>
      <c r="L10" s="4">
        <v>0</v>
      </c>
      <c r="M10" s="4">
        <v>4.1133771171793987E-3</v>
      </c>
      <c r="N10" s="4">
        <v>0</v>
      </c>
      <c r="O10" s="4">
        <v>1.6937435188385758E-3</v>
      </c>
      <c r="P10" s="4">
        <v>0</v>
      </c>
      <c r="R10">
        <f>J10*LOG(A20)</f>
        <v>0</v>
      </c>
      <c r="S10">
        <f t="shared" ref="S10:W10" si="18">K10*LOG(B20)</f>
        <v>0</v>
      </c>
      <c r="T10">
        <v>0</v>
      </c>
      <c r="U10">
        <v>0</v>
      </c>
      <c r="V10">
        <v>0</v>
      </c>
      <c r="W10">
        <f t="shared" si="18"/>
        <v>0</v>
      </c>
      <c r="X10">
        <v>0</v>
      </c>
    </row>
    <row r="11" spans="1:32" x14ac:dyDescent="0.45"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R11">
        <v>0</v>
      </c>
      <c r="S11">
        <v>0</v>
      </c>
      <c r="T11">
        <f t="shared" ref="T11:T16" si="19">L11*LOG(C21)</f>
        <v>0</v>
      </c>
      <c r="U11">
        <f t="shared" ref="U11:U16" si="20">M11*LOG(D21)</f>
        <v>0</v>
      </c>
      <c r="V11">
        <v>0</v>
      </c>
      <c r="W11">
        <f t="shared" ref="W11:W16" si="21">O11*LOG(F21)</f>
        <v>0</v>
      </c>
      <c r="X11">
        <v>0</v>
      </c>
    </row>
    <row r="12" spans="1:32" x14ac:dyDescent="0.45">
      <c r="A12">
        <v>3</v>
      </c>
      <c r="B12">
        <v>1</v>
      </c>
      <c r="C12">
        <v>0</v>
      </c>
      <c r="D12">
        <v>0</v>
      </c>
      <c r="E12">
        <v>0</v>
      </c>
      <c r="F12">
        <v>3</v>
      </c>
      <c r="G12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R12">
        <v>0</v>
      </c>
      <c r="S12">
        <f t="shared" ref="S12:S16" si="22">K12*LOG(B22)</f>
        <v>0</v>
      </c>
      <c r="T12">
        <f t="shared" si="19"/>
        <v>0</v>
      </c>
      <c r="U12">
        <f t="shared" si="20"/>
        <v>0</v>
      </c>
      <c r="V12">
        <f t="shared" ref="V12:V15" si="23">N12*LOG(E22)</f>
        <v>0</v>
      </c>
      <c r="W12">
        <f t="shared" si="21"/>
        <v>0</v>
      </c>
      <c r="X12">
        <v>0</v>
      </c>
    </row>
    <row r="13" spans="1:32" x14ac:dyDescent="0.45">
      <c r="A13">
        <v>0</v>
      </c>
      <c r="B13">
        <v>0</v>
      </c>
      <c r="C13">
        <v>1</v>
      </c>
      <c r="D13">
        <v>2</v>
      </c>
      <c r="E13">
        <v>0</v>
      </c>
      <c r="F13">
        <v>2</v>
      </c>
      <c r="G13">
        <v>0</v>
      </c>
      <c r="J13" s="4">
        <v>6.9132388524023502E-5</v>
      </c>
      <c r="K13" s="4">
        <v>6.8786726581403388E-3</v>
      </c>
      <c r="L13" s="4">
        <v>0</v>
      </c>
      <c r="M13" s="4">
        <v>0.5524714828897338</v>
      </c>
      <c r="N13" s="4">
        <v>1.5209125475285171E-2</v>
      </c>
      <c r="O13" s="4">
        <v>0.17697891462150017</v>
      </c>
      <c r="P13" s="4">
        <v>0</v>
      </c>
      <c r="R13">
        <f t="shared" ref="R13:R15" si="24">J13*LOG(A23)</f>
        <v>1.2173609336721827E-5</v>
      </c>
      <c r="S13">
        <f t="shared" si="22"/>
        <v>0</v>
      </c>
      <c r="T13">
        <f t="shared" si="19"/>
        <v>0</v>
      </c>
      <c r="U13">
        <f t="shared" si="20"/>
        <v>0</v>
      </c>
      <c r="V13">
        <f t="shared" si="23"/>
        <v>0</v>
      </c>
      <c r="W13">
        <f t="shared" si="21"/>
        <v>0</v>
      </c>
      <c r="X13">
        <v>0</v>
      </c>
    </row>
    <row r="14" spans="1:32" x14ac:dyDescent="0.4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J14" s="4">
        <v>0</v>
      </c>
      <c r="K14" s="4">
        <v>1.520912547528517E-3</v>
      </c>
      <c r="L14" s="4">
        <v>0</v>
      </c>
      <c r="M14" s="4">
        <v>8.434151399930867E-3</v>
      </c>
      <c r="N14" s="4">
        <v>3.4566194262011751E-5</v>
      </c>
      <c r="O14" s="4">
        <v>2.4887659868648463E-3</v>
      </c>
      <c r="P14" s="4">
        <v>0</v>
      </c>
      <c r="R14">
        <v>0</v>
      </c>
      <c r="S14">
        <f t="shared" si="22"/>
        <v>0</v>
      </c>
      <c r="T14">
        <f t="shared" si="19"/>
        <v>0</v>
      </c>
      <c r="U14">
        <f t="shared" si="20"/>
        <v>0</v>
      </c>
      <c r="V14">
        <f t="shared" si="23"/>
        <v>0</v>
      </c>
      <c r="W14">
        <f t="shared" si="21"/>
        <v>0</v>
      </c>
      <c r="X14">
        <v>0</v>
      </c>
    </row>
    <row r="15" spans="1:32" x14ac:dyDescent="0.45">
      <c r="A15">
        <v>2</v>
      </c>
      <c r="B15">
        <v>3</v>
      </c>
      <c r="C15">
        <v>1</v>
      </c>
      <c r="D15">
        <v>3</v>
      </c>
      <c r="E15">
        <v>3</v>
      </c>
      <c r="F15">
        <v>3</v>
      </c>
      <c r="G15">
        <v>0</v>
      </c>
      <c r="J15" s="2">
        <v>0</v>
      </c>
      <c r="K15" s="2">
        <v>2.6270307639128933E-3</v>
      </c>
      <c r="L15" s="2">
        <v>0</v>
      </c>
      <c r="M15" s="2">
        <v>0.14576564120290356</v>
      </c>
      <c r="N15" s="2">
        <v>4.5627376425855515E-3</v>
      </c>
      <c r="O15" s="2">
        <v>6.5019011406844102E-2</v>
      </c>
      <c r="P15" s="2">
        <v>0</v>
      </c>
      <c r="R15">
        <f t="shared" si="24"/>
        <v>0</v>
      </c>
      <c r="S15">
        <f t="shared" si="22"/>
        <v>0</v>
      </c>
      <c r="T15">
        <f t="shared" si="19"/>
        <v>0</v>
      </c>
      <c r="U15">
        <f t="shared" si="20"/>
        <v>0</v>
      </c>
      <c r="V15">
        <f t="shared" si="23"/>
        <v>0</v>
      </c>
      <c r="W15">
        <f t="shared" si="21"/>
        <v>0</v>
      </c>
      <c r="X15">
        <v>0</v>
      </c>
    </row>
    <row r="16" spans="1:32" x14ac:dyDescent="0.45">
      <c r="A16">
        <v>0</v>
      </c>
      <c r="B16">
        <v>3</v>
      </c>
      <c r="C16">
        <v>1</v>
      </c>
      <c r="D16">
        <v>3</v>
      </c>
      <c r="E16">
        <v>3</v>
      </c>
      <c r="F16">
        <v>3</v>
      </c>
      <c r="G16">
        <v>0</v>
      </c>
      <c r="J16" s="2">
        <v>0</v>
      </c>
      <c r="K16" s="2">
        <v>0</v>
      </c>
      <c r="L16" s="2">
        <v>0</v>
      </c>
      <c r="M16" s="2">
        <v>6.2219149671621154E-3</v>
      </c>
      <c r="N16" s="2">
        <v>0</v>
      </c>
      <c r="O16" s="2">
        <v>5.8762530245419983E-3</v>
      </c>
      <c r="P16" s="2">
        <v>0</v>
      </c>
      <c r="R16">
        <v>0</v>
      </c>
      <c r="S16">
        <f t="shared" si="22"/>
        <v>0</v>
      </c>
      <c r="T16">
        <f t="shared" si="19"/>
        <v>0</v>
      </c>
      <c r="U16">
        <f t="shared" si="20"/>
        <v>1.0956248403049644E-3</v>
      </c>
      <c r="V16">
        <v>0</v>
      </c>
      <c r="W16">
        <f t="shared" si="21"/>
        <v>1.0347567936213554E-3</v>
      </c>
      <c r="X16">
        <v>0</v>
      </c>
    </row>
    <row r="17" spans="1:24" x14ac:dyDescent="0.45">
      <c r="A17">
        <v>2</v>
      </c>
      <c r="B17">
        <v>3</v>
      </c>
      <c r="C17">
        <v>1</v>
      </c>
      <c r="D17">
        <v>3</v>
      </c>
      <c r="E17">
        <v>3</v>
      </c>
      <c r="F17">
        <v>3</v>
      </c>
      <c r="G17">
        <v>0</v>
      </c>
    </row>
    <row r="18" spans="1:24" x14ac:dyDescent="0.45">
      <c r="A18">
        <v>0</v>
      </c>
      <c r="B18">
        <v>1</v>
      </c>
      <c r="C18">
        <v>1</v>
      </c>
      <c r="D18">
        <v>2</v>
      </c>
      <c r="E18">
        <v>0</v>
      </c>
      <c r="F18">
        <v>2</v>
      </c>
      <c r="G18">
        <v>0</v>
      </c>
      <c r="J18" s="4">
        <v>8.0815264387137439E-6</v>
      </c>
      <c r="K18" s="4">
        <v>0</v>
      </c>
      <c r="L18" s="4">
        <v>0</v>
      </c>
      <c r="M18" s="4">
        <v>0</v>
      </c>
      <c r="N18" s="4">
        <v>0</v>
      </c>
      <c r="O18" s="4">
        <v>4.0407632193568723E-5</v>
      </c>
      <c r="P18" s="4">
        <v>0</v>
      </c>
      <c r="R18">
        <f>J18*LOG10(A20)</f>
        <v>0</v>
      </c>
      <c r="S18">
        <f t="shared" ref="S18:W18" si="25">K18*LOG10(B20)</f>
        <v>0</v>
      </c>
      <c r="T18">
        <v>0</v>
      </c>
      <c r="U18">
        <v>0</v>
      </c>
      <c r="V18">
        <v>0</v>
      </c>
      <c r="W18">
        <f t="shared" si="25"/>
        <v>0</v>
      </c>
      <c r="X18">
        <v>0</v>
      </c>
    </row>
    <row r="19" spans="1:24" x14ac:dyDescent="0.45">
      <c r="J19" s="4">
        <v>0</v>
      </c>
      <c r="K19" s="4">
        <v>0</v>
      </c>
      <c r="L19" s="4">
        <v>1.6163052877427489E-4</v>
      </c>
      <c r="M19" s="4">
        <v>4.2023937481311472E-4</v>
      </c>
      <c r="N19" s="4">
        <v>0</v>
      </c>
      <c r="O19" s="4">
        <v>4.8489158632282463E-5</v>
      </c>
      <c r="P19" s="4">
        <v>0</v>
      </c>
      <c r="R19">
        <v>0</v>
      </c>
      <c r="S19">
        <v>0</v>
      </c>
      <c r="T19">
        <f t="shared" ref="T19:T24" si="26">L19*LOG10(C21)</f>
        <v>7.7117360689784545E-5</v>
      </c>
      <c r="U19">
        <f t="shared" ref="U19:U24" si="27">M19*LOG10(D21)</f>
        <v>7.400048061561371E-5</v>
      </c>
      <c r="V19">
        <v>0</v>
      </c>
      <c r="W19">
        <f t="shared" ref="W19:W24" si="28">O19*LOG10(F21)</f>
        <v>8.5385169941092733E-6</v>
      </c>
      <c r="X19">
        <v>0</v>
      </c>
    </row>
    <row r="20" spans="1:24" x14ac:dyDescent="0.45">
      <c r="A20">
        <f>3/A12</f>
        <v>1</v>
      </c>
      <c r="B20">
        <f t="shared" ref="B20:G20" si="29">3/B12</f>
        <v>3</v>
      </c>
      <c r="C20" t="e">
        <f t="shared" si="29"/>
        <v>#DIV/0!</v>
      </c>
      <c r="D20" t="e">
        <f t="shared" si="29"/>
        <v>#DIV/0!</v>
      </c>
      <c r="E20" t="e">
        <f t="shared" si="29"/>
        <v>#DIV/0!</v>
      </c>
      <c r="F20">
        <f t="shared" si="29"/>
        <v>1</v>
      </c>
      <c r="G20" t="e">
        <f t="shared" si="29"/>
        <v>#DIV/0!</v>
      </c>
      <c r="J20" s="4">
        <v>0</v>
      </c>
      <c r="K20" s="4">
        <v>2.3598057201044135E-2</v>
      </c>
      <c r="L20" s="4">
        <v>5.8186990358738956E-2</v>
      </c>
      <c r="M20" s="4">
        <v>6.1500416198611595E-2</v>
      </c>
      <c r="N20" s="4">
        <v>3.2326105754854978E-4</v>
      </c>
      <c r="O20" s="4">
        <v>3.7821543733180321E-2</v>
      </c>
      <c r="P20" s="4">
        <v>0</v>
      </c>
      <c r="R20">
        <v>0</v>
      </c>
      <c r="S20">
        <f t="shared" ref="S20:S24" si="30">K20*LOG10(B22)</f>
        <v>1.1259134660708542E-2</v>
      </c>
      <c r="T20">
        <f t="shared" si="26"/>
        <v>2.7762249848322432E-2</v>
      </c>
      <c r="U20">
        <f t="shared" si="27"/>
        <v>2.9343155742463017E-2</v>
      </c>
      <c r="V20">
        <f t="shared" ref="V20:V23" si="31">N20*LOG10(E22)</f>
        <v>1.5423472137956909E-4</v>
      </c>
      <c r="W20">
        <f t="shared" si="28"/>
        <v>1.8045462401409581E-2</v>
      </c>
      <c r="X20">
        <v>0</v>
      </c>
    </row>
    <row r="21" spans="1:24" x14ac:dyDescent="0.45">
      <c r="A21" t="e">
        <f t="shared" ref="A21:G21" si="32">3/A13</f>
        <v>#DIV/0!</v>
      </c>
      <c r="B21" t="e">
        <f t="shared" si="32"/>
        <v>#DIV/0!</v>
      </c>
      <c r="C21">
        <f t="shared" si="32"/>
        <v>3</v>
      </c>
      <c r="D21">
        <f t="shared" si="32"/>
        <v>1.5</v>
      </c>
      <c r="E21" t="e">
        <f t="shared" si="32"/>
        <v>#DIV/0!</v>
      </c>
      <c r="F21">
        <f t="shared" si="32"/>
        <v>1.5</v>
      </c>
      <c r="G21" t="e">
        <f t="shared" si="32"/>
        <v>#DIV/0!</v>
      </c>
      <c r="J21" s="4">
        <v>3.2326105754854975E-5</v>
      </c>
      <c r="K21" s="4">
        <v>5.8186990358738956E-2</v>
      </c>
      <c r="L21" s="4">
        <v>7.5804717995134926E-2</v>
      </c>
      <c r="M21" s="4">
        <v>0.31307025270933175</v>
      </c>
      <c r="N21" s="4">
        <v>1.1799028600522066E-3</v>
      </c>
      <c r="O21" s="4">
        <v>0.11458796337452218</v>
      </c>
      <c r="P21" s="4">
        <v>0</v>
      </c>
      <c r="R21">
        <f t="shared" ref="R21:R23" si="33">J21*LOG10(A23)</f>
        <v>5.6923446627395158E-6</v>
      </c>
      <c r="S21">
        <f t="shared" si="30"/>
        <v>0</v>
      </c>
      <c r="T21">
        <f t="shared" si="26"/>
        <v>3.6168042163508947E-2</v>
      </c>
      <c r="U21">
        <f t="shared" si="27"/>
        <v>0</v>
      </c>
      <c r="V21">
        <f t="shared" si="31"/>
        <v>0</v>
      </c>
      <c r="W21">
        <f t="shared" si="28"/>
        <v>0</v>
      </c>
      <c r="X21">
        <v>0</v>
      </c>
    </row>
    <row r="22" spans="1:24" x14ac:dyDescent="0.45">
      <c r="A22" t="e">
        <f t="shared" ref="A22:G22" si="34">3/A14</f>
        <v>#DIV/0!</v>
      </c>
      <c r="B22">
        <f t="shared" si="34"/>
        <v>3</v>
      </c>
      <c r="C22">
        <f t="shared" si="34"/>
        <v>3</v>
      </c>
      <c r="D22">
        <f t="shared" si="34"/>
        <v>3</v>
      </c>
      <c r="E22">
        <f t="shared" si="34"/>
        <v>3</v>
      </c>
      <c r="F22">
        <f t="shared" si="34"/>
        <v>3</v>
      </c>
      <c r="G22" t="e">
        <f t="shared" si="34"/>
        <v>#DIV/0!</v>
      </c>
      <c r="J22" s="4">
        <v>0</v>
      </c>
      <c r="K22" s="4">
        <v>5.010546392002521E-4</v>
      </c>
      <c r="L22" s="4">
        <v>3.2326105754854978E-4</v>
      </c>
      <c r="M22" s="4">
        <v>1.8991587130977299E-3</v>
      </c>
      <c r="N22" s="4">
        <v>1.6163052877427488E-5</v>
      </c>
      <c r="O22" s="4">
        <v>7.8390806455523316E-4</v>
      </c>
      <c r="P22" s="4">
        <v>0</v>
      </c>
      <c r="R22">
        <v>0</v>
      </c>
      <c r="S22">
        <f t="shared" si="30"/>
        <v>0</v>
      </c>
      <c r="T22">
        <f t="shared" si="26"/>
        <v>1.5423472137956909E-4</v>
      </c>
      <c r="U22">
        <f t="shared" si="27"/>
        <v>0</v>
      </c>
      <c r="V22">
        <f t="shared" si="31"/>
        <v>0</v>
      </c>
      <c r="W22">
        <f t="shared" si="28"/>
        <v>0</v>
      </c>
      <c r="X22">
        <v>0</v>
      </c>
    </row>
    <row r="23" spans="1:24" x14ac:dyDescent="0.45">
      <c r="A23">
        <f t="shared" ref="A23:G23" si="35">3/A15</f>
        <v>1.5</v>
      </c>
      <c r="B23">
        <f t="shared" si="35"/>
        <v>1</v>
      </c>
      <c r="C23">
        <f t="shared" si="35"/>
        <v>3</v>
      </c>
      <c r="D23">
        <f t="shared" si="35"/>
        <v>1</v>
      </c>
      <c r="E23">
        <f t="shared" si="35"/>
        <v>1</v>
      </c>
      <c r="F23">
        <f t="shared" si="35"/>
        <v>1</v>
      </c>
      <c r="G23" t="e">
        <f t="shared" si="35"/>
        <v>#DIV/0!</v>
      </c>
      <c r="J23" s="3">
        <v>1.6163052877427488E-5</v>
      </c>
      <c r="K23" s="3">
        <v>2.3703117044747413E-2</v>
      </c>
      <c r="L23" s="3">
        <v>3.3861595778210588E-2</v>
      </c>
      <c r="M23" s="3">
        <v>0.10845408480753845</v>
      </c>
      <c r="N23" s="3">
        <v>5.3338074495510712E-4</v>
      </c>
      <c r="O23" s="3">
        <v>5.3499705024284985E-2</v>
      </c>
      <c r="P23" s="3">
        <v>0</v>
      </c>
      <c r="R23">
        <f t="shared" si="33"/>
        <v>2.8461723313697579E-6</v>
      </c>
      <c r="S23">
        <f t="shared" si="30"/>
        <v>0</v>
      </c>
      <c r="T23">
        <f t="shared" si="26"/>
        <v>1.6156087064509859E-2</v>
      </c>
      <c r="U23">
        <f t="shared" si="27"/>
        <v>0</v>
      </c>
      <c r="V23">
        <f t="shared" si="31"/>
        <v>0</v>
      </c>
      <c r="W23">
        <f t="shared" si="28"/>
        <v>0</v>
      </c>
      <c r="X23">
        <v>0</v>
      </c>
    </row>
    <row r="24" spans="1:24" x14ac:dyDescent="0.45">
      <c r="A24" t="e">
        <f t="shared" ref="A24:G24" si="36">3/A16</f>
        <v>#DIV/0!</v>
      </c>
      <c r="B24">
        <f t="shared" si="36"/>
        <v>1</v>
      </c>
      <c r="C24">
        <f t="shared" si="36"/>
        <v>3</v>
      </c>
      <c r="D24">
        <f t="shared" si="36"/>
        <v>1</v>
      </c>
      <c r="E24">
        <f t="shared" si="36"/>
        <v>1</v>
      </c>
      <c r="F24">
        <f t="shared" si="36"/>
        <v>1</v>
      </c>
      <c r="G24" t="e">
        <f t="shared" si="36"/>
        <v>#DIV/0!</v>
      </c>
      <c r="J24" s="3">
        <v>0</v>
      </c>
      <c r="K24" s="3">
        <v>2.1820121384527108E-3</v>
      </c>
      <c r="L24" s="3">
        <v>7.2733737948423695E-3</v>
      </c>
      <c r="M24" s="3">
        <v>1.4142671267749053E-2</v>
      </c>
      <c r="N24" s="3">
        <v>0</v>
      </c>
      <c r="O24" s="3">
        <v>7.8390806455523321E-3</v>
      </c>
      <c r="P24" s="3">
        <v>0</v>
      </c>
      <c r="R24">
        <v>0</v>
      </c>
      <c r="S24">
        <f t="shared" si="30"/>
        <v>1.0410843693120912E-3</v>
      </c>
      <c r="T24">
        <f t="shared" si="26"/>
        <v>3.470281231040304E-3</v>
      </c>
      <c r="U24">
        <f t="shared" si="27"/>
        <v>2.4904007899485383E-3</v>
      </c>
      <c r="V24">
        <v>0</v>
      </c>
      <c r="W24">
        <f t="shared" si="28"/>
        <v>1.3803935807143327E-3</v>
      </c>
      <c r="X24">
        <v>0</v>
      </c>
    </row>
    <row r="25" spans="1:24" x14ac:dyDescent="0.45">
      <c r="A25">
        <f t="shared" ref="A25:G25" si="37">3/A17</f>
        <v>1.5</v>
      </c>
      <c r="B25">
        <f t="shared" si="37"/>
        <v>1</v>
      </c>
      <c r="C25">
        <f t="shared" si="37"/>
        <v>3</v>
      </c>
      <c r="D25">
        <f t="shared" si="37"/>
        <v>1</v>
      </c>
      <c r="E25">
        <f t="shared" si="37"/>
        <v>1</v>
      </c>
      <c r="F25">
        <f t="shared" si="37"/>
        <v>1</v>
      </c>
      <c r="G25" t="e">
        <f t="shared" si="37"/>
        <v>#DIV/0!</v>
      </c>
    </row>
    <row r="26" spans="1:24" x14ac:dyDescent="0.45">
      <c r="A26" t="e">
        <f t="shared" ref="A26:G26" si="38">3/A18</f>
        <v>#DIV/0!</v>
      </c>
      <c r="B26">
        <f t="shared" si="38"/>
        <v>3</v>
      </c>
      <c r="C26">
        <f t="shared" si="38"/>
        <v>3</v>
      </c>
      <c r="D26">
        <f t="shared" si="38"/>
        <v>1.5</v>
      </c>
      <c r="E26" t="e">
        <f t="shared" si="38"/>
        <v>#DIV/0!</v>
      </c>
      <c r="F26">
        <f t="shared" si="38"/>
        <v>1.5</v>
      </c>
      <c r="G26" t="e">
        <f t="shared" si="38"/>
        <v>#DIV/0!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J1" sqref="J1:P7"/>
    </sheetView>
  </sheetViews>
  <sheetFormatPr defaultRowHeight="17" x14ac:dyDescent="0.45"/>
  <sheetData>
    <row r="1" spans="1:16" x14ac:dyDescent="0.45">
      <c r="A1">
        <v>1</v>
      </c>
      <c r="B1">
        <v>0</v>
      </c>
      <c r="C1">
        <v>0</v>
      </c>
      <c r="D1">
        <v>119</v>
      </c>
      <c r="E1">
        <v>0</v>
      </c>
      <c r="F1">
        <v>49</v>
      </c>
      <c r="G1">
        <v>0</v>
      </c>
      <c r="H1">
        <f>SUM(A1:G1)</f>
        <v>169</v>
      </c>
      <c r="J1" s="1">
        <f>A1/$H$8</f>
        <v>3.4566194262011751E-5</v>
      </c>
      <c r="K1" s="1">
        <f t="shared" ref="K1:P7" si="0">B1/$H$8</f>
        <v>0</v>
      </c>
      <c r="L1" s="1">
        <f t="shared" si="0"/>
        <v>0</v>
      </c>
      <c r="M1" s="1">
        <f t="shared" si="0"/>
        <v>4.1133771171793987E-3</v>
      </c>
      <c r="N1" s="1">
        <f t="shared" si="0"/>
        <v>0</v>
      </c>
      <c r="O1" s="1">
        <f t="shared" si="0"/>
        <v>1.6937435188385758E-3</v>
      </c>
      <c r="P1" s="1">
        <f>G1/$H$8</f>
        <v>0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7" si="1">SUM(A2:G2)</f>
        <v>0</v>
      </c>
      <c r="J2" s="1">
        <f t="shared" ref="J2:J7" si="2">A2/$H$8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1"/>
        <v>0</v>
      </c>
      <c r="J3" s="1">
        <f t="shared" si="2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</row>
    <row r="4" spans="1:16" x14ac:dyDescent="0.45">
      <c r="A4">
        <v>2</v>
      </c>
      <c r="B4">
        <v>199</v>
      </c>
      <c r="C4">
        <v>0</v>
      </c>
      <c r="D4">
        <v>15983</v>
      </c>
      <c r="E4">
        <v>440</v>
      </c>
      <c r="F4">
        <v>5120</v>
      </c>
      <c r="G4">
        <v>0</v>
      </c>
      <c r="H4">
        <f t="shared" si="1"/>
        <v>21744</v>
      </c>
      <c r="J4" s="1">
        <f t="shared" si="2"/>
        <v>6.9132388524023502E-5</v>
      </c>
      <c r="K4" s="1">
        <f t="shared" si="0"/>
        <v>6.8786726581403388E-3</v>
      </c>
      <c r="L4" s="1">
        <f t="shared" si="0"/>
        <v>0</v>
      </c>
      <c r="M4" s="1">
        <f t="shared" si="0"/>
        <v>0.5524714828897338</v>
      </c>
      <c r="N4" s="1">
        <f t="shared" si="0"/>
        <v>1.5209125475285171E-2</v>
      </c>
      <c r="O4" s="1">
        <f t="shared" si="0"/>
        <v>0.17697891462150017</v>
      </c>
      <c r="P4" s="1">
        <f t="shared" si="0"/>
        <v>0</v>
      </c>
    </row>
    <row r="5" spans="1:16" x14ac:dyDescent="0.45">
      <c r="A5">
        <v>0</v>
      </c>
      <c r="B5">
        <v>44</v>
      </c>
      <c r="C5">
        <v>0</v>
      </c>
      <c r="D5">
        <v>244</v>
      </c>
      <c r="E5">
        <v>1</v>
      </c>
      <c r="F5">
        <v>72</v>
      </c>
      <c r="G5">
        <v>0</v>
      </c>
      <c r="H5">
        <f t="shared" si="1"/>
        <v>361</v>
      </c>
      <c r="J5" s="1">
        <f t="shared" si="2"/>
        <v>0</v>
      </c>
      <c r="K5" s="1">
        <f t="shared" si="0"/>
        <v>1.520912547528517E-3</v>
      </c>
      <c r="L5" s="1">
        <f t="shared" si="0"/>
        <v>0</v>
      </c>
      <c r="M5" s="1">
        <f t="shared" si="0"/>
        <v>8.434151399930867E-3</v>
      </c>
      <c r="N5" s="1">
        <f t="shared" si="0"/>
        <v>3.4566194262011751E-5</v>
      </c>
      <c r="O5" s="1">
        <f t="shared" si="0"/>
        <v>2.4887659868648463E-3</v>
      </c>
      <c r="P5" s="1">
        <f t="shared" si="0"/>
        <v>0</v>
      </c>
    </row>
    <row r="6" spans="1:16" x14ac:dyDescent="0.45">
      <c r="A6">
        <v>0</v>
      </c>
      <c r="B6">
        <v>76</v>
      </c>
      <c r="C6">
        <v>0</v>
      </c>
      <c r="D6">
        <v>4217</v>
      </c>
      <c r="E6">
        <v>132</v>
      </c>
      <c r="F6">
        <v>1881</v>
      </c>
      <c r="G6">
        <v>0</v>
      </c>
      <c r="H6">
        <f t="shared" si="1"/>
        <v>6306</v>
      </c>
      <c r="J6" s="1">
        <f t="shared" si="2"/>
        <v>0</v>
      </c>
      <c r="K6" s="1">
        <f t="shared" si="0"/>
        <v>2.6270307639128933E-3</v>
      </c>
      <c r="L6" s="1">
        <f t="shared" si="0"/>
        <v>0</v>
      </c>
      <c r="M6" s="1">
        <f t="shared" si="0"/>
        <v>0.14576564120290356</v>
      </c>
      <c r="N6" s="1">
        <f t="shared" si="0"/>
        <v>4.5627376425855515E-3</v>
      </c>
      <c r="O6" s="1">
        <f t="shared" si="0"/>
        <v>6.5019011406844102E-2</v>
      </c>
      <c r="P6" s="1">
        <f t="shared" si="0"/>
        <v>0</v>
      </c>
    </row>
    <row r="7" spans="1:16" x14ac:dyDescent="0.45">
      <c r="A7">
        <v>0</v>
      </c>
      <c r="B7">
        <v>0</v>
      </c>
      <c r="C7">
        <v>0</v>
      </c>
      <c r="D7">
        <v>180</v>
      </c>
      <c r="E7">
        <v>0</v>
      </c>
      <c r="F7">
        <v>170</v>
      </c>
      <c r="G7">
        <v>0</v>
      </c>
      <c r="H7">
        <f t="shared" si="1"/>
        <v>350</v>
      </c>
      <c r="J7" s="1">
        <f t="shared" si="2"/>
        <v>0</v>
      </c>
      <c r="K7" s="1">
        <f t="shared" si="0"/>
        <v>0</v>
      </c>
      <c r="L7" s="1">
        <f t="shared" si="0"/>
        <v>0</v>
      </c>
      <c r="M7" s="1">
        <f t="shared" si="0"/>
        <v>6.2219149671621154E-3</v>
      </c>
      <c r="N7" s="1">
        <f t="shared" si="0"/>
        <v>0</v>
      </c>
      <c r="O7" s="1">
        <f t="shared" si="0"/>
        <v>5.8762530245419983E-3</v>
      </c>
      <c r="P7" s="1">
        <f t="shared" si="0"/>
        <v>0</v>
      </c>
    </row>
    <row r="8" spans="1:16" x14ac:dyDescent="0.45">
      <c r="H8">
        <f>SUM(H1:H7)</f>
        <v>28930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J1" sqref="J1:P7"/>
    </sheetView>
  </sheetViews>
  <sheetFormatPr defaultRowHeight="17" x14ac:dyDescent="0.45"/>
  <sheetData>
    <row r="1" spans="1:16" x14ac:dyDescent="0.45">
      <c r="A1">
        <v>1</v>
      </c>
      <c r="B1">
        <v>0</v>
      </c>
      <c r="C1">
        <v>0</v>
      </c>
      <c r="D1">
        <v>0</v>
      </c>
      <c r="E1">
        <v>0</v>
      </c>
      <c r="F1">
        <v>5</v>
      </c>
      <c r="G1">
        <v>0</v>
      </c>
      <c r="H1">
        <f>SUM(A1:G1)</f>
        <v>6</v>
      </c>
      <c r="J1" s="1">
        <f>A1/$H$8</f>
        <v>8.0815264387137439E-6</v>
      </c>
      <c r="K1" s="1">
        <f t="shared" ref="K1:P7" si="0">B1/$H$8</f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4.0407632193568723E-5</v>
      </c>
      <c r="P1" s="1">
        <f>G1/$H$8</f>
        <v>0</v>
      </c>
    </row>
    <row r="2" spans="1:16" x14ac:dyDescent="0.45">
      <c r="A2">
        <v>0</v>
      </c>
      <c r="B2">
        <v>0</v>
      </c>
      <c r="C2">
        <v>20</v>
      </c>
      <c r="D2">
        <v>52</v>
      </c>
      <c r="E2">
        <v>0</v>
      </c>
      <c r="F2">
        <v>6</v>
      </c>
      <c r="G2">
        <v>0</v>
      </c>
      <c r="H2">
        <f t="shared" ref="H2:H7" si="1">SUM(A2:G2)</f>
        <v>78</v>
      </c>
      <c r="J2" s="1">
        <f t="shared" ref="J2:J7" si="2">A2/$H$8</f>
        <v>0</v>
      </c>
      <c r="K2" s="1">
        <f t="shared" si="0"/>
        <v>0</v>
      </c>
      <c r="L2" s="1">
        <f t="shared" si="0"/>
        <v>1.6163052877427489E-4</v>
      </c>
      <c r="M2" s="1">
        <f t="shared" si="0"/>
        <v>4.2023937481311472E-4</v>
      </c>
      <c r="N2" s="1">
        <f t="shared" si="0"/>
        <v>0</v>
      </c>
      <c r="O2" s="1">
        <f t="shared" si="0"/>
        <v>4.8489158632282463E-5</v>
      </c>
      <c r="P2" s="1">
        <f t="shared" si="0"/>
        <v>0</v>
      </c>
    </row>
    <row r="3" spans="1:16" x14ac:dyDescent="0.45">
      <c r="A3">
        <v>0</v>
      </c>
      <c r="B3">
        <v>2920</v>
      </c>
      <c r="C3">
        <v>7200</v>
      </c>
      <c r="D3">
        <v>7610</v>
      </c>
      <c r="E3">
        <v>40</v>
      </c>
      <c r="F3">
        <v>4680</v>
      </c>
      <c r="G3">
        <v>0</v>
      </c>
      <c r="H3">
        <f t="shared" si="1"/>
        <v>22450</v>
      </c>
      <c r="J3" s="1">
        <f t="shared" si="2"/>
        <v>0</v>
      </c>
      <c r="K3" s="1">
        <f t="shared" si="0"/>
        <v>2.3598057201044135E-2</v>
      </c>
      <c r="L3" s="1">
        <f t="shared" si="0"/>
        <v>5.8186990358738956E-2</v>
      </c>
      <c r="M3" s="1">
        <f t="shared" si="0"/>
        <v>6.1500416198611595E-2</v>
      </c>
      <c r="N3" s="1">
        <f t="shared" si="0"/>
        <v>3.2326105754854978E-4</v>
      </c>
      <c r="O3" s="1">
        <f t="shared" si="0"/>
        <v>3.7821543733180321E-2</v>
      </c>
      <c r="P3" s="1">
        <f t="shared" si="0"/>
        <v>0</v>
      </c>
    </row>
    <row r="4" spans="1:16" x14ac:dyDescent="0.45">
      <c r="A4">
        <v>4</v>
      </c>
      <c r="B4">
        <v>7200</v>
      </c>
      <c r="C4">
        <v>9380</v>
      </c>
      <c r="D4">
        <v>38739</v>
      </c>
      <c r="E4">
        <v>146</v>
      </c>
      <c r="F4">
        <v>14179</v>
      </c>
      <c r="G4">
        <v>0</v>
      </c>
      <c r="H4">
        <f t="shared" si="1"/>
        <v>69648</v>
      </c>
      <c r="J4" s="1">
        <f t="shared" si="2"/>
        <v>3.2326105754854975E-5</v>
      </c>
      <c r="K4" s="1">
        <f t="shared" si="0"/>
        <v>5.8186990358738956E-2</v>
      </c>
      <c r="L4" s="1">
        <f t="shared" si="0"/>
        <v>7.5804717995134926E-2</v>
      </c>
      <c r="M4" s="1">
        <f t="shared" si="0"/>
        <v>0.31307025270933175</v>
      </c>
      <c r="N4" s="1">
        <f t="shared" si="0"/>
        <v>1.1799028600522066E-3</v>
      </c>
      <c r="O4" s="1">
        <f t="shared" si="0"/>
        <v>0.11458796337452218</v>
      </c>
      <c r="P4" s="1">
        <f t="shared" si="0"/>
        <v>0</v>
      </c>
    </row>
    <row r="5" spans="1:16" x14ac:dyDescent="0.45">
      <c r="A5">
        <v>0</v>
      </c>
      <c r="B5">
        <v>62</v>
      </c>
      <c r="C5">
        <v>40</v>
      </c>
      <c r="D5">
        <v>235</v>
      </c>
      <c r="E5">
        <v>2</v>
      </c>
      <c r="F5">
        <v>97</v>
      </c>
      <c r="G5">
        <v>0</v>
      </c>
      <c r="H5">
        <f t="shared" si="1"/>
        <v>436</v>
      </c>
      <c r="J5" s="1">
        <f t="shared" si="2"/>
        <v>0</v>
      </c>
      <c r="K5" s="1">
        <f t="shared" si="0"/>
        <v>5.010546392002521E-4</v>
      </c>
      <c r="L5" s="1">
        <f t="shared" si="0"/>
        <v>3.2326105754854978E-4</v>
      </c>
      <c r="M5" s="1">
        <f t="shared" si="0"/>
        <v>1.8991587130977299E-3</v>
      </c>
      <c r="N5" s="1">
        <f t="shared" si="0"/>
        <v>1.6163052877427488E-5</v>
      </c>
      <c r="O5" s="1">
        <f t="shared" si="0"/>
        <v>7.8390806455523316E-4</v>
      </c>
      <c r="P5" s="1">
        <f t="shared" si="0"/>
        <v>0</v>
      </c>
    </row>
    <row r="6" spans="1:16" x14ac:dyDescent="0.45">
      <c r="A6">
        <v>2</v>
      </c>
      <c r="B6">
        <v>2933</v>
      </c>
      <c r="C6">
        <v>4190</v>
      </c>
      <c r="D6">
        <v>13420</v>
      </c>
      <c r="E6">
        <v>66</v>
      </c>
      <c r="F6">
        <v>6620</v>
      </c>
      <c r="G6">
        <v>0</v>
      </c>
      <c r="H6">
        <f t="shared" si="1"/>
        <v>27231</v>
      </c>
      <c r="J6" s="1">
        <f t="shared" si="2"/>
        <v>1.6163052877427488E-5</v>
      </c>
      <c r="K6" s="1">
        <f t="shared" si="0"/>
        <v>2.3703117044747413E-2</v>
      </c>
      <c r="L6" s="1">
        <f t="shared" si="0"/>
        <v>3.3861595778210588E-2</v>
      </c>
      <c r="M6" s="1">
        <f t="shared" si="0"/>
        <v>0.10845408480753845</v>
      </c>
      <c r="N6" s="1">
        <f t="shared" si="0"/>
        <v>5.3338074495510712E-4</v>
      </c>
      <c r="O6" s="1">
        <f t="shared" si="0"/>
        <v>5.3499705024284985E-2</v>
      </c>
      <c r="P6" s="1">
        <f t="shared" si="0"/>
        <v>0</v>
      </c>
    </row>
    <row r="7" spans="1:16" x14ac:dyDescent="0.45">
      <c r="A7">
        <v>0</v>
      </c>
      <c r="B7">
        <v>270</v>
      </c>
      <c r="C7">
        <v>900</v>
      </c>
      <c r="D7">
        <v>1750</v>
      </c>
      <c r="E7">
        <v>0</v>
      </c>
      <c r="F7">
        <v>970</v>
      </c>
      <c r="G7">
        <v>0</v>
      </c>
      <c r="H7">
        <f t="shared" si="1"/>
        <v>3890</v>
      </c>
      <c r="J7" s="1">
        <f t="shared" si="2"/>
        <v>0</v>
      </c>
      <c r="K7" s="1">
        <f t="shared" si="0"/>
        <v>2.1820121384527108E-3</v>
      </c>
      <c r="L7" s="1">
        <f t="shared" si="0"/>
        <v>7.2733737948423695E-3</v>
      </c>
      <c r="M7" s="1">
        <f t="shared" si="0"/>
        <v>1.4142671267749053E-2</v>
      </c>
      <c r="N7" s="1">
        <f t="shared" si="0"/>
        <v>0</v>
      </c>
      <c r="O7" s="1">
        <f t="shared" si="0"/>
        <v>7.8390806455523321E-3</v>
      </c>
      <c r="P7" s="1">
        <f t="shared" si="0"/>
        <v>0</v>
      </c>
    </row>
    <row r="8" spans="1:16" x14ac:dyDescent="0.45">
      <c r="H8">
        <f>SUM(H1:H7)</f>
        <v>123739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TFIDF_Chatting</vt:lpstr>
      <vt:lpstr>TFIDF_Discussion</vt:lpstr>
      <vt:lpstr>TFIDF_Presentation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2018-08-14T12:18:05Z</dcterms:created>
  <dcterms:modified xsi:type="dcterms:W3CDTF">2018-08-15T15:15:54Z</dcterms:modified>
</cp:coreProperties>
</file>