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iseno multidimensional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<sst xmlns="http://schemas.openxmlformats.org/spreadsheetml/2006/main" count="344" uniqueCount="160">
  <si>
    <t>dim_clasificador_entidad</t>
  </si>
  <si>
    <t>dim_clasificador_funcion</t>
  </si>
  <si>
    <t>fact_obligacion</t>
  </si>
  <si>
    <t>fact_str</t>
  </si>
  <si>
    <t>fact_ot</t>
  </si>
  <si>
    <t>fact_contrato</t>
  </si>
  <si>
    <t>dim_categoria_dncp</t>
  </si>
  <si>
    <t>id</t>
  </si>
  <si>
    <t>bigserial</t>
  </si>
  <si>
    <t>anho</t>
  </si>
  <si>
    <t>numeric(4,0)</t>
  </si>
  <si>
    <t>fecha_elaboracion</t>
  </si>
  <si>
    <t>clasificador_entidad</t>
  </si>
  <si>
    <t>categoria_dncp</t>
  </si>
  <si>
    <t>categoria_codigo</t>
  </si>
  <si>
    <t>nivel_codigo</t>
  </si>
  <si>
    <t>finalidad_codigo</t>
  </si>
  <si>
    <t>fecha_aprobacion</t>
  </si>
  <si>
    <t>clasificador_programa</t>
  </si>
  <si>
    <t>tipo_procedimiento_dncp</t>
  </si>
  <si>
    <t>categoria_descripcion</t>
  </si>
  <si>
    <t>nivel_descripcion</t>
  </si>
  <si>
    <t>finalidad_descripcion</t>
  </si>
  <si>
    <t>proveedor</t>
  </si>
  <si>
    <t>clasificador_objeto_gasto</t>
  </si>
  <si>
    <t>fecha_vigencia</t>
  </si>
  <si>
    <t>timestamp without time zone</t>
  </si>
  <si>
    <t>entidad_codigo</t>
  </si>
  <si>
    <t>funcion_codigo</t>
  </si>
  <si>
    <t>fecha_factura</t>
  </si>
  <si>
    <t>clasificador_fuente_financiamiento</t>
  </si>
  <si>
    <t>fecha_firma_contrato</t>
  </si>
  <si>
    <t>fecha_fin_vigencia</t>
  </si>
  <si>
    <t>entidad_descripcion</t>
  </si>
  <si>
    <t>funcion_descripcion</t>
  </si>
  <si>
    <t>clasificador_geografico</t>
  </si>
  <si>
    <t>junk_contrato</t>
  </si>
  <si>
    <t>actual</t>
  </si>
  <si>
    <t>numeric(1,0)</t>
  </si>
  <si>
    <t>unidad_jerarquica_codigo</t>
  </si>
  <si>
    <t>subfuncion_codigo</t>
  </si>
  <si>
    <t>clasificador_control_financiero</t>
  </si>
  <si>
    <t>id_llamado</t>
  </si>
  <si>
    <t>checksum</t>
  </si>
  <si>
    <t>character varying</t>
  </si>
  <si>
    <t>unidad_jerarquica_descripcion</t>
  </si>
  <si>
    <t>subfuncion_descripcion</t>
  </si>
  <si>
    <t>fecha_ingreso</t>
  </si>
  <si>
    <t>clasificador_entidad_destino</t>
  </si>
  <si>
    <t>codigo_contratacion</t>
  </si>
  <si>
    <t>uaf_codigo</t>
  </si>
  <si>
    <t>fecha_generacion</t>
  </si>
  <si>
    <t>monto_adjudicado</t>
  </si>
  <si>
    <t>dim_tipo_procedimiento_dncp</t>
  </si>
  <si>
    <t>uaf_descripcion</t>
  </si>
  <si>
    <t>fecha_recepcion_tesoro</t>
  </si>
  <si>
    <t>fecha_deposito</t>
  </si>
  <si>
    <t>unidad_responsable_codigo</t>
  </si>
  <si>
    <t>dim_junk_contrato</t>
  </si>
  <si>
    <t>tipo_procedimiento_codigo</t>
  </si>
  <si>
    <t>unidad_responsable_descripcion</t>
  </si>
  <si>
    <t>junk_str</t>
  </si>
  <si>
    <t>cuenta_origen</t>
  </si>
  <si>
    <t>tipo_procedimiento_descripcion</t>
  </si>
  <si>
    <t>junk_obligacion</t>
  </si>
  <si>
    <t>cuenta_destino</t>
  </si>
  <si>
    <t>nombre_licitacion</t>
  </si>
  <si>
    <t>dim_clasificador_fuente_financiamiento</t>
  </si>
  <si>
    <t>numero_obligacion</t>
  </si>
  <si>
    <t>numero_str</t>
  </si>
  <si>
    <t>junk_ot</t>
  </si>
  <si>
    <t>convocante</t>
  </si>
  <si>
    <t>monto_solicitado</t>
  </si>
  <si>
    <t>numero_ot</t>
  </si>
  <si>
    <t>estado</t>
  </si>
  <si>
    <t>monto_obligado</t>
  </si>
  <si>
    <t>monto_deducciones</t>
  </si>
  <si>
    <t>moneda_codigo</t>
  </si>
  <si>
    <t>fuente_financiamiento_codigo</t>
  </si>
  <si>
    <t>monto_deduccion_iva</t>
  </si>
  <si>
    <t>cotizacion</t>
  </si>
  <si>
    <t>moneda_simbolo</t>
  </si>
  <si>
    <t>dim_clasificador_programa</t>
  </si>
  <si>
    <t>fuente_financiamiento_descripcion</t>
  </si>
  <si>
    <t>monto_deduccion_renta</t>
  </si>
  <si>
    <t>dim_junk_str</t>
  </si>
  <si>
    <t>monto_ot</t>
  </si>
  <si>
    <t>moneda_descripcion</t>
  </si>
  <si>
    <t>organismo_financiador_codigo</t>
  </si>
  <si>
    <t>monto_deduccion_dncp</t>
  </si>
  <si>
    <t>monto_ot_gs</t>
  </si>
  <si>
    <t>vigencia_contrato</t>
  </si>
  <si>
    <t>organismo_financiador_descripcion</t>
  </si>
  <si>
    <t>monto_deduccion_incumplimiento_contrato</t>
  </si>
  <si>
    <t>situacion_str_codigo</t>
  </si>
  <si>
    <t>monto_ot_destino</t>
  </si>
  <si>
    <t>tipo_presupuesto_codigo</t>
  </si>
  <si>
    <t>monto_deduccion_otras</t>
  </si>
  <si>
    <t>situacion_str_descripcion</t>
  </si>
  <si>
    <t>tipo_presupuesto_descripcion</t>
  </si>
  <si>
    <t>tipo_str_codigo</t>
  </si>
  <si>
    <t>dim_junk_ot</t>
  </si>
  <si>
    <t>programa_codigo</t>
  </si>
  <si>
    <t>dim_junk_obligacion</t>
  </si>
  <si>
    <t>tipo_str_descripcion</t>
  </si>
  <si>
    <t>programa_descripcion</t>
  </si>
  <si>
    <t>descripcion_str</t>
  </si>
  <si>
    <t>concepto_codigo</t>
  </si>
  <si>
    <t>subprograma_codigo</t>
  </si>
  <si>
    <t>concepto_obligacion_codigo</t>
  </si>
  <si>
    <t>detalle_str</t>
  </si>
  <si>
    <t>concepto_descripcion</t>
  </si>
  <si>
    <t>br_obligacion_contrato</t>
  </si>
  <si>
    <t>subprograma_descripcion</t>
  </si>
  <si>
    <t>dim_clasificador_geografico</t>
  </si>
  <si>
    <t>concepto_obligacion_descripcion</t>
  </si>
  <si>
    <t>proyecto_codigo</t>
  </si>
  <si>
    <t>obligacion</t>
  </si>
  <si>
    <t>proyecto_descripcion</t>
  </si>
  <si>
    <t>pais_codigo</t>
  </si>
  <si>
    <t>contrato</t>
  </si>
  <si>
    <t>pais_simbolo</t>
  </si>
  <si>
    <t>pais_descripcion</t>
  </si>
  <si>
    <t>departamento_codigo</t>
  </si>
  <si>
    <t>departamento_simbolo</t>
  </si>
  <si>
    <t>departamento_descripcion</t>
  </si>
  <si>
    <t>dim_clasificador_objeto_gasto</t>
  </si>
  <si>
    <t>grupo_codigo</t>
  </si>
  <si>
    <t>grupo_descripcion</t>
  </si>
  <si>
    <t>subgrupo_codigo</t>
  </si>
  <si>
    <t>dim_proveedor</t>
  </si>
  <si>
    <t>subgrupo_descripcion</t>
  </si>
  <si>
    <t>objeto_gasto_codigo</t>
  </si>
  <si>
    <t>proveedor_id</t>
  </si>
  <si>
    <t>objeto_gasto_descripcion</t>
  </si>
  <si>
    <t>razon_social</t>
  </si>
  <si>
    <t>ruc</t>
  </si>
  <si>
    <t>nombre_fantasia</t>
  </si>
  <si>
    <t>direccion</t>
  </si>
  <si>
    <t>telefono</t>
  </si>
  <si>
    <t>email</t>
  </si>
  <si>
    <t>dim_clasificador_control_financiero</t>
  </si>
  <si>
    <t>representante_legal</t>
  </si>
  <si>
    <t>control_financiero_codigo</t>
  </si>
  <si>
    <t>control_financiero_descripcion</t>
  </si>
  <si>
    <t>dim_cuenta_bancaria</t>
  </si>
  <si>
    <t>banco_codigo</t>
  </si>
  <si>
    <t>banco_descripcion</t>
  </si>
  <si>
    <t>dim_tiempo</t>
  </si>
  <si>
    <t>banco_simbolo</t>
  </si>
  <si>
    <t>numero_cuenta</t>
  </si>
  <si>
    <t>Codigos</t>
  </si>
  <si>
    <t>Numeric(5,0)</t>
  </si>
  <si>
    <t>Montos</t>
  </si>
  <si>
    <t>Numeric(17,2)</t>
  </si>
  <si>
    <t>Descripciones</t>
  </si>
  <si>
    <t>Fks</t>
  </si>
  <si>
    <t>bigint</t>
  </si>
  <si>
    <t>Numeros Enteros</t>
  </si>
  <si>
    <t>Numeric(7,0)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</si>
</sst>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8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30" zoomScaleNormal="130" zoomScalePageLayoutView="100" workbookViewId="0">
      <selection pane="topLeft" activeCell="O9" activeCellId="0" sqref="O9"/>
    </sheetView>
  </sheetViews>
  <sheetFormatPr defaultRowHeight="12.8"/>
  <cols>
    <col collapsed="false" hidden="false" max="1" min="1" style="0" width="31.2755102040816"/>
    <col collapsed="false" hidden="false" max="2" min="2" style="0" width="22.9285714285714"/>
    <col collapsed="false" hidden="false" max="3" min="3" style="0" width="20.8265306122449"/>
    <col collapsed="false" hidden="false" max="4" min="4" style="0" width="37.780612244898"/>
    <col collapsed="false" hidden="false" max="5" min="5" style="0" width="22.9285714285714"/>
    <col collapsed="false" hidden="false" max="6" min="6" style="0" width="10.8418367346939"/>
    <col collapsed="false" hidden="false" max="7" min="7" style="0" width="30.5867346938775"/>
    <col collapsed="false" hidden="false" max="8" min="8" style="0" width="23.469387755102"/>
    <col collapsed="false" hidden="false" max="9" min="9" style="0" width="10.8418367346939"/>
    <col collapsed="false" hidden="false" max="10" min="10" style="0" width="11.9336734693878"/>
    <col collapsed="false" hidden="false" max="12" min="11" style="0" width="28.8979591836735"/>
    <col collapsed="false" hidden="false" max="13" min="13" style="0" width="14.9642857142857"/>
    <col collapsed="false" hidden="false" max="14" min="14" style="0" width="13.3367346938776"/>
    <col collapsed="false" hidden="false" max="15" min="15" style="0" width="28.8979591836735"/>
    <col collapsed="false" hidden="false" max="16" min="16" style="0" width="20.7142857142857"/>
    <col collapsed="false" hidden="false" max="17" min="17" style="0" width="10.0867346938776"/>
    <col collapsed="false" hidden="false" max="18" min="18" style="0" width="11.3826530612245"/>
    <col collapsed="false" hidden="false" max="19" min="19" style="0" width="20.7142857142857"/>
    <col collapsed="false" hidden="false" max="20" min="20" style="0" width="27.2704081632653"/>
    <col collapsed="false" hidden="false" max="21" min="21" style="0" width="10.6275510204082"/>
    <col collapsed="false" hidden="false" max="23" min="22" style="0" width="27.2704081632653"/>
    <col collapsed="false" hidden="false" max="24" min="24" style="0" width="23.469387755102"/>
    <col collapsed="false" hidden="false" max="1025" min="25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2" t="str">
        <f aca="false">"CREATE TABLE "&amp;A1&amp;" ("</f>
        <v>CREATE TABLE dim_clasificador_entidad (</v>
      </c>
      <c r="D1" s="1" t="s">
        <v>1</v>
      </c>
      <c r="E1" s="1"/>
      <c r="F1" s="2" t="str">
        <f aca="false">"CREATE TABLE "&amp;D1&amp;" ("</f>
        <v>CREATE TABLE dim_clasificador_funcion (</v>
      </c>
      <c r="G1" s="1" t="s">
        <v>2</v>
      </c>
      <c r="H1" s="1"/>
      <c r="I1" s="2" t="str">
        <f aca="false">"CREATE TABLE "&amp;G1&amp;" ("</f>
        <v>CREATE TABLE fact_obligacion (</v>
      </c>
      <c r="J1" s="2"/>
      <c r="K1" s="1" t="s">
        <v>3</v>
      </c>
      <c r="L1" s="1"/>
      <c r="M1" s="2" t="str">
        <f aca="false">"CREATE TABLE "&amp;K1&amp;" ("</f>
        <v>CREATE TABLE fact_str (</v>
      </c>
      <c r="N1" s="2"/>
      <c r="O1" s="1" t="s">
        <v>4</v>
      </c>
      <c r="P1" s="1"/>
      <c r="Q1" s="2" t="str">
        <f aca="false">"CREATE TABLE "&amp;O1&amp;" ("</f>
        <v>CREATE TABLE fact_ot (</v>
      </c>
      <c r="R1" s="2"/>
      <c r="S1" s="1" t="s">
        <v>5</v>
      </c>
      <c r="T1" s="1"/>
      <c r="U1" s="2" t="str">
        <f aca="false">"CREATE TABLE "&amp;S1&amp;" ("</f>
        <v>CREATE TABLE fact_contrato (</v>
      </c>
      <c r="V1" s="2"/>
      <c r="W1" s="1" t="s">
        <v>6</v>
      </c>
      <c r="Y1" s="2" t="str">
        <f aca="false">"CREATE TABLE "&amp;W1&amp;" ("</f>
        <v>CREATE TABLE dim_categoria_dncp (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tr">
        <f aca="false">A2&amp;" "&amp;B2&amp;","</f>
        <v>id bigserial,</v>
      </c>
      <c r="D2" s="0" t="s">
        <v>7</v>
      </c>
      <c r="E2" s="0" t="s">
        <v>8</v>
      </c>
      <c r="F2" s="0" t="str">
        <f aca="false">D2&amp;" "&amp;E2&amp;","</f>
        <v>id bigserial,</v>
      </c>
      <c r="G2" s="0" t="s">
        <v>7</v>
      </c>
      <c r="H2" s="0" t="s">
        <v>8</v>
      </c>
      <c r="I2" s="0" t="str">
        <f aca="false">G2&amp;" "&amp;H2&amp;","</f>
        <v>id bigserial,</v>
      </c>
      <c r="K2" s="0" t="s">
        <v>7</v>
      </c>
      <c r="L2" s="0" t="s">
        <v>8</v>
      </c>
      <c r="M2" s="0" t="str">
        <f aca="false">K2&amp;" "&amp;L2&amp;","</f>
        <v>id bigserial,</v>
      </c>
      <c r="O2" s="0" t="s">
        <v>7</v>
      </c>
      <c r="P2" s="0" t="s">
        <v>8</v>
      </c>
      <c r="Q2" s="0" t="str">
        <f aca="false">O2&amp;" "&amp;P2&amp;","</f>
        <v>id bigserial,</v>
      </c>
      <c r="S2" s="0" t="s">
        <v>7</v>
      </c>
      <c r="T2" s="0" t="s">
        <v>8</v>
      </c>
      <c r="U2" s="0" t="str">
        <f aca="false">S2&amp;" "&amp;T2&amp;","</f>
        <v>id bigserial,</v>
      </c>
      <c r="W2" s="0" t="s">
        <v>7</v>
      </c>
      <c r="X2" s="0" t="s">
        <v>8</v>
      </c>
      <c r="Y2" s="0" t="str">
        <f aca="false">W2&amp;" "&amp;X2&amp;","</f>
        <v>id bigserial,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tr">
        <f aca="false">A3&amp;" "&amp;B3&amp;","</f>
        <v>anho numeric(4,0),</v>
      </c>
      <c r="D3" s="0" t="s">
        <v>9</v>
      </c>
      <c r="E3" s="0" t="s">
        <v>10</v>
      </c>
      <c r="F3" s="0" t="str">
        <f aca="false">D3&amp;" "&amp;E3&amp;","</f>
        <v>anho numeric(4,0),</v>
      </c>
      <c r="G3" s="0" t="s">
        <v>11</v>
      </c>
      <c r="H3" s="0" t="str">
        <f aca="false">Sheet2!$B$4</f>
        <v>bigint</v>
      </c>
      <c r="I3" s="0" t="str">
        <f aca="false">G3&amp;" "&amp;H3&amp;","</f>
        <v>fecha_elaboracion bigint,</v>
      </c>
      <c r="J3" s="0" t="str">
        <f aca="false">"CONSTRAINT fk_"&amp;G3&amp;" FOREIGN KEY ("&amp;G3&amp;") REFERENCES "&amp;IF(LEFT(G3,5)="fecha","dim_tiempo",IF(LEFT(G3,6)="cuenta","dim_cuenta_bancaria","dim_"&amp;G3))&amp;"(id) MATCH SIMPLE ON UPDATE NO ACTION ON DELETE NO ACTION,"</f>
        <v>CONSTRAINT fk_fecha_elaboracion FOREIGN KEY (fecha_elaboracion) REFERENCES dim_tiempo(id) MATCH SIMPLE ON UPDATE NO ACTION ON DELETE NO ACTION,</v>
      </c>
      <c r="K3" s="0" t="s">
        <v>12</v>
      </c>
      <c r="L3" s="0" t="str">
        <f aca="false">Sheet2!$B$4</f>
        <v>bigint</v>
      </c>
      <c r="M3" s="0" t="str">
        <f aca="false">K3&amp;" "&amp;L3&amp;","</f>
        <v>clasificador_entidad bigint,</v>
      </c>
      <c r="N3" s="0" t="str">
        <f aca="false">"CONSTRAINT fk_"&amp;K3&amp;" FOREIGN KEY ("&amp;K3&amp;") REFERENCES "&amp;IF(LEFT(K3,5)="fecha","dim_tiempo",IF(LEFT(K3,6)="cuenta","dim_cuenta_bancaria","dim_"&amp;K3))&amp;"(id) MATCH SIMPLE ON UPDATE NO ACTION ON DELETE NO ACTION,"</f>
        <v>CONSTRAINT fk_clasificador_entidad FOREIGN KEY (clasificador_entidad) REFERENCES dim_clasificador_entidad(id) MATCH SIMPLE ON UPDATE NO ACTION ON DELETE NO ACTION,</v>
      </c>
      <c r="O3" s="0" t="s">
        <v>12</v>
      </c>
      <c r="P3" s="0" t="str">
        <f aca="false">Sheet2!$B$4</f>
        <v>bigint</v>
      </c>
      <c r="Q3" s="0" t="str">
        <f aca="false">O3&amp;" "&amp;P3&amp;","</f>
        <v>clasificador_entidad bigint,</v>
      </c>
      <c r="R3" s="0" t="str">
        <f aca="false">"CONSTRAINT fk_"&amp;O3&amp;" FOREIGN KEY ("&amp;O3&amp;") REFERENCES "&amp;IF(LEFT(O3,5)="fecha","dim_tiempo",IF(LEFT(O3,6)="cuenta","dim_cuenta_bancaria","dim_"&amp;O3))&amp;"(id) MATCH SIMPLE ON UPDATE NO ACTION ON DELETE NO ACTION,"</f>
        <v>CONSTRAINT fk_clasificador_entidad FOREIGN KEY (clasificador_entidad) REFERENCES dim_clasificador_entidad(id) MATCH SIMPLE ON UPDATE NO ACTION ON DELETE NO ACTION,</v>
      </c>
      <c r="S3" s="0" t="s">
        <v>13</v>
      </c>
      <c r="T3" s="0" t="str">
        <f aca="false">Sheet2!$B$4</f>
        <v>bigint</v>
      </c>
      <c r="U3" s="0" t="str">
        <f aca="false">S3&amp;" "&amp;T3&amp;","</f>
        <v>categoria_dncp bigint,</v>
      </c>
      <c r="V3" s="0" t="str">
        <f aca="false">"CONSTRAINT fk_"&amp;S3&amp;" FOREIGN KEY ("&amp;S3&amp;") REFERENCES "&amp;IF(LEFT(S3,5)="fecha","dim_tiempo",IF(LEFT(S3,6)="cuenta","dim_cuenta_bancaria","dim_"&amp;S3))&amp;"(id) MATCH SIMPLE ON UPDATE NO ACTION ON DELETE NO ACTION,"</f>
        <v>CONSTRAINT fk_categoria_dncp FOREIGN KEY (categoria_dncp) REFERENCES dim_categoria_dncp(id) MATCH SIMPLE ON UPDATE NO ACTION ON DELETE NO ACTION,</v>
      </c>
      <c r="W3" s="0" t="s">
        <v>14</v>
      </c>
      <c r="X3" s="0" t="str">
        <f aca="false">Sheet2!$B$1</f>
        <v>Numeric(5,0)</v>
      </c>
      <c r="Y3" s="0" t="str">
        <f aca="false">W3&amp;" "&amp;X3&amp;","</f>
        <v>categoria_codigo Numeric(5,0),</v>
      </c>
    </row>
    <row r="4" customFormat="false" ht="12.8" hidden="false" customHeight="false" outlineLevel="0" collapsed="false">
      <c r="A4" s="0" t="s">
        <v>15</v>
      </c>
      <c r="B4" s="0" t="str">
        <f aca="false">Sheet2!$B$1</f>
        <v>Numeric(5,0)</v>
      </c>
      <c r="C4" s="0" t="str">
        <f aca="false">A4&amp;" "&amp;B4&amp;","</f>
        <v>nivel_codigo Numeric(5,0),</v>
      </c>
      <c r="D4" s="0" t="s">
        <v>16</v>
      </c>
      <c r="E4" s="0" t="str">
        <f aca="false">Sheet2!$B$1</f>
        <v>Numeric(5,0)</v>
      </c>
      <c r="F4" s="0" t="str">
        <f aca="false">D4&amp;" "&amp;E4&amp;","</f>
        <v>finalidad_codigo Numeric(5,0),</v>
      </c>
      <c r="G4" s="0" t="s">
        <v>17</v>
      </c>
      <c r="H4" s="0" t="str">
        <f aca="false">Sheet2!$B$4</f>
        <v>bigint</v>
      </c>
      <c r="I4" s="0" t="str">
        <f aca="false">G4&amp;" "&amp;H4&amp;","</f>
        <v>fecha_aprobacion bigint,</v>
      </c>
      <c r="J4" s="0" t="str">
        <f aca="false">"CONSTRAINT fk_"&amp;G4&amp;" FOREIGN KEY ("&amp;G4&amp;") REFERENCES "&amp;IF(LEFT(G4,5)="fecha","dim_tiempo",IF(LEFT(G4,6)="cuenta","dim_cuenta_bancaria","dim_"&amp;G4))&amp;"(id) MATCH SIMPLE ON UPDATE NO ACTION ON DELETE NO ACTION,"</f>
        <v>CONSTRAINT fk_fecha_aprobacion FOREIGN KEY (fecha_aprobacion) REFERENCES dim_tiempo(id) MATCH SIMPLE ON UPDATE NO ACTION ON DELETE NO ACTION,</v>
      </c>
      <c r="K4" s="0" t="s">
        <v>18</v>
      </c>
      <c r="L4" s="0" t="str">
        <f aca="false">Sheet2!$B$4</f>
        <v>bigint</v>
      </c>
      <c r="M4" s="0" t="str">
        <f aca="false">K4&amp;" "&amp;L4&amp;","</f>
        <v>clasificador_programa bigint,</v>
      </c>
      <c r="N4" s="0" t="str">
        <f aca="false">"CONSTRAINT fk_"&amp;K4&amp;" FOREIGN KEY ("&amp;K4&amp;") REFERENCES "&amp;IF(LEFT(K4,5)="fecha","dim_tiempo",IF(LEFT(K4,6)="cuenta","dim_cuenta_bancaria","dim_"&amp;K4))&amp;"(id) MATCH SIMPLE ON UPDATE NO ACTION ON DELETE NO ACTION,"</f>
        <v>CONSTRAINT fk_clasificador_programa FOREIGN KEY (clasificador_programa) REFERENCES dim_clasificador_programa(id) MATCH SIMPLE ON UPDATE NO ACTION ON DELETE NO ACTION,</v>
      </c>
      <c r="O4" s="0" t="s">
        <v>18</v>
      </c>
      <c r="P4" s="0" t="str">
        <f aca="false">Sheet2!$B$4</f>
        <v>bigint</v>
      </c>
      <c r="Q4" s="0" t="str">
        <f aca="false">O4&amp;" "&amp;P4&amp;","</f>
        <v>clasificador_programa bigint,</v>
      </c>
      <c r="R4" s="0" t="str">
        <f aca="false">"CONSTRAINT fk_"&amp;O4&amp;" FOREIGN KEY ("&amp;O4&amp;") REFERENCES "&amp;IF(LEFT(O4,5)="fecha","dim_tiempo",IF(LEFT(O4,6)="cuenta","dim_cuenta_bancaria","dim_"&amp;O4))&amp;"(id) MATCH SIMPLE ON UPDATE NO ACTION ON DELETE NO ACTION,"</f>
        <v>CONSTRAINT fk_clasificador_programa FOREIGN KEY (clasificador_programa) REFERENCES dim_clasificador_programa(id) MATCH SIMPLE ON UPDATE NO ACTION ON DELETE NO ACTION,</v>
      </c>
      <c r="S4" s="0" t="s">
        <v>19</v>
      </c>
      <c r="T4" s="0" t="str">
        <f aca="false">Sheet2!$B$4</f>
        <v>bigint</v>
      </c>
      <c r="U4" s="0" t="str">
        <f aca="false">S4&amp;" "&amp;T4&amp;","</f>
        <v>tipo_procedimiento_dncp bigint,</v>
      </c>
      <c r="V4" s="0" t="str">
        <f aca="false">"CONSTRAINT fk_"&amp;S4&amp;" FOREIGN KEY ("&amp;S4&amp;") REFERENCES "&amp;IF(LEFT(S4,5)="fecha","dim_tiempo",IF(LEFT(S4,6)="cuenta","dim_cuenta_bancaria","dim_"&amp;S4))&amp;"(id) MATCH SIMPLE ON UPDATE NO ACTION ON DELETE NO ACTION,"</f>
        <v>CONSTRAINT fk_tipo_procedimiento_dncp FOREIGN KEY (tipo_procedimiento_dncp) REFERENCES dim_tipo_procedimiento_dncp(id) MATCH SIMPLE ON UPDATE NO ACTION ON DELETE NO ACTION,</v>
      </c>
      <c r="W4" s="0" t="s">
        <v>20</v>
      </c>
      <c r="X4" s="0" t="str">
        <f aca="false">Sheet2!$B$3</f>
        <v>character varying</v>
      </c>
      <c r="Y4" s="0" t="str">
        <f aca="false">W4&amp;" "&amp;X4&amp;","</f>
        <v>categoria_descripcion character varying,</v>
      </c>
    </row>
    <row r="5" customFormat="false" ht="12.8" hidden="false" customHeight="false" outlineLevel="0" collapsed="false">
      <c r="A5" s="0" t="s">
        <v>21</v>
      </c>
      <c r="B5" s="0" t="str">
        <f aca="false">Sheet2!$B$3</f>
        <v>character varying</v>
      </c>
      <c r="C5" s="0" t="str">
        <f aca="false">A5&amp;" "&amp;B5&amp;","</f>
        <v>nivel_descripcion character varying,</v>
      </c>
      <c r="D5" s="0" t="s">
        <v>22</v>
      </c>
      <c r="E5" s="0" t="str">
        <f aca="false">Sheet2!$B$3</f>
        <v>character varying</v>
      </c>
      <c r="F5" s="0" t="str">
        <f aca="false">D5&amp;" "&amp;E5&amp;","</f>
        <v>finalidad_descripcion character varying,</v>
      </c>
      <c r="G5" s="0" t="s">
        <v>23</v>
      </c>
      <c r="H5" s="0" t="str">
        <f aca="false">Sheet2!$B$4</f>
        <v>bigint</v>
      </c>
      <c r="I5" s="0" t="str">
        <f aca="false">G5&amp;" "&amp;H5&amp;","</f>
        <v>proveedor bigint,</v>
      </c>
      <c r="J5" s="0" t="str">
        <f aca="false">"CONSTRAINT fk_"&amp;G5&amp;" FOREIGN KEY ("&amp;G5&amp;") REFERENCES "&amp;IF(LEFT(G5,5)="fecha","dim_tiempo",IF(LEFT(G5,6)="cuenta","dim_cuenta_bancaria","dim_"&amp;G5))&amp;"(id) MATCH SIMPLE ON UPDATE NO ACTION ON DELETE NO ACTION,"</f>
        <v>CONSTRAINT fk_proveedor FOREIGN KEY (proveedor) REFERENCES dim_proveedor(id) MATCH SIMPLE ON UPDATE NO ACTION ON DELETE NO ACTION,</v>
      </c>
      <c r="K5" s="2" t="s">
        <v>24</v>
      </c>
      <c r="L5" s="0" t="str">
        <f aca="false">Sheet2!$B$4</f>
        <v>bigint</v>
      </c>
      <c r="M5" s="0" t="str">
        <f aca="false">K5&amp;" "&amp;L5&amp;","</f>
        <v>clasificador_objeto_gasto bigint,</v>
      </c>
      <c r="N5" s="0" t="str">
        <f aca="false">"CONSTRAINT fk_"&amp;K5&amp;" FOREIGN KEY ("&amp;K5&amp;") REFERENCES "&amp;IF(LEFT(K5,5)="fecha","dim_tiempo",IF(LEFT(K5,6)="cuenta","dim_cuenta_bancaria","dim_"&amp;K5))&amp;"(id) MATCH SIMPLE ON UPDATE NO ACTION ON DELETE NO ACTION,"</f>
        <v>CONSTRAINT fk_clasificador_objeto_gasto FOREIGN KEY (clasificador_objeto_gasto) REFERENCES dim_clasificador_objeto_gasto(id) MATCH SIMPLE ON UPDATE NO ACTION ON DELETE NO ACTION,</v>
      </c>
      <c r="O5" s="0" t="s">
        <v>24</v>
      </c>
      <c r="P5" s="0" t="str">
        <f aca="false">Sheet2!$B$4</f>
        <v>bigint</v>
      </c>
      <c r="Q5" s="0" t="str">
        <f aca="false">O5&amp;" "&amp;P5&amp;","</f>
        <v>clasificador_objeto_gasto bigint,</v>
      </c>
      <c r="R5" s="0" t="str">
        <f aca="false">"CONSTRAINT fk_"&amp;O5&amp;" FOREIGN KEY ("&amp;O5&amp;") REFERENCES "&amp;IF(LEFT(O5,5)="fecha","dim_tiempo",IF(LEFT(O5,6)="cuenta","dim_cuenta_bancaria","dim_"&amp;O5))&amp;"(id) MATCH SIMPLE ON UPDATE NO ACTION ON DELETE NO ACTION,"</f>
        <v>CONSTRAINT fk_clasificador_objeto_gasto FOREIGN KEY (clasificador_objeto_gasto) REFERENCES dim_clasificador_objeto_gasto(id) MATCH SIMPLE ON UPDATE NO ACTION ON DELETE NO ACTION,</v>
      </c>
      <c r="S5" s="0" t="s">
        <v>23</v>
      </c>
      <c r="T5" s="0" t="str">
        <f aca="false">Sheet2!$B$4</f>
        <v>bigint</v>
      </c>
      <c r="U5" s="0" t="str">
        <f aca="false">S5&amp;" "&amp;T5&amp;","</f>
        <v>proveedor bigint,</v>
      </c>
      <c r="V5" s="0" t="str">
        <f aca="false">"CONSTRAINT fk_"&amp;S5&amp;" FOREIGN KEY ("&amp;S5&amp;") REFERENCES "&amp;IF(LEFT(S5,5)="fecha","dim_tiempo",IF(LEFT(S5,6)="cuenta","dim_cuenta_bancaria","dim_"&amp;S5))&amp;"(id) MATCH SIMPLE ON UPDATE NO ACTION ON DELETE NO ACTION,"</f>
        <v>CONSTRAINT fk_proveedor FOREIGN KEY (proveedor) REFERENCES dim_proveedor(id) MATCH SIMPLE ON UPDATE NO ACTION ON DELETE NO ACTION,</v>
      </c>
      <c r="W5" s="0" t="s">
        <v>25</v>
      </c>
      <c r="X5" s="0" t="s">
        <v>26</v>
      </c>
      <c r="Y5" s="0" t="str">
        <f aca="false">W5&amp;" "&amp;X5&amp;","</f>
        <v>fecha_vigencia timestamp without time zone,</v>
      </c>
    </row>
    <row r="6" customFormat="false" ht="12.8" hidden="false" customHeight="false" outlineLevel="0" collapsed="false">
      <c r="A6" s="0" t="s">
        <v>27</v>
      </c>
      <c r="B6" s="0" t="str">
        <f aca="false">Sheet2!$B$1</f>
        <v>Numeric(5,0)</v>
      </c>
      <c r="C6" s="0" t="str">
        <f aca="false">A6&amp;" "&amp;B6&amp;","</f>
        <v>entidad_codigo Numeric(5,0),</v>
      </c>
      <c r="D6" s="0" t="s">
        <v>28</v>
      </c>
      <c r="E6" s="0" t="str">
        <f aca="false">Sheet2!$B$1</f>
        <v>Numeric(5,0)</v>
      </c>
      <c r="F6" s="0" t="str">
        <f aca="false">D6&amp;" "&amp;E6&amp;","</f>
        <v>funcion_codigo Numeric(5,0),</v>
      </c>
      <c r="G6" s="0" t="s">
        <v>29</v>
      </c>
      <c r="H6" s="0" t="str">
        <f aca="false">Sheet2!$B$4</f>
        <v>bigint</v>
      </c>
      <c r="I6" s="0" t="str">
        <f aca="false">G6&amp;" "&amp;H6&amp;","</f>
        <v>fecha_factura bigint,</v>
      </c>
      <c r="J6" s="0" t="str">
        <f aca="false">"CONSTRAINT fk_"&amp;G6&amp;" FOREIGN KEY ("&amp;G6&amp;") REFERENCES "&amp;IF(LEFT(G6,5)="fecha","dim_tiempo",IF(LEFT(G6,6)="cuenta","dim_cuenta_bancaria","dim_"&amp;G6))&amp;"(id) MATCH SIMPLE ON UPDATE NO ACTION ON DELETE NO ACTION,"</f>
        <v>CONSTRAINT fk_fecha_factura FOREIGN KEY (fecha_factura) REFERENCES dim_tiempo(id) MATCH SIMPLE ON UPDATE NO ACTION ON DELETE NO ACTION,</v>
      </c>
      <c r="K6" s="0" t="s">
        <v>30</v>
      </c>
      <c r="L6" s="0" t="str">
        <f aca="false">Sheet2!$B$4</f>
        <v>bigint</v>
      </c>
      <c r="M6" s="0" t="str">
        <f aca="false">K6&amp;" "&amp;L6&amp;","</f>
        <v>clasificador_fuente_financiamiento bigint,</v>
      </c>
      <c r="N6" s="0" t="str">
        <f aca="false">"CONSTRAINT fk_"&amp;K6&amp;" FOREIGN KEY ("&amp;K6&amp;") REFERENCES "&amp;IF(LEFT(K6,5)="fecha","dim_tiempo",IF(LEFT(K6,6)="cuenta","dim_cuenta_bancaria","dim_"&amp;K6))&amp;"(id) MATCH SIMPLE ON UPDATE NO ACTION ON DELETE NO ACTION,"</f>
        <v>CONSTRAINT fk_clasificador_fuente_financiamiento FOREIGN KEY (clasificador_fuente_financiamiento) REFERENCES dim_clasificador_fuente_financiamiento(id) MATCH SIMPLE ON UPDATE NO ACTION ON DELETE NO ACTION,</v>
      </c>
      <c r="O6" s="0" t="s">
        <v>30</v>
      </c>
      <c r="P6" s="0" t="str">
        <f aca="false">Sheet2!$B$4</f>
        <v>bigint</v>
      </c>
      <c r="Q6" s="0" t="str">
        <f aca="false">O6&amp;" "&amp;P6&amp;","</f>
        <v>clasificador_fuente_financiamiento bigint,</v>
      </c>
      <c r="R6" s="0" t="str">
        <f aca="false">"CONSTRAINT fk_"&amp;O6&amp;" FOREIGN KEY ("&amp;O6&amp;") REFERENCES "&amp;IF(LEFT(O6,5)="fecha","dim_tiempo",IF(LEFT(O6,6)="cuenta","dim_cuenta_bancaria","dim_"&amp;O6))&amp;"(id) MATCH SIMPLE ON UPDATE NO ACTION ON DELETE NO ACTION,"</f>
        <v>CONSTRAINT fk_clasificador_fuente_financiamiento FOREIGN KEY (clasificador_fuente_financiamiento) REFERENCES dim_clasificador_fuente_financiamiento(id) MATCH SIMPLE ON UPDATE NO ACTION ON DELETE NO ACTION,</v>
      </c>
      <c r="S6" s="0" t="s">
        <v>31</v>
      </c>
      <c r="T6" s="0" t="str">
        <f aca="false">Sheet2!$B$4</f>
        <v>bigint</v>
      </c>
      <c r="U6" s="0" t="str">
        <f aca="false">S6&amp;" "&amp;T6&amp;","</f>
        <v>fecha_firma_contrato bigint,</v>
      </c>
      <c r="V6" s="0" t="str">
        <f aca="false">"CONSTRAINT fk_"&amp;S6&amp;" FOREIGN KEY ("&amp;S6&amp;") REFERENCES "&amp;IF(LEFT(S6,5)="fecha","dim_tiempo",IF(LEFT(S6,6)="cuenta","dim_cuenta_bancaria","dim_"&amp;S6))&amp;"(id) MATCH SIMPLE ON UPDATE NO ACTION ON DELETE NO ACTION,"</f>
        <v>CONSTRAINT fk_fecha_firma_contrato FOREIGN KEY (fecha_firma_contrato) REFERENCES dim_tiempo(id) MATCH SIMPLE ON UPDATE NO ACTION ON DELETE NO ACTION,</v>
      </c>
      <c r="W6" s="0" t="s">
        <v>32</v>
      </c>
      <c r="X6" s="0" t="s">
        <v>26</v>
      </c>
      <c r="Y6" s="0" t="str">
        <f aca="false">W6&amp;" "&amp;X6&amp;","</f>
        <v>fecha_fin_vigencia timestamp without time zone,</v>
      </c>
    </row>
    <row r="7" customFormat="false" ht="12.8" hidden="false" customHeight="false" outlineLevel="0" collapsed="false">
      <c r="A7" s="0" t="s">
        <v>33</v>
      </c>
      <c r="B7" s="0" t="str">
        <f aca="false">Sheet2!$B$3</f>
        <v>character varying</v>
      </c>
      <c r="C7" s="0" t="str">
        <f aca="false">A7&amp;" "&amp;B7&amp;","</f>
        <v>entidad_descripcion character varying,</v>
      </c>
      <c r="D7" s="0" t="s">
        <v>34</v>
      </c>
      <c r="E7" s="0" t="str">
        <f aca="false">Sheet2!$B$3</f>
        <v>character varying</v>
      </c>
      <c r="F7" s="0" t="str">
        <f aca="false">D7&amp;" "&amp;E7&amp;","</f>
        <v>funcion_descripcion character varying,</v>
      </c>
      <c r="K7" s="0" t="s">
        <v>35</v>
      </c>
      <c r="L7" s="0" t="str">
        <f aca="false">Sheet2!$B$4</f>
        <v>bigint</v>
      </c>
      <c r="M7" s="0" t="str">
        <f aca="false">K7&amp;" "&amp;L7&amp;","</f>
        <v>clasificador_geografico bigint,</v>
      </c>
      <c r="N7" s="0" t="str">
        <f aca="false">"CONSTRAINT fk_"&amp;K7&amp;" FOREIGN KEY ("&amp;K7&amp;") REFERENCES "&amp;IF(LEFT(K7,5)="fecha","dim_tiempo",IF(LEFT(K7,6)="cuenta","dim_cuenta_bancaria","dim_"&amp;K7))&amp;"(id) MATCH SIMPLE ON UPDATE NO ACTION ON DELETE NO ACTION,"</f>
        <v>CONSTRAINT fk_clasificador_geografico FOREIGN KEY (clasificador_geografico) REFERENCES dim_clasificador_geografico(id) MATCH SIMPLE ON UPDATE NO ACTION ON DELETE NO ACTION,</v>
      </c>
      <c r="O7" s="0" t="s">
        <v>35</v>
      </c>
      <c r="P7" s="0" t="str">
        <f aca="false">Sheet2!$B$4</f>
        <v>bigint</v>
      </c>
      <c r="Q7" s="0" t="str">
        <f aca="false">O7&amp;" "&amp;P7&amp;","</f>
        <v>clasificador_geografico bigint,</v>
      </c>
      <c r="R7" s="0" t="str">
        <f aca="false">"CONSTRAINT fk_"&amp;O7&amp;" FOREIGN KEY ("&amp;O7&amp;") REFERENCES "&amp;IF(LEFT(O7,5)="fecha","dim_tiempo",IF(LEFT(O7,6)="cuenta","dim_cuenta_bancaria","dim_"&amp;O7))&amp;"(id) MATCH SIMPLE ON UPDATE NO ACTION ON DELETE NO ACTION,"</f>
        <v>CONSTRAINT fk_clasificador_geografico FOREIGN KEY (clasificador_geografico) REFERENCES dim_clasificador_geografico(id) MATCH SIMPLE ON UPDATE NO ACTION ON DELETE NO ACTION,</v>
      </c>
      <c r="S7" s="0" t="s">
        <v>36</v>
      </c>
      <c r="T7" s="0" t="str">
        <f aca="false">Sheet2!$B$4</f>
        <v>bigint</v>
      </c>
      <c r="U7" s="0" t="str">
        <f aca="false">S7&amp;" "&amp;T7&amp;","</f>
        <v>junk_contrato bigint,</v>
      </c>
      <c r="V7" s="0" t="str">
        <f aca="false">"CONSTRAINT fk_"&amp;S7&amp;" FOREIGN KEY ("&amp;S7&amp;") REFERENCES "&amp;IF(LEFT(S7,5)="fecha","dim_tiempo",IF(LEFT(S7,6)="cuenta","dim_cuenta_bancaria","dim_"&amp;S7))&amp;"(id) MATCH SIMPLE ON UPDATE NO ACTION ON DELETE NO ACTION,"</f>
        <v>CONSTRAINT fk_junk_contrato FOREIGN KEY (junk_contrato) REFERENCES dim_junk_contrato(id) MATCH SIMPLE ON UPDATE NO ACTION ON DELETE NO ACTION,</v>
      </c>
      <c r="W7" s="0" t="s">
        <v>37</v>
      </c>
      <c r="X7" s="0" t="s">
        <v>38</v>
      </c>
      <c r="Y7" s="0" t="str">
        <f aca="false">W7&amp;" "&amp;X7&amp;","</f>
        <v>actual numeric(1,0),</v>
      </c>
    </row>
    <row r="8" customFormat="false" ht="12.8" hidden="false" customHeight="false" outlineLevel="0" collapsed="false">
      <c r="A8" s="0" t="s">
        <v>39</v>
      </c>
      <c r="B8" s="0" t="str">
        <f aca="false">Sheet2!$B$5</f>
        <v>Numeric(7,0)</v>
      </c>
      <c r="C8" s="0" t="str">
        <f aca="false">A8&amp;" "&amp;B8&amp;","</f>
        <v>unidad_jerarquica_codigo Numeric(7,0),</v>
      </c>
      <c r="D8" s="0" t="s">
        <v>40</v>
      </c>
      <c r="E8" s="0" t="str">
        <f aca="false">Sheet2!$B$1</f>
        <v>Numeric(5,0)</v>
      </c>
      <c r="F8" s="0" t="str">
        <f aca="false">D8&amp;" "&amp;E8&amp;","</f>
        <v>subfuncion_codigo Numeric(5,0),</v>
      </c>
      <c r="G8" s="0" t="s">
        <v>12</v>
      </c>
      <c r="H8" s="0" t="str">
        <f aca="false">Sheet2!$B$4</f>
        <v>bigint</v>
      </c>
      <c r="I8" s="0" t="str">
        <f aca="false">G8&amp;" "&amp;H8&amp;","</f>
        <v>clasificador_entidad bigint,</v>
      </c>
      <c r="J8" s="0" t="str">
        <f aca="false">"CONSTRAINT fk_"&amp;G8&amp;" FOREIGN KEY ("&amp;G8&amp;") REFERENCES "&amp;IF(LEFT(G8,5)="fecha","dim_tiempo",IF(LEFT(G8,6)="cuenta","dim_cuenta_bancaria","dim_"&amp;G8))&amp;"(id) MATCH SIMPLE ON UPDATE NO ACTION ON DELETE NO ACTION,"</f>
        <v>CONSTRAINT fk_clasificador_entidad FOREIGN KEY (clasificador_entidad) REFERENCES dim_clasificador_entidad(id) MATCH SIMPLE ON UPDATE NO ACTION ON DELETE NO ACTION,</v>
      </c>
      <c r="K8" s="0" t="s">
        <v>41</v>
      </c>
      <c r="L8" s="0" t="str">
        <f aca="false">Sheet2!$B$4</f>
        <v>bigint</v>
      </c>
      <c r="M8" s="0" t="str">
        <f aca="false">K8&amp;" "&amp;L8&amp;","</f>
        <v>clasificador_control_financiero bigint,</v>
      </c>
      <c r="N8" s="0" t="str">
        <f aca="false">"CONSTRAINT fk_"&amp;K8&amp;" FOREIGN KEY ("&amp;K8&amp;") REFERENCES "&amp;IF(LEFT(K8,5)="fecha","dim_tiempo",IF(LEFT(K8,6)="cuenta","dim_cuenta_bancaria","dim_"&amp;K8))&amp;"(id) MATCH SIMPLE ON UPDATE NO ACTION ON DELETE NO ACTION,"</f>
        <v>CONSTRAINT fk_clasificador_control_financiero FOREIGN KEY (clasificador_control_financiero) REFERENCES dim_clasificador_control_financiero(id) MATCH SIMPLE ON UPDATE NO ACTION ON DELETE NO ACTION,</v>
      </c>
      <c r="O8" s="0" t="s">
        <v>41</v>
      </c>
      <c r="P8" s="0" t="str">
        <f aca="false">Sheet2!$B$4</f>
        <v>bigint</v>
      </c>
      <c r="Q8" s="0" t="str">
        <f aca="false">O8&amp;" "&amp;P8&amp;","</f>
        <v>clasificador_control_financiero bigint,</v>
      </c>
      <c r="R8" s="0" t="str">
        <f aca="false">"CONSTRAINT fk_"&amp;O8&amp;" FOREIGN KEY ("&amp;O8&amp;") REFERENCES "&amp;IF(LEFT(O8,5)="fecha","dim_tiempo",IF(LEFT(O8,6)="cuenta","dim_cuenta_bancaria","dim_"&amp;O8))&amp;"(id) MATCH SIMPLE ON UPDATE NO ACTION ON DELETE NO ACTION,"</f>
        <v>CONSTRAINT fk_clasificador_control_financiero FOREIGN KEY (clasificador_control_financiero) REFERENCES dim_clasificador_control_financiero(id) MATCH SIMPLE ON UPDATE NO ACTION ON DELETE NO ACTION,</v>
      </c>
      <c r="S8" s="0" t="s">
        <v>42</v>
      </c>
      <c r="T8" s="0" t="str">
        <f aca="false">Sheet2!$B$5</f>
        <v>Numeric(7,0)</v>
      </c>
      <c r="U8" s="0" t="str">
        <f aca="false">S8&amp;" "&amp;T8&amp;","</f>
        <v>id_llamado Numeric(7,0),</v>
      </c>
      <c r="W8" s="0" t="s">
        <v>43</v>
      </c>
      <c r="X8" s="0" t="s">
        <v>44</v>
      </c>
      <c r="Y8" s="0" t="str">
        <f aca="false">W8&amp;" "&amp;X8&amp;","</f>
        <v>checksum character varying,</v>
      </c>
    </row>
    <row r="9" customFormat="false" ht="12.8" hidden="false" customHeight="false" outlineLevel="0" collapsed="false">
      <c r="A9" s="0" t="s">
        <v>45</v>
      </c>
      <c r="B9" s="0" t="str">
        <f aca="false">Sheet2!$B$3</f>
        <v>character varying</v>
      </c>
      <c r="C9" s="0" t="str">
        <f aca="false">A9&amp;" "&amp;B9&amp;","</f>
        <v>unidad_jerarquica_descripcion character varying,</v>
      </c>
      <c r="D9" s="0" t="s">
        <v>46</v>
      </c>
      <c r="E9" s="0" t="str">
        <f aca="false">Sheet2!$B$3</f>
        <v>character varying</v>
      </c>
      <c r="F9" s="0" t="str">
        <f aca="false">D9&amp;" "&amp;E9&amp;","</f>
        <v>subfuncion_descripcion character varying,</v>
      </c>
      <c r="G9" s="0" t="s">
        <v>18</v>
      </c>
      <c r="H9" s="0" t="str">
        <f aca="false">Sheet2!$B$4</f>
        <v>bigint</v>
      </c>
      <c r="I9" s="0" t="str">
        <f aca="false">G9&amp;" "&amp;H9&amp;","</f>
        <v>clasificador_programa bigint,</v>
      </c>
      <c r="J9" s="0" t="str">
        <f aca="false">"CONSTRAINT fk_"&amp;G9&amp;" FOREIGN KEY ("&amp;G9&amp;") REFERENCES "&amp;IF(LEFT(G9,5)="fecha","dim_tiempo",IF(LEFT(G9,6)="cuenta","dim_cuenta_bancaria","dim_"&amp;G9))&amp;"(id) MATCH SIMPLE ON UPDATE NO ACTION ON DELETE NO ACTION,"</f>
        <v>CONSTRAINT fk_clasificador_programa FOREIGN KEY (clasificador_programa) REFERENCES dim_clasificador_programa(id) MATCH SIMPLE ON UPDATE NO ACTION ON DELETE NO ACTION,</v>
      </c>
      <c r="K9" s="0" t="s">
        <v>47</v>
      </c>
      <c r="L9" s="0" t="str">
        <f aca="false">Sheet2!$B$4</f>
        <v>bigint</v>
      </c>
      <c r="M9" s="0" t="str">
        <f aca="false">K9&amp;" "&amp;L9&amp;","</f>
        <v>fecha_ingreso bigint,</v>
      </c>
      <c r="N9" s="0" t="str">
        <f aca="false">"CONSTRAINT fk_"&amp;K9&amp;" FOREIGN KEY ("&amp;K9&amp;") REFERENCES "&amp;IF(LEFT(K9,5)="fecha","dim_tiempo",IF(LEFT(K9,6)="cuenta","dim_cuenta_bancaria","dim_"&amp;K9))&amp;"(id) MATCH SIMPLE ON UPDATE NO ACTION ON DELETE NO ACTION,"</f>
        <v>CONSTRAINT fk_fecha_ingreso FOREIGN KEY (fecha_ingreso) REFERENCES dim_tiempo(id) MATCH SIMPLE ON UPDATE NO ACTION ON DELETE NO ACTION,</v>
      </c>
      <c r="O9" s="0" t="s">
        <v>48</v>
      </c>
      <c r="P9" s="0" t="str">
        <f aca="false">Sheet2!$B$4</f>
        <v>bigint</v>
      </c>
      <c r="Q9" s="0" t="str">
        <f aca="false">O9&amp;" "&amp;P9&amp;","</f>
        <v>clasificador_entidad_destino bigint,</v>
      </c>
      <c r="R9" s="0" t="str">
        <f aca="false">"CONSTRAINT fk_"&amp;O9&amp;" FOREIGN KEY ("&amp;O9&amp;") REFERENCES "&amp;IF(LEFT(O9,5)="fecha","dim_tiempo",IF(LEFT(O9,6)="cuenta","dim_cuenta_bancaria","dim_clasificador_entidad"))&amp;"(id) MATCH SIMPLE ON UPDATE NO ACTION ON DELETE NO ACTION,"</f>
        <v>CONSTRAINT fk_clasificador_entidad_destino FOREIGN KEY (clasificador_entidad_destino) REFERENCES dim_clasificador_entidad(id) MATCH SIMPLE ON UPDATE NO ACTION ON DELETE NO ACTION,</v>
      </c>
      <c r="S9" s="0" t="s">
        <v>49</v>
      </c>
      <c r="T9" s="0" t="str">
        <f aca="false">Sheet2!$B$3</f>
        <v>character varying</v>
      </c>
      <c r="U9" s="0" t="str">
        <f aca="false">S9&amp;" "&amp;T9&amp;","</f>
        <v>codigo_contratacion character varying,</v>
      </c>
      <c r="Y9" s="0" t="str">
        <f aca="false">"CONSTRAINT pk_"&amp;W1&amp;" PRIMARY KEY (id) );"</f>
        <v>CONSTRAINT pk_dim_categoria_dncp PRIMARY KEY (id) );</v>
      </c>
    </row>
    <row r="10" customFormat="false" ht="12.8" hidden="false" customHeight="false" outlineLevel="0" collapsed="false">
      <c r="A10" s="0" t="s">
        <v>50</v>
      </c>
      <c r="B10" s="0" t="str">
        <f aca="false">Sheet2!$B$1</f>
        <v>Numeric(5,0)</v>
      </c>
      <c r="C10" s="0" t="str">
        <f aca="false">A10&amp;" "&amp;B10&amp;","</f>
        <v>uaf_codigo Numeric(5,0),</v>
      </c>
      <c r="D10" s="0" t="s">
        <v>25</v>
      </c>
      <c r="E10" s="0" t="s">
        <v>26</v>
      </c>
      <c r="F10" s="0" t="str">
        <f aca="false">D10&amp;" "&amp;E10&amp;","</f>
        <v>fecha_vigencia timestamp without time zone,</v>
      </c>
      <c r="G10" s="0" t="s">
        <v>24</v>
      </c>
      <c r="H10" s="0" t="str">
        <f aca="false">Sheet2!$B$4</f>
        <v>bigint</v>
      </c>
      <c r="I10" s="0" t="str">
        <f aca="false">G10&amp;" "&amp;H10&amp;","</f>
        <v>clasificador_objeto_gasto bigint,</v>
      </c>
      <c r="J10" s="0" t="str">
        <f aca="false">"CONSTRAINT fk_"&amp;G10&amp;" FOREIGN KEY ("&amp;G10&amp;") REFERENCES "&amp;IF(LEFT(G10,5)="fecha","dim_tiempo",IF(LEFT(G10,6)="cuenta","dim_cuenta_bancaria","dim_"&amp;G10))&amp;"(id) MATCH SIMPLE ON UPDATE NO ACTION ON DELETE NO ACTION,"</f>
        <v>CONSTRAINT fk_clasificador_objeto_gasto FOREIGN KEY (clasificador_objeto_gasto) REFERENCES dim_clasificador_objeto_gasto(id) MATCH SIMPLE ON UPDATE NO ACTION ON DELETE NO ACTION,</v>
      </c>
      <c r="K10" s="0" t="s">
        <v>17</v>
      </c>
      <c r="L10" s="0" t="str">
        <f aca="false">Sheet2!$B$4</f>
        <v>bigint</v>
      </c>
      <c r="M10" s="0" t="str">
        <f aca="false">K10&amp;" "&amp;L10&amp;","</f>
        <v>fecha_aprobacion bigint,</v>
      </c>
      <c r="N10" s="0" t="str">
        <f aca="false">"CONSTRAINT fk_"&amp;K10&amp;" FOREIGN KEY ("&amp;K10&amp;") REFERENCES "&amp;IF(LEFT(K10,5)="fecha","dim_tiempo",IF(LEFT(K10,6)="cuenta","dim_cuenta_bancaria","dim_"&amp;K10))&amp;"(id) MATCH SIMPLE ON UPDATE NO ACTION ON DELETE NO ACTION,"</f>
        <v>CONSTRAINT fk_fecha_aprobacion FOREIGN KEY (fecha_aprobacion) REFERENCES dim_tiempo(id) MATCH SIMPLE ON UPDATE NO ACTION ON DELETE NO ACTION,</v>
      </c>
      <c r="O10" s="0" t="s">
        <v>51</v>
      </c>
      <c r="P10" s="0" t="str">
        <f aca="false">Sheet2!$B$4</f>
        <v>bigint</v>
      </c>
      <c r="Q10" s="0" t="str">
        <f aca="false">O10&amp;" "&amp;P10&amp;","</f>
        <v>fecha_generacion bigint,</v>
      </c>
      <c r="R10" s="0" t="str">
        <f aca="false">"CONSTRAINT fk_"&amp;O10&amp;" FOREIGN KEY ("&amp;O10&amp;") REFERENCES "&amp;IF(LEFT(O10,5)="fecha","dim_tiempo",IF(LEFT(O10,6)="cuenta","dim_cuenta_bancaria","dim_"&amp;O10))&amp;"(id) MATCH SIMPLE ON UPDATE NO ACTION ON DELETE NO ACTION,"</f>
        <v>CONSTRAINT fk_fecha_generacion FOREIGN KEY (fecha_generacion) REFERENCES dim_tiempo(id) MATCH SIMPLE ON UPDATE NO ACTION ON DELETE NO ACTION,</v>
      </c>
      <c r="S10" s="0" t="s">
        <v>52</v>
      </c>
      <c r="T10" s="0" t="str">
        <f aca="false">Sheet2!$B$2</f>
        <v>Numeric(17,2)</v>
      </c>
      <c r="U10" s="0" t="str">
        <f aca="false">S10&amp;" "&amp;T10&amp;","</f>
        <v>monto_adjudicado Numeric(17,2),</v>
      </c>
      <c r="W10" s="1" t="s">
        <v>53</v>
      </c>
      <c r="Y10" s="2" t="str">
        <f aca="false">"CREATE TABLE "&amp;W10&amp;" ("</f>
        <v>CREATE TABLE dim_tipo_procedimiento_dncp (</v>
      </c>
    </row>
    <row r="11" customFormat="false" ht="12.8" hidden="false" customHeight="false" outlineLevel="0" collapsed="false">
      <c r="A11" s="0" t="s">
        <v>54</v>
      </c>
      <c r="B11" s="0" t="str">
        <f aca="false">Sheet2!$B$3</f>
        <v>character varying</v>
      </c>
      <c r="C11" s="0" t="str">
        <f aca="false">A11&amp;" "&amp;B11&amp;","</f>
        <v>uaf_descripcion character varying,</v>
      </c>
      <c r="D11" s="0" t="s">
        <v>32</v>
      </c>
      <c r="E11" s="0" t="s">
        <v>26</v>
      </c>
      <c r="F11" s="0" t="str">
        <f aca="false">D11&amp;" "&amp;E11&amp;","</f>
        <v>fecha_fin_vigencia timestamp without time zone,</v>
      </c>
      <c r="G11" s="0" t="s">
        <v>30</v>
      </c>
      <c r="H11" s="0" t="str">
        <f aca="false">Sheet2!$B$4</f>
        <v>bigint</v>
      </c>
      <c r="I11" s="0" t="str">
        <f aca="false">G11&amp;" "&amp;H11&amp;","</f>
        <v>clasificador_fuente_financiamiento bigint,</v>
      </c>
      <c r="J11" s="0" t="str">
        <f aca="false">"CONSTRAINT fk_"&amp;G11&amp;" FOREIGN KEY ("&amp;G11&amp;") REFERENCES "&amp;IF(LEFT(G11,5)="fecha","dim_tiempo",IF(LEFT(G11,6)="cuenta","dim_cuenta_bancaria","dim_"&amp;G11))&amp;"(id) MATCH SIMPLE ON UPDATE NO ACTION ON DELETE NO ACTION,"</f>
        <v>CONSTRAINT fk_clasificador_fuente_financiamiento FOREIGN KEY (clasificador_fuente_financiamiento) REFERENCES dim_clasificador_fuente_financiamiento(id) MATCH SIMPLE ON UPDATE NO ACTION ON DELETE NO ACTION,</v>
      </c>
      <c r="K11" s="0" t="s">
        <v>55</v>
      </c>
      <c r="L11" s="0" t="str">
        <f aca="false">Sheet2!$B$4</f>
        <v>bigint</v>
      </c>
      <c r="M11" s="0" t="str">
        <f aca="false">K11&amp;" "&amp;L11&amp;","</f>
        <v>fecha_recepcion_tesoro bigint,</v>
      </c>
      <c r="N11" s="0" t="str">
        <f aca="false">"CONSTRAINT fk_"&amp;K11&amp;" FOREIGN KEY ("&amp;K11&amp;") REFERENCES "&amp;IF(LEFT(K11,5)="fecha","dim_tiempo",IF(LEFT(K11,6)="cuenta","dim_cuenta_bancaria","dim_"&amp;K11))&amp;"(id) MATCH SIMPLE ON UPDATE NO ACTION ON DELETE NO ACTION,"</f>
        <v>CONSTRAINT fk_fecha_recepcion_tesoro FOREIGN KEY (fecha_recepcion_tesoro) REFERENCES dim_tiempo(id) MATCH SIMPLE ON UPDATE NO ACTION ON DELETE NO ACTION,</v>
      </c>
      <c r="O11" s="0" t="s">
        <v>56</v>
      </c>
      <c r="P11" s="0" t="str">
        <f aca="false">Sheet2!$B$4</f>
        <v>bigint</v>
      </c>
      <c r="Q11" s="0" t="str">
        <f aca="false">O11&amp;" "&amp;P11&amp;","</f>
        <v>fecha_deposito bigint,</v>
      </c>
      <c r="R11" s="0" t="str">
        <f aca="false">"CONSTRAINT fk_"&amp;O11&amp;" FOREIGN KEY ("&amp;O11&amp;") REFERENCES "&amp;IF(LEFT(O11,5)="fecha","dim_tiempo",IF(LEFT(O11,6)="cuenta","dim_cuenta_bancaria","dim_"&amp;O11))&amp;"(id) MATCH SIMPLE ON UPDATE NO ACTION ON DELETE NO ACTION,"</f>
        <v>CONSTRAINT fk_fecha_deposito FOREIGN KEY (fecha_deposito) REFERENCES dim_tiempo(id) MATCH SIMPLE ON UPDATE NO ACTION ON DELETE NO ACTION,</v>
      </c>
      <c r="U11" s="0" t="str">
        <f aca="false">"CONSTRAINT pk_"&amp;S1&amp;" PRIMARY KEY (id) );"</f>
        <v>CONSTRAINT pk_fact_contrato PRIMARY KEY (id) );</v>
      </c>
      <c r="W11" s="0" t="s">
        <v>7</v>
      </c>
      <c r="X11" s="0" t="s">
        <v>8</v>
      </c>
      <c r="Y11" s="0" t="str">
        <f aca="false">W11&amp;" "&amp;X11&amp;","</f>
        <v>id bigserial,</v>
      </c>
    </row>
    <row r="12" customFormat="false" ht="12.8" hidden="false" customHeight="false" outlineLevel="0" collapsed="false">
      <c r="A12" s="0" t="s">
        <v>57</v>
      </c>
      <c r="B12" s="0" t="str">
        <f aca="false">Sheet2!$B$1</f>
        <v>Numeric(5,0)</v>
      </c>
      <c r="C12" s="0" t="str">
        <f aca="false">A12&amp;" "&amp;B12&amp;","</f>
        <v>unidad_responsable_codigo Numeric(5,0),</v>
      </c>
      <c r="D12" s="0" t="s">
        <v>37</v>
      </c>
      <c r="E12" s="0" t="s">
        <v>38</v>
      </c>
      <c r="F12" s="0" t="str">
        <f aca="false">D12&amp;" "&amp;E12&amp;","</f>
        <v>actual numeric(1,0),</v>
      </c>
      <c r="G12" s="0" t="s">
        <v>35</v>
      </c>
      <c r="H12" s="0" t="str">
        <f aca="false">Sheet2!$B$4</f>
        <v>bigint</v>
      </c>
      <c r="I12" s="0" t="str">
        <f aca="false">G12&amp;" "&amp;H12&amp;","</f>
        <v>clasificador_geografico bigint,</v>
      </c>
      <c r="J12" s="0" t="str">
        <f aca="false">"CONSTRAINT fk_"&amp;G12&amp;" FOREIGN KEY ("&amp;G12&amp;") REFERENCES "&amp;IF(LEFT(G12,5)="fecha","dim_tiempo",IF(LEFT(G12,6)="cuenta","dim_cuenta_bancaria","dim_"&amp;G12))&amp;"(id) MATCH SIMPLE ON UPDATE NO ACTION ON DELETE NO ACTION,"</f>
        <v>CONSTRAINT fk_clasificador_geografico FOREIGN KEY (clasificador_geografico) REFERENCES dim_clasificador_geografico(id) MATCH SIMPLE ON UPDATE NO ACTION ON DELETE NO ACTION,</v>
      </c>
      <c r="K12" s="0" t="s">
        <v>23</v>
      </c>
      <c r="L12" s="0" t="str">
        <f aca="false">Sheet2!$B$4</f>
        <v>bigint</v>
      </c>
      <c r="M12" s="0" t="str">
        <f aca="false">K12&amp;" "&amp;L12&amp;","</f>
        <v>proveedor bigint,</v>
      </c>
      <c r="N12" s="0" t="str">
        <f aca="false">"CONSTRAINT fk_"&amp;K12&amp;" FOREIGN KEY ("&amp;K12&amp;") REFERENCES "&amp;IF(LEFT(K12,5)="fecha","dim_tiempo",IF(LEFT(K12,6)="cuenta","dim_cuenta_bancaria","dim_"&amp;K12))&amp;"(id) MATCH SIMPLE ON UPDATE NO ACTION ON DELETE NO ACTION,"</f>
        <v>CONSTRAINT fk_proveedor FOREIGN KEY (proveedor) REFERENCES dim_proveedor(id) MATCH SIMPLE ON UPDATE NO ACTION ON DELETE NO ACTION,</v>
      </c>
      <c r="O12" s="0" t="s">
        <v>23</v>
      </c>
      <c r="P12" s="0" t="str">
        <f aca="false">Sheet2!$B$4</f>
        <v>bigint</v>
      </c>
      <c r="Q12" s="0" t="str">
        <f aca="false">O12&amp;" "&amp;P12&amp;","</f>
        <v>proveedor bigint,</v>
      </c>
      <c r="R12" s="0" t="str">
        <f aca="false">"CONSTRAINT fk_"&amp;O12&amp;" FOREIGN KEY ("&amp;O12&amp;") REFERENCES "&amp;IF(LEFT(O12,5)="fecha","dim_tiempo",IF(LEFT(O12,6)="cuenta","dim_cuenta_bancaria","dim_"&amp;O12))&amp;"(id) MATCH SIMPLE ON UPDATE NO ACTION ON DELETE NO ACTION,"</f>
        <v>CONSTRAINT fk_proveedor FOREIGN KEY (proveedor) REFERENCES dim_proveedor(id) MATCH SIMPLE ON UPDATE NO ACTION ON DELETE NO ACTION,</v>
      </c>
      <c r="S12" s="1" t="s">
        <v>58</v>
      </c>
      <c r="T12" s="1"/>
      <c r="U12" s="2" t="str">
        <f aca="false">"CREATE TABLE "&amp;S12&amp;" ("</f>
        <v>CREATE TABLE dim_junk_contrato (</v>
      </c>
      <c r="V12" s="2"/>
      <c r="W12" s="0" t="s">
        <v>59</v>
      </c>
      <c r="X12" s="0" t="str">
        <f aca="false">Sheet2!$B$1</f>
        <v>Numeric(5,0)</v>
      </c>
      <c r="Y12" s="0" t="str">
        <f aca="false">W12&amp;" "&amp;X12&amp;","</f>
        <v>tipo_procedimiento_codigo Numeric(5,0),</v>
      </c>
    </row>
    <row r="13" customFormat="false" ht="12.8" hidden="false" customHeight="false" outlineLevel="0" collapsed="false">
      <c r="A13" s="0" t="s">
        <v>60</v>
      </c>
      <c r="B13" s="0" t="str">
        <f aca="false">Sheet2!$B$3</f>
        <v>character varying</v>
      </c>
      <c r="C13" s="0" t="str">
        <f aca="false">A13&amp;" "&amp;B13&amp;","</f>
        <v>unidad_responsable_descripcion character varying,</v>
      </c>
      <c r="D13" s="0" t="s">
        <v>43</v>
      </c>
      <c r="E13" s="0" t="s">
        <v>44</v>
      </c>
      <c r="F13" s="0" t="str">
        <f aca="false">D13&amp;" "&amp;E13&amp;","</f>
        <v>checksum character varying,</v>
      </c>
      <c r="G13" s="0" t="s">
        <v>41</v>
      </c>
      <c r="H13" s="0" t="str">
        <f aca="false">Sheet2!$B$4</f>
        <v>bigint</v>
      </c>
      <c r="I13" s="0" t="str">
        <f aca="false">G13&amp;" "&amp;H13&amp;","</f>
        <v>clasificador_control_financiero bigint,</v>
      </c>
      <c r="J13" s="0" t="str">
        <f aca="false">"CONSTRAINT fk_"&amp;G13&amp;" FOREIGN KEY ("&amp;G13&amp;") REFERENCES "&amp;IF(LEFT(G13,5)="fecha","dim_tiempo",IF(LEFT(G13,6)="cuenta","dim_cuenta_bancaria","dim_"&amp;G13))&amp;"(id) MATCH SIMPLE ON UPDATE NO ACTION ON DELETE NO ACTION,"</f>
        <v>CONSTRAINT fk_clasificador_control_financiero FOREIGN KEY (clasificador_control_financiero) REFERENCES dim_clasificador_control_financiero(id) MATCH SIMPLE ON UPDATE NO ACTION ON DELETE NO ACTION,</v>
      </c>
      <c r="K13" s="0" t="s">
        <v>61</v>
      </c>
      <c r="L13" s="0" t="str">
        <f aca="false">Sheet2!$B$4</f>
        <v>bigint</v>
      </c>
      <c r="M13" s="0" t="str">
        <f aca="false">K13&amp;" "&amp;L13&amp;","</f>
        <v>junk_str bigint,</v>
      </c>
      <c r="N13" s="0" t="str">
        <f aca="false">"CONSTRAINT fk_"&amp;K13&amp;" FOREIGN KEY ("&amp;K13&amp;") REFERENCES "&amp;IF(LEFT(K13,5)="fecha","dim_tiempo",IF(LEFT(K13,6)="cuenta","dim_cuenta_bancaria","dim_"&amp;K13))&amp;"(id) MATCH SIMPLE ON UPDATE NO ACTION ON DELETE NO ACTION,"</f>
        <v>CONSTRAINT fk_junk_str FOREIGN KEY (junk_str) REFERENCES dim_junk_str(id) MATCH SIMPLE ON UPDATE NO ACTION ON DELETE NO ACTION,</v>
      </c>
      <c r="O13" s="0" t="s">
        <v>62</v>
      </c>
      <c r="P13" s="0" t="str">
        <f aca="false">Sheet2!$B$4</f>
        <v>bigint</v>
      </c>
      <c r="Q13" s="0" t="str">
        <f aca="false">O13&amp;" "&amp;P13&amp;","</f>
        <v>cuenta_origen bigint,</v>
      </c>
      <c r="R13" s="0" t="str">
        <f aca="false">"CONSTRAINT fk_"&amp;O13&amp;" FOREIGN KEY ("&amp;O13&amp;") REFERENCES "&amp;IF(LEFT(O13,5)="fecha","dim_tiempo",IF(LEFT(O13,6)="cuenta","dim_cuenta_bancaria","dim_"&amp;O13))&amp;"(id) MATCH SIMPLE ON UPDATE NO ACTION ON DELETE NO ACTION,"</f>
        <v>CONSTRAINT fk_cuenta_origen FOREIGN KEY (cuenta_origen) REFERENCES dim_cuenta_bancaria(id) MATCH SIMPLE ON UPDATE NO ACTION ON DELETE NO ACTION,</v>
      </c>
      <c r="S13" s="0" t="s">
        <v>7</v>
      </c>
      <c r="T13" s="0" t="s">
        <v>8</v>
      </c>
      <c r="U13" s="0" t="str">
        <f aca="false">S13&amp;" "&amp;T13&amp;","</f>
        <v>id bigserial,</v>
      </c>
      <c r="W13" s="0" t="s">
        <v>63</v>
      </c>
      <c r="X13" s="0" t="str">
        <f aca="false">Sheet2!$B$3</f>
        <v>character varying</v>
      </c>
      <c r="Y13" s="0" t="str">
        <f aca="false">W13&amp;" "&amp;X13&amp;","</f>
        <v>tipo_procedimiento_descripcion character varying,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str">
        <f aca="false">A14&amp;" "&amp;B14&amp;","</f>
        <v>fecha_vigencia timestamp without time zone,</v>
      </c>
      <c r="F14" s="0" t="str">
        <f aca="false">"CONSTRAINT pk_"&amp;D1&amp;" PRIMARY KEY (id) );"</f>
        <v>CONSTRAINT pk_dim_clasificador_funcion PRIMARY KEY (id) );</v>
      </c>
      <c r="G14" s="0" t="s">
        <v>64</v>
      </c>
      <c r="H14" s="0" t="str">
        <f aca="false">Sheet2!$B$4</f>
        <v>bigint</v>
      </c>
      <c r="I14" s="0" t="str">
        <f aca="false">G14&amp;" "&amp;H14&amp;","</f>
        <v>junk_obligacion bigint,</v>
      </c>
      <c r="J14" s="0" t="str">
        <f aca="false">"CONSTRAINT fk_"&amp;G14&amp;" FOREIGN KEY ("&amp;G14&amp;") REFERENCES "&amp;IF(LEFT(G14,5)="fecha","dim_tiempo",IF(LEFT(G14,6)="cuenta","dim_cuenta_bancaria","dim_"&amp;G14))&amp;"(id) MATCH SIMPLE ON UPDATE NO ACTION ON DELETE NO ACTION,"</f>
        <v>CONSTRAINT fk_junk_obligacion FOREIGN KEY (junk_obligacion) REFERENCES dim_junk_obligacion(id) MATCH SIMPLE ON UPDATE NO ACTION ON DELETE NO ACTION,</v>
      </c>
      <c r="K14" s="0" t="s">
        <v>62</v>
      </c>
      <c r="L14" s="0" t="str">
        <f aca="false">Sheet2!$B$4</f>
        <v>bigint</v>
      </c>
      <c r="M14" s="0" t="str">
        <f aca="false">K14&amp;" "&amp;L14&amp;","</f>
        <v>cuenta_origen bigint,</v>
      </c>
      <c r="N14" s="0" t="str">
        <f aca="false">"CONSTRAINT fk_"&amp;K14&amp;" FOREIGN KEY ("&amp;K14&amp;") REFERENCES "&amp;IF(LEFT(K14,5)="fecha","dim_tiempo",IF(LEFT(K14,6)="cuenta","dim_cuenta_bancaria","dim_"&amp;K14))&amp;"(id) MATCH SIMPLE ON UPDATE NO ACTION ON DELETE NO ACTION,"</f>
        <v>CONSTRAINT fk_cuenta_origen FOREIGN KEY (cuenta_origen) REFERENCES dim_cuenta_bancaria(id) MATCH SIMPLE ON UPDATE NO ACTION ON DELETE NO ACTION,</v>
      </c>
      <c r="O14" s="0" t="s">
        <v>65</v>
      </c>
      <c r="P14" s="0" t="str">
        <f aca="false">Sheet2!$B$4</f>
        <v>bigint</v>
      </c>
      <c r="Q14" s="0" t="str">
        <f aca="false">O14&amp;" "&amp;P14&amp;","</f>
        <v>cuenta_destino bigint,</v>
      </c>
      <c r="R14" s="0" t="str">
        <f aca="false">"CONSTRAINT fk_"&amp;O14&amp;" FOREIGN KEY ("&amp;O14&amp;") REFERENCES "&amp;IF(LEFT(O14,5)="fecha","dim_tiempo",IF(LEFT(O14,6)="cuenta","dim_cuenta_bancaria","dim_"&amp;O14))&amp;"(id) MATCH SIMPLE ON UPDATE NO ACTION ON DELETE NO ACTION,"</f>
        <v>CONSTRAINT fk_cuenta_destino FOREIGN KEY (cuenta_destino) REFERENCES dim_cuenta_bancaria(id) MATCH SIMPLE ON UPDATE NO ACTION ON DELETE NO ACTION,</v>
      </c>
      <c r="S14" s="0" t="s">
        <v>66</v>
      </c>
      <c r="T14" s="0" t="str">
        <f aca="false">Sheet2!$B$3</f>
        <v>character varying</v>
      </c>
      <c r="U14" s="0" t="str">
        <f aca="false">S14&amp;" "&amp;T14&amp;","</f>
        <v>nombre_licitacion character varying,</v>
      </c>
      <c r="W14" s="0" t="s">
        <v>25</v>
      </c>
      <c r="X14" s="0" t="s">
        <v>26</v>
      </c>
      <c r="Y14" s="0" t="str">
        <f aca="false">W14&amp;" "&amp;X14&amp;","</f>
        <v>fecha_vigencia timestamp without time zone,</v>
      </c>
    </row>
    <row r="15" customFormat="false" ht="12.8" hidden="false" customHeight="false" outlineLevel="0" collapsed="false">
      <c r="A15" s="0" t="s">
        <v>32</v>
      </c>
      <c r="B15" s="0" t="s">
        <v>26</v>
      </c>
      <c r="C15" s="0" t="str">
        <f aca="false">A15&amp;" "&amp;B15&amp;","</f>
        <v>fecha_fin_vigencia timestamp without time zone,</v>
      </c>
      <c r="D15" s="1" t="s">
        <v>67</v>
      </c>
      <c r="E15" s="1"/>
      <c r="F15" s="2" t="str">
        <f aca="false">"CREATE TABLE "&amp;D15&amp;" ("</f>
        <v>CREATE TABLE dim_clasificador_fuente_financiamiento (</v>
      </c>
      <c r="G15" s="0" t="s">
        <v>68</v>
      </c>
      <c r="H15" s="0" t="str">
        <f aca="false">Sheet2!$B$5</f>
        <v>Numeric(7,0)</v>
      </c>
      <c r="I15" s="0" t="str">
        <f aca="false">G15&amp;" "&amp;H15&amp;","</f>
        <v>numero_obligacion Numeric(7,0),</v>
      </c>
      <c r="K15" s="0" t="s">
        <v>69</v>
      </c>
      <c r="L15" s="0" t="str">
        <f aca="false">Sheet2!$B$5</f>
        <v>Numeric(7,0)</v>
      </c>
      <c r="M15" s="0" t="str">
        <f aca="false">K15&amp;" "&amp;L15&amp;","</f>
        <v>numero_str Numeric(7,0),</v>
      </c>
      <c r="O15" s="0" t="s">
        <v>70</v>
      </c>
      <c r="P15" s="0" t="str">
        <f aca="false">Sheet2!$B$4</f>
        <v>bigint</v>
      </c>
      <c r="Q15" s="0" t="str">
        <f aca="false">O15&amp;" "&amp;P15&amp;","</f>
        <v>junk_ot bigint,</v>
      </c>
      <c r="R15" s="0" t="str">
        <f aca="false">"CONSTRAINT fk_"&amp;O15&amp;" FOREIGN KEY ("&amp;O15&amp;") REFERENCES "&amp;IF(LEFT(O15,5)="fecha","dim_tiempo",IF(LEFT(O15,6)="cuenta","dim_cuenta_bancaria","dim_"&amp;O15))&amp;"(id) MATCH SIMPLE ON UPDATE NO ACTION ON DELETE NO ACTION,"</f>
        <v>CONSTRAINT fk_junk_ot FOREIGN KEY (junk_ot) REFERENCES dim_junk_ot(id) MATCH SIMPLE ON UPDATE NO ACTION ON DELETE NO ACTION,</v>
      </c>
      <c r="S15" s="0" t="s">
        <v>71</v>
      </c>
      <c r="T15" s="0" t="str">
        <f aca="false">Sheet2!$B$3</f>
        <v>character varying</v>
      </c>
      <c r="U15" s="0" t="str">
        <f aca="false">S15&amp;" "&amp;T15&amp;","</f>
        <v>convocante character varying,</v>
      </c>
      <c r="W15" s="0" t="s">
        <v>32</v>
      </c>
      <c r="X15" s="0" t="s">
        <v>26</v>
      </c>
      <c r="Y15" s="0" t="str">
        <f aca="false">W15&amp;" "&amp;X15&amp;","</f>
        <v>fecha_fin_vigencia timestamp without time zone,</v>
      </c>
    </row>
    <row r="16" customFormat="false" ht="12.8" hidden="false" customHeight="false" outlineLevel="0" collapsed="false">
      <c r="A16" s="0" t="s">
        <v>37</v>
      </c>
      <c r="B16" s="0" t="s">
        <v>38</v>
      </c>
      <c r="C16" s="0" t="str">
        <f aca="false">A16&amp;" "&amp;B16&amp;","</f>
        <v>actual numeric(1,0),</v>
      </c>
      <c r="D16" s="0" t="s">
        <v>7</v>
      </c>
      <c r="E16" s="0" t="s">
        <v>8</v>
      </c>
      <c r="F16" s="0" t="str">
        <f aca="false">D16&amp;" "&amp;E16&amp;","</f>
        <v>id bigserial,</v>
      </c>
      <c r="G16" s="0" t="s">
        <v>69</v>
      </c>
      <c r="H16" s="0" t="str">
        <f aca="false">Sheet2!$B$5</f>
        <v>Numeric(7,0)</v>
      </c>
      <c r="I16" s="0" t="str">
        <f aca="false">G16&amp;" "&amp;H16&amp;","</f>
        <v>numero_str Numeric(7,0),</v>
      </c>
      <c r="K16" s="0" t="s">
        <v>72</v>
      </c>
      <c r="L16" s="0" t="str">
        <f aca="false">Sheet2!$B$2</f>
        <v>Numeric(17,2)</v>
      </c>
      <c r="M16" s="0" t="str">
        <f aca="false">K16&amp;" "&amp;L16&amp;","</f>
        <v>monto_solicitado Numeric(17,2),</v>
      </c>
      <c r="O16" s="0" t="s">
        <v>73</v>
      </c>
      <c r="P16" s="0" t="str">
        <f aca="false">Sheet2!$B$5</f>
        <v>Numeric(7,0)</v>
      </c>
      <c r="Q16" s="0" t="str">
        <f aca="false">O16&amp;" "&amp;P16&amp;","</f>
        <v>numero_ot Numeric(7,0),</v>
      </c>
      <c r="S16" s="0" t="s">
        <v>74</v>
      </c>
      <c r="T16" s="0" t="str">
        <f aca="false">Sheet2!$B$3</f>
        <v>character varying</v>
      </c>
      <c r="U16" s="0" t="str">
        <f aca="false">S16&amp;" "&amp;T16&amp;","</f>
        <v>estado character varying,</v>
      </c>
      <c r="W16" s="0" t="s">
        <v>37</v>
      </c>
      <c r="X16" s="0" t="s">
        <v>38</v>
      </c>
      <c r="Y16" s="0" t="str">
        <f aca="false">W16&amp;" "&amp;X16&amp;","</f>
        <v>actual numeric(1,0),</v>
      </c>
    </row>
    <row r="17" customFormat="false" ht="12.8" hidden="false" customHeight="false" outlineLevel="0" collapsed="false">
      <c r="A17" s="0" t="s">
        <v>43</v>
      </c>
      <c r="B17" s="0" t="s">
        <v>44</v>
      </c>
      <c r="C17" s="0" t="str">
        <f aca="false">A17&amp;" "&amp;B17&amp;","</f>
        <v>checksum character varying,</v>
      </c>
      <c r="D17" s="0" t="s">
        <v>9</v>
      </c>
      <c r="E17" s="0" t="s">
        <v>10</v>
      </c>
      <c r="F17" s="0" t="str">
        <f aca="false">D17&amp;" "&amp;E17&amp;","</f>
        <v>anho numeric(4,0),</v>
      </c>
      <c r="G17" s="0" t="s">
        <v>75</v>
      </c>
      <c r="H17" s="0" t="str">
        <f aca="false">Sheet2!$B$2</f>
        <v>Numeric(17,2)</v>
      </c>
      <c r="I17" s="0" t="str">
        <f aca="false">G17&amp;" "&amp;H17&amp;","</f>
        <v>monto_obligado Numeric(17,2),</v>
      </c>
      <c r="K17" s="0" t="s">
        <v>76</v>
      </c>
      <c r="L17" s="0" t="str">
        <f aca="false">Sheet2!$B$2</f>
        <v>Numeric(17,2)</v>
      </c>
      <c r="M17" s="0" t="str">
        <f aca="false">K17&amp;" "&amp;L17&amp;","</f>
        <v>monto_deducciones Numeric(17,2),</v>
      </c>
      <c r="O17" s="0" t="s">
        <v>69</v>
      </c>
      <c r="P17" s="0" t="str">
        <f aca="false">Sheet2!$B$5</f>
        <v>Numeric(7,0)</v>
      </c>
      <c r="Q17" s="0" t="str">
        <f aca="false">O17&amp;" "&amp;P17&amp;","</f>
        <v>numero_str Numeric(7,0),</v>
      </c>
      <c r="S17" s="0" t="s">
        <v>77</v>
      </c>
      <c r="T17" s="0" t="str">
        <f aca="false">Sheet2!$B$1</f>
        <v>Numeric(5,0)</v>
      </c>
      <c r="U17" s="0" t="str">
        <f aca="false">S17&amp;" "&amp;T17&amp;","</f>
        <v>moneda_codigo Numeric(5,0),</v>
      </c>
      <c r="W17" s="0" t="s">
        <v>43</v>
      </c>
      <c r="X17" s="0" t="s">
        <v>44</v>
      </c>
      <c r="Y17" s="0" t="str">
        <f aca="false">W17&amp;" "&amp;X17&amp;","</f>
        <v>checksum character varying,</v>
      </c>
    </row>
    <row r="18" customFormat="false" ht="12.8" hidden="false" customHeight="false" outlineLevel="0" collapsed="false">
      <c r="C18" s="0" t="str">
        <f aca="false">"CONSTRAINT pk_"&amp;A1&amp;" PRIMARY KEY (id) );"</f>
        <v>CONSTRAINT pk_dim_clasificador_entidad PRIMARY KEY (id) );</v>
      </c>
      <c r="D18" s="0" t="s">
        <v>78</v>
      </c>
      <c r="E18" s="0" t="str">
        <f aca="false">Sheet2!$B$1</f>
        <v>Numeric(5,0)</v>
      </c>
      <c r="F18" s="0" t="str">
        <f aca="false">D18&amp;" "&amp;E18&amp;","</f>
        <v>fuente_financiamiento_codigo Numeric(5,0),</v>
      </c>
      <c r="G18" s="0" t="s">
        <v>79</v>
      </c>
      <c r="H18" s="0" t="str">
        <f aca="false">Sheet2!$B$2</f>
        <v>Numeric(17,2)</v>
      </c>
      <c r="I18" s="0" t="str">
        <f aca="false">G18&amp;" "&amp;H18&amp;","</f>
        <v>monto_deduccion_iva Numeric(17,2),</v>
      </c>
      <c r="M18" s="0" t="str">
        <f aca="false">"CONSTRAINT pk_"&amp;K1&amp;" PRIMARY KEY (id) );"</f>
        <v>CONSTRAINT pk_fact_str PRIMARY KEY (id) );</v>
      </c>
      <c r="O18" s="0" t="s">
        <v>80</v>
      </c>
      <c r="P18" s="0" t="str">
        <f aca="false">Sheet2!$B$2</f>
        <v>Numeric(17,2)</v>
      </c>
      <c r="Q18" s="0" t="str">
        <f aca="false">O18&amp;" "&amp;P18&amp;","</f>
        <v>cotizacion Numeric(17,2),</v>
      </c>
      <c r="S18" s="0" t="s">
        <v>81</v>
      </c>
      <c r="T18" s="0" t="str">
        <f aca="false">Sheet2!$B$3</f>
        <v>character varying</v>
      </c>
      <c r="U18" s="0" t="str">
        <f aca="false">S18&amp;" "&amp;T18&amp;","</f>
        <v>moneda_simbolo character varying,</v>
      </c>
      <c r="Y18" s="0" t="str">
        <f aca="false">"CONSTRAINT pk_"&amp;W10&amp;" PRIMARY KEY (id) );"</f>
        <v>CONSTRAINT pk_dim_tipo_procedimiento_dncp PRIMARY KEY (id) );</v>
      </c>
    </row>
    <row r="19" customFormat="false" ht="12.8" hidden="false" customHeight="false" outlineLevel="0" collapsed="false">
      <c r="A19" s="1" t="s">
        <v>82</v>
      </c>
      <c r="B19" s="1"/>
      <c r="C19" s="2" t="str">
        <f aca="false">"CREATE TABLE "&amp;A19&amp;" ("</f>
        <v>CREATE TABLE dim_clasificador_programa (</v>
      </c>
      <c r="D19" s="2" t="s">
        <v>83</v>
      </c>
      <c r="E19" s="0" t="str">
        <f aca="false">Sheet2!$B$3</f>
        <v>character varying</v>
      </c>
      <c r="F19" s="0" t="str">
        <f aca="false">D19&amp;" "&amp;E19&amp;","</f>
        <v>fuente_financiamiento_descripcion character varying,</v>
      </c>
      <c r="G19" s="0" t="s">
        <v>84</v>
      </c>
      <c r="H19" s="0" t="str">
        <f aca="false">Sheet2!$B$2</f>
        <v>Numeric(17,2)</v>
      </c>
      <c r="I19" s="0" t="str">
        <f aca="false">G19&amp;" "&amp;H19&amp;","</f>
        <v>monto_deduccion_renta Numeric(17,2),</v>
      </c>
      <c r="K19" s="1" t="s">
        <v>85</v>
      </c>
      <c r="L19" s="1"/>
      <c r="M19" s="2" t="str">
        <f aca="false">"CREATE TABLE "&amp;K19&amp;" ("</f>
        <v>CREATE TABLE dim_junk_str (</v>
      </c>
      <c r="N19" s="2"/>
      <c r="O19" s="0" t="s">
        <v>86</v>
      </c>
      <c r="P19" s="0" t="str">
        <f aca="false">Sheet2!$B$2</f>
        <v>Numeric(17,2)</v>
      </c>
      <c r="Q19" s="0" t="str">
        <f aca="false">O19&amp;" "&amp;P19&amp;","</f>
        <v>monto_ot Numeric(17,2),</v>
      </c>
      <c r="S19" s="0" t="s">
        <v>87</v>
      </c>
      <c r="T19" s="0" t="str">
        <f aca="false">Sheet2!$B$3</f>
        <v>character varying</v>
      </c>
      <c r="U19" s="0" t="str">
        <f aca="false">S19&amp;" "&amp;T19&amp;","</f>
        <v>moneda_descripcion character varying,</v>
      </c>
    </row>
    <row r="20" customFormat="false" ht="12.8" hidden="false" customHeight="false" outlineLevel="0" collapsed="false">
      <c r="A20" s="0" t="s">
        <v>7</v>
      </c>
      <c r="B20" s="0" t="s">
        <v>8</v>
      </c>
      <c r="C20" s="0" t="str">
        <f aca="false">A20&amp;" "&amp;B20&amp;","</f>
        <v>id bigserial,</v>
      </c>
      <c r="D20" s="0" t="s">
        <v>88</v>
      </c>
      <c r="E20" s="0" t="str">
        <f aca="false">Sheet2!$B$1</f>
        <v>Numeric(5,0)</v>
      </c>
      <c r="F20" s="0" t="str">
        <f aca="false">D20&amp;" "&amp;E20&amp;","</f>
        <v>organismo_financiador_codigo Numeric(5,0),</v>
      </c>
      <c r="G20" s="0" t="s">
        <v>89</v>
      </c>
      <c r="H20" s="0" t="str">
        <f aca="false">Sheet2!$B$2</f>
        <v>Numeric(17,2)</v>
      </c>
      <c r="I20" s="0" t="str">
        <f aca="false">G20&amp;" "&amp;H20&amp;","</f>
        <v>monto_deduccion_dncp Numeric(17,2),</v>
      </c>
      <c r="K20" s="0" t="s">
        <v>7</v>
      </c>
      <c r="L20" s="0" t="s">
        <v>8</v>
      </c>
      <c r="M20" s="0" t="str">
        <f aca="false">K20&amp;" "&amp;L20&amp;","</f>
        <v>id bigserial,</v>
      </c>
      <c r="O20" s="0" t="s">
        <v>90</v>
      </c>
      <c r="P20" s="0" t="str">
        <f aca="false">Sheet2!$B$2</f>
        <v>Numeric(17,2)</v>
      </c>
      <c r="Q20" s="0" t="str">
        <f aca="false">O20&amp;" "&amp;P20&amp;","</f>
        <v>monto_ot_gs Numeric(17,2),</v>
      </c>
      <c r="S20" s="0" t="s">
        <v>91</v>
      </c>
      <c r="T20" s="0" t="str">
        <f aca="false">Sheet2!$B$3</f>
        <v>character varying</v>
      </c>
      <c r="U20" s="0" t="str">
        <f aca="false">S20&amp;" "&amp;T20&amp;","</f>
        <v>vigencia_contrato character varying,</v>
      </c>
    </row>
    <row r="21" customFormat="false" ht="12.8" hidden="false" customHeight="false" outlineLevel="0" collapsed="false">
      <c r="A21" s="0" t="s">
        <v>9</v>
      </c>
      <c r="B21" s="0" t="s">
        <v>10</v>
      </c>
      <c r="C21" s="0" t="str">
        <f aca="false">A21&amp;" "&amp;B21&amp;","</f>
        <v>anho numeric(4,0),</v>
      </c>
      <c r="D21" s="0" t="s">
        <v>92</v>
      </c>
      <c r="E21" s="0" t="str">
        <f aca="false">Sheet2!$B$3</f>
        <v>character varying</v>
      </c>
      <c r="F21" s="0" t="str">
        <f aca="false">D21&amp;" "&amp;E21&amp;","</f>
        <v>organismo_financiador_descripcion character varying,</v>
      </c>
      <c r="G21" s="0" t="s">
        <v>93</v>
      </c>
      <c r="H21" s="0" t="str">
        <f aca="false">Sheet2!$B$2</f>
        <v>Numeric(17,2)</v>
      </c>
      <c r="I21" s="0" t="str">
        <f aca="false">G21&amp;" "&amp;H21&amp;","</f>
        <v>monto_deduccion_incumplimiento_contrato Numeric(17,2),</v>
      </c>
      <c r="K21" s="0" t="s">
        <v>94</v>
      </c>
      <c r="L21" s="0" t="str">
        <f aca="false">Sheet2!$B$1</f>
        <v>Numeric(5,0)</v>
      </c>
      <c r="M21" s="0" t="str">
        <f aca="false">K21&amp;" "&amp;L21&amp;","</f>
        <v>situacion_str_codigo Numeric(5,0),</v>
      </c>
      <c r="O21" s="0" t="s">
        <v>95</v>
      </c>
      <c r="P21" s="0" t="str">
        <f aca="false">Sheet2!$B$2</f>
        <v>Numeric(17,2)</v>
      </c>
      <c r="Q21" s="0" t="str">
        <f aca="false">O21&amp;" "&amp;P21&amp;","</f>
        <v>monto_ot_destino Numeric(17,2),</v>
      </c>
      <c r="S21" s="0" t="s">
        <v>25</v>
      </c>
      <c r="T21" s="0" t="s">
        <v>26</v>
      </c>
      <c r="U21" s="0" t="str">
        <f aca="false">S21&amp;" "&amp;T21&amp;","</f>
        <v>fecha_vigencia timestamp without time zone,</v>
      </c>
    </row>
    <row r="22" customFormat="false" ht="12.8" hidden="false" customHeight="false" outlineLevel="0" collapsed="false">
      <c r="A22" s="0" t="s">
        <v>96</v>
      </c>
      <c r="B22" s="0" t="str">
        <f aca="false">Sheet2!$B$1</f>
        <v>Numeric(5,0)</v>
      </c>
      <c r="C22" s="0" t="str">
        <f aca="false">A22&amp;" "&amp;B22&amp;","</f>
        <v>tipo_presupuesto_codigo Numeric(5,0),</v>
      </c>
      <c r="D22" s="0" t="s">
        <v>25</v>
      </c>
      <c r="E22" s="0" t="s">
        <v>26</v>
      </c>
      <c r="F22" s="0" t="str">
        <f aca="false">D22&amp;" "&amp;E22&amp;","</f>
        <v>fecha_vigencia timestamp without time zone,</v>
      </c>
      <c r="G22" s="0" t="s">
        <v>97</v>
      </c>
      <c r="H22" s="0" t="str">
        <f aca="false">Sheet2!$B$2</f>
        <v>Numeric(17,2)</v>
      </c>
      <c r="I22" s="0" t="str">
        <f aca="false">G22&amp;" "&amp;H22&amp;","</f>
        <v>monto_deduccion_otras Numeric(17,2),</v>
      </c>
      <c r="K22" s="0" t="s">
        <v>98</v>
      </c>
      <c r="L22" s="0" t="str">
        <f aca="false">Sheet2!$B$3</f>
        <v>character varying</v>
      </c>
      <c r="M22" s="0" t="str">
        <f aca="false">K22&amp;" "&amp;L22&amp;","</f>
        <v>situacion_str_descripcion character varying,</v>
      </c>
      <c r="Q22" s="0" t="str">
        <f aca="false">"CONSTRAINT pk_"&amp;O1&amp;" PRIMARY KEY (id) );"</f>
        <v>CONSTRAINT pk_fact_ot PRIMARY KEY (id) );</v>
      </c>
      <c r="S22" s="0" t="s">
        <v>32</v>
      </c>
      <c r="T22" s="0" t="s">
        <v>26</v>
      </c>
      <c r="U22" s="0" t="str">
        <f aca="false">S22&amp;" "&amp;T22&amp;","</f>
        <v>fecha_fin_vigencia timestamp without time zone,</v>
      </c>
    </row>
    <row r="23" customFormat="false" ht="12.8" hidden="false" customHeight="false" outlineLevel="0" collapsed="false">
      <c r="A23" s="0" t="s">
        <v>99</v>
      </c>
      <c r="B23" s="0" t="str">
        <f aca="false">Sheet2!$B$3</f>
        <v>character varying</v>
      </c>
      <c r="C23" s="0" t="str">
        <f aca="false">A23&amp;" "&amp;B23&amp;","</f>
        <v>tipo_presupuesto_descripcion character varying,</v>
      </c>
      <c r="D23" s="0" t="s">
        <v>32</v>
      </c>
      <c r="E23" s="0" t="s">
        <v>26</v>
      </c>
      <c r="F23" s="0" t="str">
        <f aca="false">D23&amp;" "&amp;E23&amp;","</f>
        <v>fecha_fin_vigencia timestamp without time zone,</v>
      </c>
      <c r="I23" s="0" t="str">
        <f aca="false">"CONSTRAINT pk_"&amp;G1&amp;" PRIMARY KEY (id) );"</f>
        <v>CONSTRAINT pk_fact_obligacion PRIMARY KEY (id) );</v>
      </c>
      <c r="K23" s="0" t="s">
        <v>100</v>
      </c>
      <c r="L23" s="0" t="str">
        <f aca="false">Sheet2!$B$1</f>
        <v>Numeric(5,0)</v>
      </c>
      <c r="M23" s="0" t="str">
        <f aca="false">K23&amp;" "&amp;L23&amp;","</f>
        <v>tipo_str_codigo Numeric(5,0),</v>
      </c>
      <c r="O23" s="1" t="s">
        <v>101</v>
      </c>
      <c r="P23" s="1"/>
      <c r="Q23" s="2" t="str">
        <f aca="false">"CREATE TABLE "&amp;O23&amp;" ("</f>
        <v>CREATE TABLE dim_junk_ot (</v>
      </c>
      <c r="R23" s="2"/>
      <c r="S23" s="0" t="s">
        <v>37</v>
      </c>
      <c r="T23" s="0" t="s">
        <v>38</v>
      </c>
      <c r="U23" s="0" t="str">
        <f aca="false">S23&amp;" "&amp;T23&amp;","</f>
        <v>actual numeric(1,0),</v>
      </c>
    </row>
    <row r="24" customFormat="false" ht="12.8" hidden="false" customHeight="false" outlineLevel="0" collapsed="false">
      <c r="A24" s="0" t="s">
        <v>102</v>
      </c>
      <c r="B24" s="0" t="str">
        <f aca="false">Sheet2!$B$1</f>
        <v>Numeric(5,0)</v>
      </c>
      <c r="C24" s="0" t="str">
        <f aca="false">A24&amp;" "&amp;B24&amp;","</f>
        <v>programa_codigo Numeric(5,0),</v>
      </c>
      <c r="D24" s="0" t="s">
        <v>37</v>
      </c>
      <c r="E24" s="0" t="s">
        <v>38</v>
      </c>
      <c r="F24" s="0" t="str">
        <f aca="false">D24&amp;" "&amp;E24&amp;","</f>
        <v>actual numeric(1,0),</v>
      </c>
      <c r="G24" s="1" t="s">
        <v>103</v>
      </c>
      <c r="H24" s="1"/>
      <c r="I24" s="2" t="str">
        <f aca="false">"CREATE TABLE "&amp;G24&amp;" ("</f>
        <v>CREATE TABLE dim_junk_obligacion (</v>
      </c>
      <c r="J24" s="2"/>
      <c r="K24" s="0" t="s">
        <v>104</v>
      </c>
      <c r="L24" s="0" t="str">
        <f aca="false">Sheet2!$B$3</f>
        <v>character varying</v>
      </c>
      <c r="M24" s="0" t="str">
        <f aca="false">K24&amp;" "&amp;L24&amp;","</f>
        <v>tipo_str_descripcion character varying,</v>
      </c>
      <c r="O24" s="0" t="s">
        <v>7</v>
      </c>
      <c r="P24" s="0" t="s">
        <v>8</v>
      </c>
      <c r="Q24" s="0" t="str">
        <f aca="false">O24&amp;" "&amp;P24&amp;","</f>
        <v>id bigserial,</v>
      </c>
      <c r="S24" s="0" t="s">
        <v>43</v>
      </c>
      <c r="T24" s="0" t="s">
        <v>44</v>
      </c>
      <c r="U24" s="0" t="str">
        <f aca="false">S24&amp;" "&amp;T24&amp;","</f>
        <v>checksum character varying,</v>
      </c>
    </row>
    <row r="25" customFormat="false" ht="12.8" hidden="false" customHeight="false" outlineLevel="0" collapsed="false">
      <c r="A25" s="0" t="s">
        <v>105</v>
      </c>
      <c r="B25" s="0" t="str">
        <f aca="false">Sheet2!$B$3</f>
        <v>character varying</v>
      </c>
      <c r="C25" s="0" t="str">
        <f aca="false">A25&amp;" "&amp;B25&amp;","</f>
        <v>programa_descripcion character varying,</v>
      </c>
      <c r="D25" s="0" t="s">
        <v>43</v>
      </c>
      <c r="E25" s="0" t="s">
        <v>44</v>
      </c>
      <c r="F25" s="0" t="str">
        <f aca="false">D25&amp;" "&amp;E25&amp;","</f>
        <v>checksum character varying,</v>
      </c>
      <c r="G25" s="0" t="s">
        <v>7</v>
      </c>
      <c r="H25" s="0" t="s">
        <v>8</v>
      </c>
      <c r="I25" s="0" t="str">
        <f aca="false">G25&amp;" "&amp;H25&amp;","</f>
        <v>id bigserial,</v>
      </c>
      <c r="K25" s="0" t="s">
        <v>106</v>
      </c>
      <c r="L25" s="0" t="str">
        <f aca="false">Sheet2!$B$3</f>
        <v>character varying</v>
      </c>
      <c r="M25" s="0" t="str">
        <f aca="false">K25&amp;" "&amp;L25&amp;","</f>
        <v>descripcion_str character varying,</v>
      </c>
      <c r="O25" s="0" t="s">
        <v>107</v>
      </c>
      <c r="P25" s="0" t="str">
        <f aca="false">Sheet2!$B$1</f>
        <v>Numeric(5,0)</v>
      </c>
      <c r="Q25" s="0" t="str">
        <f aca="false">O25&amp;" "&amp;P25&amp;","</f>
        <v>concepto_codigo Numeric(5,0),</v>
      </c>
      <c r="U25" s="0" t="str">
        <f aca="false">"CONSTRAINT pk_"&amp;S12&amp;" PRIMARY KEY (id) );"</f>
        <v>CONSTRAINT pk_dim_junk_contrato PRIMARY KEY (id) );</v>
      </c>
    </row>
    <row r="26" customFormat="false" ht="12.8" hidden="false" customHeight="false" outlineLevel="0" collapsed="false">
      <c r="A26" s="0" t="s">
        <v>108</v>
      </c>
      <c r="B26" s="0" t="str">
        <f aca="false">Sheet2!$B$1</f>
        <v>Numeric(5,0)</v>
      </c>
      <c r="C26" s="0" t="str">
        <f aca="false">A26&amp;" "&amp;B26&amp;","</f>
        <v>subprograma_codigo Numeric(5,0),</v>
      </c>
      <c r="F26" s="0" t="str">
        <f aca="false">"CONSTRAINT pk_"&amp;D15&amp;" PRIMARY KEY (id) );"</f>
        <v>CONSTRAINT pk_dim_clasificador_fuente_financiamiento PRIMARY KEY (id) );</v>
      </c>
      <c r="G26" s="0" t="s">
        <v>109</v>
      </c>
      <c r="H26" s="0" t="str">
        <f aca="false">Sheet2!$B$1</f>
        <v>Numeric(5,0)</v>
      </c>
      <c r="I26" s="0" t="str">
        <f aca="false">G26&amp;" "&amp;H26&amp;","</f>
        <v>concepto_obligacion_codigo Numeric(5,0),</v>
      </c>
      <c r="K26" s="0" t="s">
        <v>110</v>
      </c>
      <c r="L26" s="0" t="str">
        <f aca="false">Sheet2!$B$3</f>
        <v>character varying</v>
      </c>
      <c r="M26" s="0" t="str">
        <f aca="false">K26&amp;" "&amp;L26&amp;","</f>
        <v>detalle_str character varying,</v>
      </c>
      <c r="O26" s="0" t="s">
        <v>111</v>
      </c>
      <c r="P26" s="0" t="str">
        <f aca="false">Sheet2!$B$3</f>
        <v>character varying</v>
      </c>
      <c r="Q26" s="0" t="str">
        <f aca="false">O26&amp;" "&amp;P26&amp;","</f>
        <v>concepto_descripcion character varying,</v>
      </c>
      <c r="S26" s="3" t="s">
        <v>112</v>
      </c>
      <c r="T26" s="3"/>
      <c r="U26" s="2" t="str">
        <f aca="false">"CREATE TABLE "&amp;S26&amp;" ("</f>
        <v>CREATE TABLE br_obligacion_contrato (</v>
      </c>
      <c r="V26" s="2"/>
    </row>
    <row r="27" customFormat="false" ht="12.8" hidden="false" customHeight="false" outlineLevel="0" collapsed="false">
      <c r="A27" s="0" t="s">
        <v>113</v>
      </c>
      <c r="B27" s="0" t="str">
        <f aca="false">Sheet2!$B$3</f>
        <v>character varying</v>
      </c>
      <c r="C27" s="0" t="str">
        <f aca="false">A27&amp;" "&amp;B27&amp;","</f>
        <v>subprograma_descripcion character varying,</v>
      </c>
      <c r="D27" s="1" t="s">
        <v>114</v>
      </c>
      <c r="E27" s="1"/>
      <c r="F27" s="2" t="str">
        <f aca="false">"CREATE TABLE "&amp;D27&amp;" ("</f>
        <v>CREATE TABLE dim_clasificador_geografico (</v>
      </c>
      <c r="G27" s="0" t="s">
        <v>115</v>
      </c>
      <c r="H27" s="0" t="str">
        <f aca="false">Sheet2!$B$3</f>
        <v>character varying</v>
      </c>
      <c r="I27" s="0" t="str">
        <f aca="false">G27&amp;" "&amp;H27&amp;","</f>
        <v>concepto_obligacion_descripcion character varying,</v>
      </c>
      <c r="K27" s="0" t="s">
        <v>25</v>
      </c>
      <c r="L27" s="0" t="s">
        <v>26</v>
      </c>
      <c r="M27" s="0" t="str">
        <f aca="false">K27&amp;" "&amp;L27&amp;","</f>
        <v>fecha_vigencia timestamp without time zone,</v>
      </c>
      <c r="O27" s="0" t="s">
        <v>25</v>
      </c>
      <c r="P27" s="0" t="s">
        <v>26</v>
      </c>
      <c r="Q27" s="0" t="str">
        <f aca="false">O27&amp;" "&amp;P27&amp;","</f>
        <v>fecha_vigencia timestamp without time zone,</v>
      </c>
      <c r="S27" s="4" t="s">
        <v>7</v>
      </c>
      <c r="T27" s="4" t="s">
        <v>8</v>
      </c>
      <c r="U27" s="0" t="str">
        <f aca="false">S27&amp;" "&amp;T27&amp;","</f>
        <v>id bigserial,</v>
      </c>
    </row>
    <row r="28" customFormat="false" ht="12.8" hidden="false" customHeight="false" outlineLevel="0" collapsed="false">
      <c r="A28" s="0" t="s">
        <v>116</v>
      </c>
      <c r="B28" s="0" t="str">
        <f aca="false">Sheet2!$B$1</f>
        <v>Numeric(5,0)</v>
      </c>
      <c r="C28" s="0" t="str">
        <f aca="false">A28&amp;" "&amp;B28&amp;","</f>
        <v>proyecto_codigo Numeric(5,0),</v>
      </c>
      <c r="D28" s="0" t="s">
        <v>7</v>
      </c>
      <c r="E28" s="0" t="s">
        <v>8</v>
      </c>
      <c r="F28" s="0" t="str">
        <f aca="false">D28&amp;" "&amp;E28&amp;","</f>
        <v>id bigserial,</v>
      </c>
      <c r="G28" s="0" t="s">
        <v>25</v>
      </c>
      <c r="H28" s="0" t="s">
        <v>26</v>
      </c>
      <c r="I28" s="0" t="str">
        <f aca="false">G28&amp;" "&amp;H28&amp;","</f>
        <v>fecha_vigencia timestamp without time zone,</v>
      </c>
      <c r="K28" s="0" t="s">
        <v>32</v>
      </c>
      <c r="L28" s="0" t="s">
        <v>26</v>
      </c>
      <c r="M28" s="0" t="str">
        <f aca="false">K28&amp;" "&amp;L28&amp;","</f>
        <v>fecha_fin_vigencia timestamp without time zone,</v>
      </c>
      <c r="O28" s="0" t="s">
        <v>32</v>
      </c>
      <c r="P28" s="0" t="s">
        <v>26</v>
      </c>
      <c r="Q28" s="0" t="str">
        <f aca="false">O28&amp;" "&amp;P28&amp;","</f>
        <v>fecha_fin_vigencia timestamp without time zone,</v>
      </c>
      <c r="S28" s="4" t="s">
        <v>117</v>
      </c>
      <c r="T28" s="4" t="str">
        <f aca="false">Sheet2!$B$4</f>
        <v>bigint</v>
      </c>
      <c r="U28" s="0" t="str">
        <f aca="false">S28&amp;" "&amp;T28&amp;","</f>
        <v>obligacion bigint,</v>
      </c>
    </row>
    <row r="29" customFormat="false" ht="12.8" hidden="false" customHeight="false" outlineLevel="0" collapsed="false">
      <c r="A29" s="0" t="s">
        <v>118</v>
      </c>
      <c r="B29" s="0" t="str">
        <f aca="false">Sheet2!$B$3</f>
        <v>character varying</v>
      </c>
      <c r="C29" s="0" t="str">
        <f aca="false">A29&amp;" "&amp;B29&amp;","</f>
        <v>proyecto_descripcion character varying,</v>
      </c>
      <c r="D29" s="0" t="s">
        <v>119</v>
      </c>
      <c r="E29" s="0" t="str">
        <f aca="false">Sheet2!$B$1</f>
        <v>Numeric(5,0)</v>
      </c>
      <c r="F29" s="0" t="str">
        <f aca="false">D29&amp;" "&amp;E29&amp;","</f>
        <v>pais_codigo Numeric(5,0),</v>
      </c>
      <c r="G29" s="0" t="s">
        <v>32</v>
      </c>
      <c r="H29" s="0" t="s">
        <v>26</v>
      </c>
      <c r="I29" s="0" t="str">
        <f aca="false">G29&amp;" "&amp;H29&amp;","</f>
        <v>fecha_fin_vigencia timestamp without time zone,</v>
      </c>
      <c r="K29" s="0" t="s">
        <v>37</v>
      </c>
      <c r="L29" s="0" t="s">
        <v>38</v>
      </c>
      <c r="M29" s="0" t="str">
        <f aca="false">K29&amp;" "&amp;L29&amp;","</f>
        <v>actual numeric(1,0),</v>
      </c>
      <c r="O29" s="0" t="s">
        <v>37</v>
      </c>
      <c r="P29" s="0" t="s">
        <v>38</v>
      </c>
      <c r="Q29" s="0" t="str">
        <f aca="false">O29&amp;" "&amp;P29&amp;","</f>
        <v>actual numeric(1,0),</v>
      </c>
      <c r="S29" s="4" t="s">
        <v>120</v>
      </c>
      <c r="T29" s="4" t="str">
        <f aca="false">Sheet2!$B$4</f>
        <v>bigint</v>
      </c>
      <c r="U29" s="0" t="str">
        <f aca="false">S29&amp;" "&amp;T29&amp;","</f>
        <v>contrato bigint,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str">
        <f aca="false">A30&amp;" "&amp;B30&amp;","</f>
        <v>fecha_vigencia timestamp without time zone,</v>
      </c>
      <c r="D30" s="0" t="s">
        <v>121</v>
      </c>
      <c r="E30" s="0" t="str">
        <f aca="false">Sheet2!$B$3</f>
        <v>character varying</v>
      </c>
      <c r="F30" s="0" t="str">
        <f aca="false">D30&amp;" "&amp;E30&amp;","</f>
        <v>pais_simbolo character varying,</v>
      </c>
      <c r="G30" s="0" t="s">
        <v>37</v>
      </c>
      <c r="H30" s="0" t="s">
        <v>38</v>
      </c>
      <c r="I30" s="0" t="str">
        <f aca="false">G30&amp;" "&amp;H30&amp;","</f>
        <v>actual numeric(1,0),</v>
      </c>
      <c r="K30" s="0" t="s">
        <v>43</v>
      </c>
      <c r="L30" s="0" t="s">
        <v>44</v>
      </c>
      <c r="M30" s="0" t="str">
        <f aca="false">K30&amp;" "&amp;L30&amp;","</f>
        <v>checksum character varying,</v>
      </c>
      <c r="O30" s="0" t="s">
        <v>43</v>
      </c>
      <c r="P30" s="0" t="s">
        <v>44</v>
      </c>
      <c r="Q30" s="0" t="str">
        <f aca="false">O30&amp;" "&amp;P30&amp;","</f>
        <v>checksum character varying,</v>
      </c>
      <c r="U30" s="0" t="str">
        <f aca="false">"CONSTRAINT pk_"&amp;S26&amp;" PRIMARY KEY (id) );"</f>
        <v>CONSTRAINT pk_br_obligacion_contrato PRIMARY KEY (id) );</v>
      </c>
    </row>
    <row r="31" customFormat="false" ht="12.8" hidden="false" customHeight="false" outlineLevel="0" collapsed="false">
      <c r="A31" s="0" t="s">
        <v>32</v>
      </c>
      <c r="B31" s="0" t="s">
        <v>26</v>
      </c>
      <c r="C31" s="0" t="str">
        <f aca="false">A31&amp;" "&amp;B31&amp;","</f>
        <v>fecha_fin_vigencia timestamp without time zone,</v>
      </c>
      <c r="D31" s="0" t="s">
        <v>122</v>
      </c>
      <c r="E31" s="0" t="str">
        <f aca="false">Sheet2!$B$3</f>
        <v>character varying</v>
      </c>
      <c r="F31" s="0" t="str">
        <f aca="false">D31&amp;" "&amp;E31&amp;","</f>
        <v>pais_descripcion character varying,</v>
      </c>
      <c r="G31" s="0" t="s">
        <v>43</v>
      </c>
      <c r="H31" s="0" t="s">
        <v>44</v>
      </c>
      <c r="I31" s="0" t="str">
        <f aca="false">G31&amp;" "&amp;H31&amp;","</f>
        <v>checksum character varying,</v>
      </c>
      <c r="M31" s="0" t="str">
        <f aca="false">"CONSTRAINT pk_"&amp;K19&amp;" PRIMARY KEY (id) );"</f>
        <v>CONSTRAINT pk_dim_junk_str PRIMARY KEY (id) );</v>
      </c>
      <c r="Q31" s="0" t="str">
        <f aca="false">"CONSTRAINT pk_"&amp;O23&amp;" PRIMARY KEY (id) );"</f>
        <v>CONSTRAINT pk_dim_junk_ot PRIMARY KEY (id) );</v>
      </c>
    </row>
    <row r="32" customFormat="false" ht="12.8" hidden="false" customHeight="false" outlineLevel="0" collapsed="false">
      <c r="A32" s="0" t="s">
        <v>37</v>
      </c>
      <c r="B32" s="0" t="s">
        <v>38</v>
      </c>
      <c r="C32" s="0" t="str">
        <f aca="false">A32&amp;" "&amp;B32&amp;","</f>
        <v>actual numeric(1,0),</v>
      </c>
      <c r="D32" s="0" t="s">
        <v>123</v>
      </c>
      <c r="E32" s="0" t="str">
        <f aca="false">Sheet2!$B$1</f>
        <v>Numeric(5,0)</v>
      </c>
      <c r="F32" s="0" t="str">
        <f aca="false">D32&amp;" "&amp;E32&amp;","</f>
        <v>departamento_codigo Numeric(5,0),</v>
      </c>
      <c r="I32" s="0" t="str">
        <f aca="false">"CONSTRAINT pk_"&amp;G24&amp;" PRIMARY KEY (id) );"</f>
        <v>CONSTRAINT pk_dim_junk_obligacion PRIMARY KEY (id) );</v>
      </c>
    </row>
    <row r="33" customFormat="false" ht="12.8" hidden="false" customHeight="false" outlineLevel="0" collapsed="false">
      <c r="A33" s="0" t="s">
        <v>43</v>
      </c>
      <c r="B33" s="0" t="s">
        <v>44</v>
      </c>
      <c r="C33" s="0" t="str">
        <f aca="false">A33&amp;" "&amp;B33&amp;","</f>
        <v>checksum character varying,</v>
      </c>
      <c r="D33" s="0" t="s">
        <v>124</v>
      </c>
      <c r="E33" s="0" t="str">
        <f aca="false">Sheet2!$B$3</f>
        <v>character varying</v>
      </c>
      <c r="F33" s="0" t="str">
        <f aca="false">D33&amp;" "&amp;E33&amp;","</f>
        <v>departamento_simbolo character varying,</v>
      </c>
    </row>
    <row r="34" customFormat="false" ht="12.8" hidden="false" customHeight="false" outlineLevel="0" collapsed="false">
      <c r="C34" s="0" t="str">
        <f aca="false">"CONSTRAINT pk_"&amp;A19&amp;" PRIMARY KEY (id) );"</f>
        <v>CONSTRAINT pk_dim_clasificador_programa PRIMARY KEY (id) );</v>
      </c>
      <c r="D34" s="0" t="s">
        <v>125</v>
      </c>
      <c r="E34" s="0" t="str">
        <f aca="false">Sheet2!$B$3</f>
        <v>character varying</v>
      </c>
      <c r="F34" s="0" t="str">
        <f aca="false">D34&amp;" "&amp;E34&amp;","</f>
        <v>departamento_descripcion character varying,</v>
      </c>
    </row>
    <row r="35" customFormat="false" ht="12.8" hidden="false" customHeight="false" outlineLevel="0" collapsed="false">
      <c r="A35" s="1" t="s">
        <v>126</v>
      </c>
      <c r="B35" s="1"/>
      <c r="C35" s="2" t="str">
        <f aca="false">"CREATE TABLE "&amp;A35&amp;" ("</f>
        <v>CREATE TABLE dim_clasificador_objeto_gasto (</v>
      </c>
      <c r="D35" s="0" t="s">
        <v>25</v>
      </c>
      <c r="E35" s="0" t="s">
        <v>26</v>
      </c>
      <c r="F35" s="0" t="str">
        <f aca="false">D35&amp;" "&amp;E35&amp;","</f>
        <v>fecha_vigencia timestamp without time zone,</v>
      </c>
    </row>
    <row r="36" customFormat="false" ht="12.8" hidden="false" customHeight="false" outlineLevel="0" collapsed="false">
      <c r="A36" s="0" t="s">
        <v>7</v>
      </c>
      <c r="B36" s="0" t="s">
        <v>8</v>
      </c>
      <c r="C36" s="0" t="str">
        <f aca="false">A36&amp;" "&amp;B36&amp;","</f>
        <v>id bigserial,</v>
      </c>
      <c r="D36" s="0" t="s">
        <v>32</v>
      </c>
      <c r="E36" s="0" t="s">
        <v>26</v>
      </c>
      <c r="F36" s="0" t="str">
        <f aca="false">D36&amp;" "&amp;E36&amp;","</f>
        <v>fecha_fin_vigencia timestamp without time zone,</v>
      </c>
    </row>
    <row r="37" customFormat="false" ht="12.8" hidden="false" customHeight="false" outlineLevel="0" collapsed="false">
      <c r="A37" s="0" t="s">
        <v>9</v>
      </c>
      <c r="B37" s="0" t="s">
        <v>10</v>
      </c>
      <c r="C37" s="0" t="str">
        <f aca="false">A37&amp;" "&amp;B37&amp;","</f>
        <v>anho numeric(4,0),</v>
      </c>
      <c r="D37" s="0" t="s">
        <v>37</v>
      </c>
      <c r="E37" s="0" t="s">
        <v>38</v>
      </c>
      <c r="F37" s="0" t="str">
        <f aca="false">D37&amp;" "&amp;E37&amp;","</f>
        <v>actual numeric(1,0),</v>
      </c>
    </row>
    <row r="38" customFormat="false" ht="12.8" hidden="false" customHeight="false" outlineLevel="0" collapsed="false">
      <c r="A38" s="0" t="s">
        <v>127</v>
      </c>
      <c r="B38" s="0" t="str">
        <f aca="false">Sheet2!$B$1</f>
        <v>Numeric(5,0)</v>
      </c>
      <c r="C38" s="0" t="str">
        <f aca="false">A38&amp;" "&amp;B38&amp;","</f>
        <v>grupo_codigo Numeric(5,0),</v>
      </c>
      <c r="D38" s="0" t="s">
        <v>43</v>
      </c>
      <c r="E38" s="0" t="s">
        <v>44</v>
      </c>
      <c r="F38" s="0" t="str">
        <f aca="false">D38&amp;" "&amp;E38&amp;","</f>
        <v>checksum character varying,</v>
      </c>
    </row>
    <row r="39" customFormat="false" ht="12.8" hidden="false" customHeight="false" outlineLevel="0" collapsed="false">
      <c r="A39" s="0" t="s">
        <v>128</v>
      </c>
      <c r="B39" s="0" t="str">
        <f aca="false">Sheet2!$B$3</f>
        <v>character varying</v>
      </c>
      <c r="C39" s="0" t="str">
        <f aca="false">A39&amp;" "&amp;B39&amp;","</f>
        <v>grupo_descripcion character varying,</v>
      </c>
      <c r="F39" s="0" t="str">
        <f aca="false">"CONSTRAINT pk_"&amp;D27&amp;" PRIMARY KEY (id) );"</f>
        <v>CONSTRAINT pk_dim_clasificador_geografico PRIMARY KEY (id) );</v>
      </c>
    </row>
    <row r="40" customFormat="false" ht="12.8" hidden="false" customHeight="false" outlineLevel="0" collapsed="false">
      <c r="A40" s="0" t="s">
        <v>129</v>
      </c>
      <c r="B40" s="0" t="str">
        <f aca="false">Sheet2!$B$1</f>
        <v>Numeric(5,0)</v>
      </c>
      <c r="C40" s="0" t="str">
        <f aca="false">A40&amp;" "&amp;B40&amp;","</f>
        <v>subgrupo_codigo Numeric(5,0),</v>
      </c>
      <c r="D40" s="1" t="s">
        <v>130</v>
      </c>
      <c r="E40" s="1"/>
      <c r="F40" s="2" t="str">
        <f aca="false">"CREATE TABLE "&amp;D40&amp;" ("</f>
        <v>CREATE TABLE dim_proveedor (</v>
      </c>
    </row>
    <row r="41" customFormat="false" ht="12.8" hidden="false" customHeight="false" outlineLevel="0" collapsed="false">
      <c r="A41" s="2" t="s">
        <v>131</v>
      </c>
      <c r="B41" s="0" t="str">
        <f aca="false">Sheet2!$B$3</f>
        <v>character varying</v>
      </c>
      <c r="C41" s="0" t="str">
        <f aca="false">A41&amp;" "&amp;B41&amp;","</f>
        <v>subgrupo_descripcion character varying,</v>
      </c>
      <c r="D41" s="0" t="s">
        <v>7</v>
      </c>
      <c r="E41" s="0" t="s">
        <v>8</v>
      </c>
      <c r="F41" s="0" t="str">
        <f aca="false">D41&amp;" "&amp;E41&amp;","</f>
        <v>id bigserial,</v>
      </c>
    </row>
    <row r="42" customFormat="false" ht="12.8" hidden="false" customHeight="false" outlineLevel="0" collapsed="false">
      <c r="A42" s="0" t="s">
        <v>132</v>
      </c>
      <c r="B42" s="0" t="str">
        <f aca="false">Sheet2!$B$1</f>
        <v>Numeric(5,0)</v>
      </c>
      <c r="C42" s="0" t="str">
        <f aca="false">A42&amp;" "&amp;B42&amp;","</f>
        <v>objeto_gasto_codigo Numeric(5,0),</v>
      </c>
      <c r="D42" s="0" t="s">
        <v>133</v>
      </c>
      <c r="E42" s="0" t="str">
        <f aca="false">Sheet2!$B$1</f>
        <v>Numeric(5,0)</v>
      </c>
      <c r="F42" s="0" t="str">
        <f aca="false">D42&amp;" "&amp;E42&amp;","</f>
        <v>proveedor_id Numeric(5,0),</v>
      </c>
    </row>
    <row r="43" customFormat="false" ht="12.8" hidden="false" customHeight="false" outlineLevel="0" collapsed="false">
      <c r="A43" s="0" t="s">
        <v>134</v>
      </c>
      <c r="B43" s="0" t="str">
        <f aca="false">Sheet2!$B$3</f>
        <v>character varying</v>
      </c>
      <c r="C43" s="0" t="str">
        <f aca="false">A43&amp;" "&amp;B43&amp;","</f>
        <v>objeto_gasto_descripcion character varying,</v>
      </c>
      <c r="D43" s="0" t="s">
        <v>135</v>
      </c>
      <c r="E43" s="0" t="str">
        <f aca="false">Sheet2!$B$3</f>
        <v>character varying</v>
      </c>
      <c r="F43" s="0" t="str">
        <f aca="false">D43&amp;" "&amp;E43&amp;","</f>
        <v>razon_social character varying,</v>
      </c>
    </row>
    <row r="44" customFormat="false" ht="12.8" hidden="false" customHeight="false" outlineLevel="0" collapsed="false">
      <c r="A44" s="0" t="s">
        <v>25</v>
      </c>
      <c r="B44" s="0" t="s">
        <v>26</v>
      </c>
      <c r="C44" s="0" t="str">
        <f aca="false">A44&amp;" "&amp;B44&amp;","</f>
        <v>fecha_vigencia timestamp without time zone,</v>
      </c>
      <c r="D44" s="0" t="s">
        <v>136</v>
      </c>
      <c r="E44" s="0" t="str">
        <f aca="false">Sheet2!$B$3</f>
        <v>character varying</v>
      </c>
      <c r="F44" s="0" t="str">
        <f aca="false">D44&amp;" "&amp;E44&amp;","</f>
        <v>ruc character varying,</v>
      </c>
    </row>
    <row r="45" customFormat="false" ht="12.8" hidden="false" customHeight="false" outlineLevel="0" collapsed="false">
      <c r="A45" s="0" t="s">
        <v>32</v>
      </c>
      <c r="B45" s="0" t="s">
        <v>26</v>
      </c>
      <c r="C45" s="0" t="str">
        <f aca="false">A45&amp;" "&amp;B45&amp;","</f>
        <v>fecha_fin_vigencia timestamp without time zone,</v>
      </c>
      <c r="D45" s="0" t="s">
        <v>137</v>
      </c>
      <c r="E45" s="0" t="str">
        <f aca="false">Sheet2!$B$3</f>
        <v>character varying</v>
      </c>
      <c r="F45" s="0" t="str">
        <f aca="false">D45&amp;" "&amp;E45&amp;","</f>
        <v>nombre_fantasia character varying,</v>
      </c>
    </row>
    <row r="46" customFormat="false" ht="12.8" hidden="false" customHeight="false" outlineLevel="0" collapsed="false">
      <c r="A46" s="0" t="s">
        <v>37</v>
      </c>
      <c r="B46" s="0" t="s">
        <v>38</v>
      </c>
      <c r="C46" s="0" t="str">
        <f aca="false">A46&amp;" "&amp;B46&amp;","</f>
        <v>actual numeric(1,0),</v>
      </c>
      <c r="D46" s="0" t="s">
        <v>138</v>
      </c>
      <c r="E46" s="0" t="str">
        <f aca="false">Sheet2!$B$3</f>
        <v>character varying</v>
      </c>
      <c r="F46" s="0" t="str">
        <f aca="false">D46&amp;" "&amp;E46&amp;","</f>
        <v>direccion character varying,</v>
      </c>
    </row>
    <row r="47" customFormat="false" ht="12.8" hidden="false" customHeight="false" outlineLevel="0" collapsed="false">
      <c r="A47" s="0" t="s">
        <v>43</v>
      </c>
      <c r="B47" s="0" t="s">
        <v>44</v>
      </c>
      <c r="C47" s="0" t="str">
        <f aca="false">A47&amp;" "&amp;B47&amp;","</f>
        <v>checksum character varying,</v>
      </c>
      <c r="D47" s="0" t="s">
        <v>139</v>
      </c>
      <c r="E47" s="0" t="str">
        <f aca="false">Sheet2!$B$3</f>
        <v>character varying</v>
      </c>
      <c r="F47" s="0" t="str">
        <f aca="false">D47&amp;" "&amp;E47&amp;","</f>
        <v>telefono character varying,</v>
      </c>
    </row>
    <row r="48" customFormat="false" ht="12.8" hidden="false" customHeight="false" outlineLevel="0" collapsed="false">
      <c r="C48" s="0" t="str">
        <f aca="false">"CONSTRAINT pk_"&amp;A35&amp;" PRIMARY KEY (id) );"</f>
        <v>CONSTRAINT pk_dim_clasificador_objeto_gasto PRIMARY KEY (id) );</v>
      </c>
      <c r="D48" s="0" t="s">
        <v>140</v>
      </c>
      <c r="E48" s="0" t="str">
        <f aca="false">Sheet2!$B$3</f>
        <v>character varying</v>
      </c>
      <c r="F48" s="0" t="str">
        <f aca="false">D48&amp;" "&amp;E48&amp;","</f>
        <v>email character varying,</v>
      </c>
    </row>
    <row r="49" customFormat="false" ht="12.8" hidden="false" customHeight="false" outlineLevel="0" collapsed="false">
      <c r="A49" s="1" t="s">
        <v>141</v>
      </c>
      <c r="B49" s="1"/>
      <c r="C49" s="2" t="str">
        <f aca="false">"CREATE TABLE "&amp;A49&amp;" ("</f>
        <v>CREATE TABLE dim_clasificador_control_financiero (</v>
      </c>
      <c r="D49" s="0" t="s">
        <v>142</v>
      </c>
      <c r="E49" s="0" t="str">
        <f aca="false">Sheet2!$B$3</f>
        <v>character varying</v>
      </c>
      <c r="F49" s="0" t="str">
        <f aca="false">D49&amp;" "&amp;E49&amp;","</f>
        <v>representante_legal character varying,</v>
      </c>
    </row>
    <row r="50" customFormat="false" ht="12.8" hidden="false" customHeight="false" outlineLevel="0" collapsed="false">
      <c r="A50" s="0" t="s">
        <v>7</v>
      </c>
      <c r="B50" s="0" t="s">
        <v>8</v>
      </c>
      <c r="C50" s="0" t="str">
        <f aca="false">A50&amp;" "&amp;B50&amp;","</f>
        <v>id bigserial,</v>
      </c>
      <c r="D50" s="0" t="s">
        <v>25</v>
      </c>
      <c r="E50" s="0" t="s">
        <v>26</v>
      </c>
      <c r="F50" s="0" t="str">
        <f aca="false">D50&amp;" "&amp;E50&amp;","</f>
        <v>fecha_vigencia timestamp without time zone,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str">
        <f aca="false">A51&amp;" "&amp;B51&amp;","</f>
        <v>anho numeric(4,0),</v>
      </c>
      <c r="D51" s="0" t="s">
        <v>32</v>
      </c>
      <c r="E51" s="0" t="s">
        <v>26</v>
      </c>
      <c r="F51" s="0" t="str">
        <f aca="false">D51&amp;" "&amp;E51&amp;","</f>
        <v>fecha_fin_vigencia timestamp without time zone,</v>
      </c>
    </row>
    <row r="52" customFormat="false" ht="12.8" hidden="false" customHeight="false" outlineLevel="0" collapsed="false">
      <c r="A52" s="0" t="s">
        <v>143</v>
      </c>
      <c r="B52" s="0" t="str">
        <f aca="false">Sheet2!$B$1</f>
        <v>Numeric(5,0)</v>
      </c>
      <c r="C52" s="0" t="str">
        <f aca="false">A52&amp;" "&amp;B52&amp;","</f>
        <v>control_financiero_codigo Numeric(5,0),</v>
      </c>
      <c r="D52" s="0" t="s">
        <v>37</v>
      </c>
      <c r="E52" s="0" t="s">
        <v>38</v>
      </c>
      <c r="F52" s="0" t="str">
        <f aca="false">D52&amp;" "&amp;E52&amp;","</f>
        <v>actual numeric(1,0),</v>
      </c>
    </row>
    <row r="53" customFormat="false" ht="12.8" hidden="false" customHeight="false" outlineLevel="0" collapsed="false">
      <c r="A53" s="0" t="s">
        <v>144</v>
      </c>
      <c r="B53" s="0" t="str">
        <f aca="false">Sheet2!$B$3</f>
        <v>character varying</v>
      </c>
      <c r="C53" s="0" t="str">
        <f aca="false">A53&amp;" "&amp;B53&amp;","</f>
        <v>control_financiero_descripcion character varying,</v>
      </c>
      <c r="D53" s="0" t="s">
        <v>43</v>
      </c>
      <c r="E53" s="0" t="s">
        <v>44</v>
      </c>
      <c r="F53" s="0" t="str">
        <f aca="false">D53&amp;" "&amp;E53&amp;","</f>
        <v>checksum character varying,</v>
      </c>
    </row>
    <row r="54" customFormat="false" ht="12.8" hidden="false" customHeight="false" outlineLevel="0" collapsed="false">
      <c r="A54" s="0" t="s">
        <v>25</v>
      </c>
      <c r="B54" s="0" t="s">
        <v>26</v>
      </c>
      <c r="C54" s="0" t="str">
        <f aca="false">A54&amp;" "&amp;B54&amp;","</f>
        <v>fecha_vigencia timestamp without time zone,</v>
      </c>
      <c r="F54" s="0" t="str">
        <f aca="false">"CONSTRAINT pk_"&amp;D40&amp;" PRIMARY KEY (id) );"</f>
        <v>CONSTRAINT pk_dim_proveedor PRIMARY KEY (id) );</v>
      </c>
    </row>
    <row r="55" customFormat="false" ht="12.8" hidden="false" customHeight="false" outlineLevel="0" collapsed="false">
      <c r="A55" s="0" t="s">
        <v>32</v>
      </c>
      <c r="B55" s="0" t="s">
        <v>26</v>
      </c>
      <c r="C55" s="0" t="str">
        <f aca="false">A55&amp;" "&amp;B55&amp;","</f>
        <v>fecha_fin_vigencia timestamp without time zone,</v>
      </c>
      <c r="D55" s="1" t="s">
        <v>145</v>
      </c>
      <c r="E55" s="1"/>
      <c r="F55" s="2" t="str">
        <f aca="false">"CREATE TABLE "&amp;D55&amp;" ("</f>
        <v>CREATE TABLE dim_cuenta_bancaria (</v>
      </c>
    </row>
    <row r="56" customFormat="false" ht="12.8" hidden="false" customHeight="false" outlineLevel="0" collapsed="false">
      <c r="A56" s="0" t="s">
        <v>37</v>
      </c>
      <c r="B56" s="0" t="s">
        <v>38</v>
      </c>
      <c r="C56" s="0" t="str">
        <f aca="false">A56&amp;" "&amp;B56&amp;","</f>
        <v>actual numeric(1,0),</v>
      </c>
      <c r="D56" s="0" t="s">
        <v>7</v>
      </c>
      <c r="E56" s="0" t="s">
        <v>8</v>
      </c>
      <c r="F56" s="0" t="str">
        <f aca="false">D56&amp;" "&amp;E56&amp;","</f>
        <v>id bigserial,</v>
      </c>
    </row>
    <row r="57" customFormat="false" ht="12.8" hidden="false" customHeight="false" outlineLevel="0" collapsed="false">
      <c r="A57" s="0" t="s">
        <v>43</v>
      </c>
      <c r="B57" s="0" t="s">
        <v>44</v>
      </c>
      <c r="C57" s="0" t="str">
        <f aca="false">A57&amp;" "&amp;B57&amp;","</f>
        <v>checksum character varying,</v>
      </c>
      <c r="D57" s="0" t="s">
        <v>146</v>
      </c>
      <c r="E57" s="0" t="str">
        <f aca="false">Sheet2!$B$3</f>
        <v>character varying</v>
      </c>
      <c r="F57" s="0" t="str">
        <f aca="false">D57&amp;" "&amp;E57&amp;","</f>
        <v>banco_codigo character varying,</v>
      </c>
    </row>
    <row r="58" customFormat="false" ht="12.8" hidden="false" customHeight="false" outlineLevel="0" collapsed="false">
      <c r="C58" s="0" t="str">
        <f aca="false">"CONSTRAINT pk_"&amp;A49&amp;" PRIMARY KEY (id) );"</f>
        <v>CONSTRAINT pk_dim_clasificador_control_financiero PRIMARY KEY (id) );</v>
      </c>
      <c r="D58" s="0" t="s">
        <v>147</v>
      </c>
      <c r="E58" s="0" t="str">
        <f aca="false">Sheet2!$B$3</f>
        <v>character varying</v>
      </c>
      <c r="F58" s="0" t="str">
        <f aca="false">D58&amp;" "&amp;E58&amp;","</f>
        <v>banco_descripcion character varying,</v>
      </c>
    </row>
    <row r="59" customFormat="false" ht="12.8" hidden="false" customHeight="false" outlineLevel="0" collapsed="false">
      <c r="A59" s="1" t="s">
        <v>148</v>
      </c>
      <c r="B59" s="1"/>
      <c r="C59" s="1"/>
      <c r="D59" s="0" t="s">
        <v>149</v>
      </c>
      <c r="E59" s="0" t="str">
        <f aca="false">Sheet2!$B$3</f>
        <v>character varying</v>
      </c>
      <c r="F59" s="0" t="str">
        <f aca="false">D59&amp;" "&amp;E59&amp;","</f>
        <v>banco_simbolo character varying,</v>
      </c>
    </row>
    <row r="60" customFormat="false" ht="12.8" hidden="false" customHeight="false" outlineLevel="0" collapsed="false">
      <c r="D60" s="0" t="s">
        <v>150</v>
      </c>
      <c r="E60" s="0" t="str">
        <f aca="false">Sheet2!$B$3</f>
        <v>character varying</v>
      </c>
      <c r="F60" s="0" t="str">
        <f aca="false">D60&amp;" "&amp;E60&amp;","</f>
        <v>numero_cuenta character varying,</v>
      </c>
    </row>
    <row r="61" customFormat="false" ht="12.8" hidden="false" customHeight="false" outlineLevel="0" collapsed="false">
      <c r="D61" s="0" t="s">
        <v>77</v>
      </c>
      <c r="E61" s="0" t="str">
        <f aca="false">Sheet2!$B$3</f>
        <v>character varying</v>
      </c>
      <c r="F61" s="0" t="str">
        <f aca="false">D61&amp;" "&amp;E61&amp;","</f>
        <v>moneda_codigo character varying,</v>
      </c>
    </row>
    <row r="62" customFormat="false" ht="12.8" hidden="false" customHeight="false" outlineLevel="0" collapsed="false">
      <c r="D62" s="0" t="s">
        <v>81</v>
      </c>
      <c r="E62" s="0" t="str">
        <f aca="false">Sheet2!$B$3</f>
        <v>character varying</v>
      </c>
      <c r="F62" s="0" t="str">
        <f aca="false">D62&amp;" "&amp;E62&amp;","</f>
        <v>moneda_simbolo character varying,</v>
      </c>
    </row>
    <row r="63" customFormat="false" ht="12.8" hidden="false" customHeight="false" outlineLevel="0" collapsed="false">
      <c r="D63" s="0" t="s">
        <v>87</v>
      </c>
      <c r="E63" s="0" t="str">
        <f aca="false">Sheet2!$B$3</f>
        <v>character varying</v>
      </c>
      <c r="F63" s="0" t="str">
        <f aca="false">D63&amp;" "&amp;E63&amp;","</f>
        <v>moneda_descripcion character varying,</v>
      </c>
    </row>
    <row r="64" customFormat="false" ht="12.8" hidden="false" customHeight="false" outlineLevel="0" collapsed="false">
      <c r="D64" s="0" t="s">
        <v>25</v>
      </c>
      <c r="E64" s="0" t="s">
        <v>26</v>
      </c>
      <c r="F64" s="0" t="str">
        <f aca="false">D64&amp;" "&amp;E64&amp;","</f>
        <v>fecha_vigencia timestamp without time zone,</v>
      </c>
    </row>
    <row r="65" customFormat="false" ht="12.8" hidden="false" customHeight="false" outlineLevel="0" collapsed="false">
      <c r="D65" s="0" t="s">
        <v>32</v>
      </c>
      <c r="E65" s="0" t="s">
        <v>26</v>
      </c>
      <c r="F65" s="0" t="str">
        <f aca="false">D65&amp;" "&amp;E65&amp;","</f>
        <v>fecha_fin_vigencia timestamp without time zone,</v>
      </c>
    </row>
    <row r="66" customFormat="false" ht="12.8" hidden="false" customHeight="false" outlineLevel="0" collapsed="false">
      <c r="D66" s="0" t="s">
        <v>37</v>
      </c>
      <c r="E66" s="0" t="s">
        <v>38</v>
      </c>
      <c r="F66" s="0" t="str">
        <f aca="false">D66&amp;" "&amp;E66&amp;","</f>
        <v>actual numeric(1,0),</v>
      </c>
    </row>
    <row r="67" customFormat="false" ht="12.8" hidden="false" customHeight="false" outlineLevel="0" collapsed="false">
      <c r="D67" s="0" t="s">
        <v>43</v>
      </c>
      <c r="E67" s="0" t="s">
        <v>44</v>
      </c>
      <c r="F67" s="0" t="str">
        <f aca="false">D67&amp;" "&amp;E67&amp;","</f>
        <v>checksum character varying,</v>
      </c>
    </row>
    <row r="68" customFormat="false" ht="12.8" hidden="false" customHeight="false" outlineLevel="0" collapsed="false">
      <c r="F68" s="0" t="str">
        <f aca="false">"CONSTRAINT pk_"&amp;D55&amp;" PRIMARY KEY (id) );"</f>
        <v>CONSTRAINT pk_dim_cuenta_bancaria PRIMARY KEY (id) 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16.2704081632653"/>
    <col collapsed="false" hidden="false" max="2" min="2" style="0" width="15.8826530612245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151</v>
      </c>
      <c r="B1" s="2" t="s">
        <v>152</v>
      </c>
    </row>
    <row r="2" customFormat="false" ht="12.8" hidden="false" customHeight="false" outlineLevel="0" collapsed="false">
      <c r="A2" s="0" t="s">
        <v>153</v>
      </c>
      <c r="B2" s="0" t="s">
        <v>154</v>
      </c>
    </row>
    <row r="3" customFormat="false" ht="12.8" hidden="false" customHeight="false" outlineLevel="0" collapsed="false">
      <c r="A3" s="0" t="s">
        <v>155</v>
      </c>
      <c r="B3" s="0" t="s">
        <v>44</v>
      </c>
    </row>
    <row r="4" customFormat="false" ht="12.8" hidden="false" customHeight="false" outlineLevel="0" collapsed="false">
      <c r="A4" s="0" t="s">
        <v>156</v>
      </c>
      <c r="B4" s="0" t="s">
        <v>157</v>
      </c>
    </row>
    <row r="5" customFormat="false" ht="12.8" hidden="false" customHeight="false" outlineLevel="0" collapsed="false">
      <c r="A5" s="0" t="s">
        <v>158</v>
      </c>
      <c r="B5" s="0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13821</TotalTime>
  <Application>LibreOffice/4.3.5.2.0$Linux_X86_64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2018-04-18T17:24:00Z</dcterms:created>
  <dc:creator>Julio Paciello</dc:creator>
  <dc:language>es-PY</dc:language>
  <cp:lastModifiedBy>Julio Paciello</cp:lastModifiedBy>
  <dcterms:modified xsi:type="dcterms:W3CDTF">2018-04-27T11:34:23Z</dcterms:modified>
  <cp:revision>28</cp:revision>
</cp:coreProperties>
</file>