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6720" yWindow="360" windowWidth="11920" windowHeight="13900" tabRatio="500"/>
  </bookViews>
  <sheets>
    <sheet name="Sample 2" sheetId="1" r:id="rId1"/>
  </sheets>
  <definedNames>
    <definedName name="BasicMathVal">'Sample 2'!$C$8</definedName>
    <definedName name="ComplexPowerVal">'Sample 2'!$C$6</definedName>
    <definedName name="Count">'Sample 2'!$F$12</definedName>
    <definedName name="Cyan">'Sample 2'!$C$11</definedName>
    <definedName name="DevSq">'Sample 2'!$F$25</definedName>
    <definedName name="FactorialVal">'Sample 2'!$C$12</definedName>
    <definedName name="FirstQ">'Sample 2'!$F$26</definedName>
    <definedName name="ForthQ">'Sample 2'!$F$29</definedName>
    <definedName name="IsErrorVal">'Sample 2'!$C$26</definedName>
    <definedName name="IsErrVal">'Sample 2'!$C$25</definedName>
    <definedName name="IsLogicalVal">'Sample 2'!$C$24</definedName>
    <definedName name="IsNumberVal">'Sample 2'!$C$23</definedName>
    <definedName name="IsSameValStr">'Sample 2'!$C$27</definedName>
    <definedName name="IsTextVal">'Sample 2'!$C$22</definedName>
    <definedName name="Kurtosis">'Sample 2'!$F$24</definedName>
    <definedName name="LeftVal">'Sample 2'!$C$29</definedName>
    <definedName name="LOWERCASE">'Sample 2'!$C$17</definedName>
    <definedName name="ManyCyan">'Sample 2'!$C$21</definedName>
    <definedName name="Max">'Sample 2'!$F$21</definedName>
    <definedName name="Mean">'Sample 2'!$F$15</definedName>
    <definedName name="Median">'Sample 2'!$F$16</definedName>
    <definedName name="MidVal">'Sample 2'!$C$31</definedName>
    <definedName name="Min">'Sample 2'!$F$20</definedName>
    <definedName name="Mode">'Sample 2'!$F$17</definedName>
    <definedName name="PercentageVal">'Sample 2'!$C$3</definedName>
    <definedName name="PiVal">'Sample 2'!$C$15</definedName>
    <definedName name="PiValStr">'Sample 2'!$C$28</definedName>
    <definedName name="PowerVal">'Sample 2'!$C$5</definedName>
    <definedName name="Range">'Sample 2'!$F$13</definedName>
    <definedName name="RightVal">'Sample 2'!$C$30</definedName>
    <definedName name="SecondQ">'Sample 2'!$F$27</definedName>
    <definedName name="Skew">'Sample 2'!$F$22</definedName>
    <definedName name="StDev.S">'Sample 2'!$F$18</definedName>
    <definedName name="Sum">'Sample 2'!$F$14</definedName>
    <definedName name="SumSq">'Sample 2'!$F$23</definedName>
    <definedName name="ThirdQ">'Sample 2'!$F$28</definedName>
    <definedName name="UPPERCASE">'Sample 2'!$C$16</definedName>
    <definedName name="Var.S">'Sample 2'!$F$19</definedName>
    <definedName name="YellowCyan">'Sample 2'!$C$20</definedName>
    <definedName name="YellowLen">'Sample 2'!$C$18</definedName>
    <definedName name="YellowRow">'Sample 2'!$10:$10</definedName>
    <definedName name="YellowTrim">'Sample 2'!$C$19</definedName>
    <definedName name="YeyanVal">'Sample 2'!$C$32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3" i="1"/>
  <c r="C5" i="1"/>
  <c r="C6" i="1"/>
  <c r="C8" i="1"/>
  <c r="C32" i="1"/>
  <c r="C31" i="1"/>
  <c r="C30" i="1"/>
  <c r="C29" i="1"/>
  <c r="C28" i="1"/>
  <c r="C27" i="1"/>
  <c r="C26" i="1"/>
  <c r="C25" i="1"/>
  <c r="C9" i="1"/>
  <c r="F9" i="1"/>
  <c r="C24" i="1"/>
  <c r="C23" i="1"/>
  <c r="C22" i="1"/>
  <c r="C21" i="1"/>
  <c r="C20" i="1"/>
  <c r="C15" i="1"/>
  <c r="C19" i="1"/>
  <c r="C18" i="1"/>
  <c r="C17" i="1"/>
  <c r="C16" i="1"/>
  <c r="F2" i="1"/>
  <c r="F3" i="1"/>
  <c r="F5" i="1"/>
  <c r="F6" i="1"/>
  <c r="F8" i="1"/>
  <c r="F10" i="1"/>
  <c r="F11" i="1"/>
  <c r="F19" i="1"/>
  <c r="F28" i="1"/>
  <c r="F29" i="1"/>
  <c r="F27" i="1"/>
  <c r="F26" i="1"/>
  <c r="F25" i="1"/>
  <c r="F24" i="1"/>
  <c r="F17" i="1"/>
  <c r="F23" i="1"/>
  <c r="E3" i="1"/>
  <c r="E5" i="1"/>
  <c r="E6" i="1"/>
  <c r="E8" i="1"/>
  <c r="E9" i="1"/>
  <c r="E10" i="1"/>
  <c r="E11" i="1"/>
  <c r="E2" i="1"/>
  <c r="F22" i="1"/>
  <c r="F13" i="1"/>
  <c r="F12" i="1"/>
  <c r="B12" i="1"/>
  <c r="F21" i="1"/>
  <c r="F20" i="1"/>
  <c r="F18" i="1"/>
  <c r="F16" i="1"/>
  <c r="B13" i="1"/>
  <c r="F15" i="1"/>
  <c r="F14" i="1"/>
  <c r="B14" i="1"/>
</calcChain>
</file>

<file path=xl/comments1.xml><?xml version="1.0" encoding="utf-8"?>
<comments xmlns="http://schemas.openxmlformats.org/spreadsheetml/2006/main">
  <authors>
    <author>Dave Swindell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Def Ghi Column label</t>
        </r>
      </text>
    </comment>
    <comment ref="A2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row label for the blue row</t>
        </r>
      </text>
    </comment>
    <comment ref="E10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boolean column in the Yellow row</t>
        </r>
      </text>
    </comment>
  </commentList>
</comments>
</file>

<file path=xl/sharedStrings.xml><?xml version="1.0" encoding="utf-8"?>
<sst xmlns="http://schemas.openxmlformats.org/spreadsheetml/2006/main" count="50" uniqueCount="47">
  <si>
    <t>Blue Row</t>
  </si>
  <si>
    <t>Yellow Row</t>
  </si>
  <si>
    <t>Cyan Row</t>
  </si>
  <si>
    <t>Blue</t>
  </si>
  <si>
    <t>Yellow</t>
  </si>
  <si>
    <t>Cyan</t>
  </si>
  <si>
    <t>Table</t>
  </si>
  <si>
    <t>Col 2</t>
  </si>
  <si>
    <t>Col 4</t>
  </si>
  <si>
    <t>Abc</t>
  </si>
  <si>
    <t>Def Ghi</t>
  </si>
  <si>
    <t>Sum:</t>
  </si>
  <si>
    <t>Mean:</t>
  </si>
  <si>
    <t>Median:</t>
  </si>
  <si>
    <t>Max:</t>
  </si>
  <si>
    <t>Min:</t>
  </si>
  <si>
    <t>Count:</t>
  </si>
  <si>
    <t>Range:</t>
  </si>
  <si>
    <t>Skew:</t>
  </si>
  <si>
    <t>Sum Sq:</t>
  </si>
  <si>
    <t>Mode:</t>
  </si>
  <si>
    <t>Kurtosis:</t>
  </si>
  <si>
    <t>Dev Sum Sq:</t>
  </si>
  <si>
    <t>First Q:</t>
  </si>
  <si>
    <t>Second Q:</t>
  </si>
  <si>
    <t>Third Q:</t>
  </si>
  <si>
    <t>Forth Q:</t>
  </si>
  <si>
    <t>StDev (S):</t>
  </si>
  <si>
    <t>Var (S)</t>
  </si>
  <si>
    <t>Pi:</t>
  </si>
  <si>
    <t>Yellow Len:</t>
  </si>
  <si>
    <t>Trimmed:</t>
  </si>
  <si>
    <t>Lowercase:</t>
  </si>
  <si>
    <t>Uppercase:</t>
  </si>
  <si>
    <t>Concatination:</t>
  </si>
  <si>
    <t>String Mult:</t>
  </si>
  <si>
    <t>Is Text:</t>
  </si>
  <si>
    <t>Is Number:</t>
  </si>
  <si>
    <t>Is Logical:</t>
  </si>
  <si>
    <t>Is Error:</t>
  </si>
  <si>
    <t>Is Err:</t>
  </si>
  <si>
    <t>Is Same (Text):</t>
  </si>
  <si>
    <t>Value:</t>
  </si>
  <si>
    <t>Left Str:</t>
  </si>
  <si>
    <t>Right Str:</t>
  </si>
  <si>
    <t>Mid Str:</t>
  </si>
  <si>
    <t xml:space="preserve">Str Func: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</si>
</sst>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1" xfId="0" applyFont="1" applyBorder="1"/>
    <xf numFmtId="16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5" xfId="0" applyFont="1" applyBorder="1"/>
    <xf numFmtId="0" fontId="0" fillId="0" borderId="0" xfId="0" applyAlignment="1">
      <alignment horizontal="right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6" fillId="0" borderId="0" xfId="0" applyNumberFormat="1" applyFont="1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10</xdr:row>
      <xdr:rowOff>0</xdr:rowOff>
    </xdr:from>
    <xdr:ext cx="184666" cy="261610"/>
    <xdr:sp macro="" textlink="">
      <xdr:nvSpPr>
        <xdr:cNvPr id="2" name="TextBox 1"/>
        <xdr:cNvSpPr txBox="1"/>
      </xdr:nvSpPr>
      <xdr:spPr>
        <a:xfrm>
          <a:off x="5359400" y="15240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1" sqref="D1:D1048576"/>
    </sheetView>
  </sheetViews>
  <sheetFormatPr baseColWidth="10" defaultRowHeight="15" x14ac:dyDescent="0"/>
  <cols>
    <col min="1" max="1" width="11" customWidth="1"/>
    <col min="2" max="2" width="14" style="1" customWidth="1"/>
    <col min="3" max="4" width="15.33203125" customWidth="1"/>
    <col min="5" max="5" width="18" customWidth="1"/>
  </cols>
  <sheetData>
    <row r="1" spans="1:6">
      <c r="A1" s="2" t="s">
        <v>6</v>
      </c>
      <c r="B1" s="3" t="s">
        <v>9</v>
      </c>
      <c r="C1" s="4" t="s">
        <v>7</v>
      </c>
      <c r="D1" s="4"/>
      <c r="E1" s="4" t="s">
        <v>10</v>
      </c>
      <c r="F1" s="5" t="s">
        <v>8</v>
      </c>
    </row>
    <row r="2" spans="1:6">
      <c r="A2" s="6" t="s">
        <v>0</v>
      </c>
      <c r="B2" s="7">
        <v>12</v>
      </c>
      <c r="C2" s="7" t="s">
        <v>3</v>
      </c>
      <c r="D2" s="7"/>
      <c r="E2" s="8" t="b">
        <f>ISBLANK(B2)</f>
        <v>0</v>
      </c>
      <c r="F2" s="9">
        <f>IF(ISBLANK(B2), "", B2*3)</f>
        <v>36</v>
      </c>
    </row>
    <row r="3" spans="1:6">
      <c r="A3" s="6"/>
      <c r="B3" s="7">
        <v>18</v>
      </c>
      <c r="C3" s="7">
        <f>BasicMathVal*50%</f>
        <v>2</v>
      </c>
      <c r="D3" s="7"/>
      <c r="E3" s="8" t="b">
        <f t="shared" ref="E3:E11" si="0">ISBLANK(B3)</f>
        <v>0</v>
      </c>
      <c r="F3" s="9">
        <f t="shared" ref="F3:F11" si="1">IF(ISBLANK(B3), "", B3*3)</f>
        <v>54</v>
      </c>
    </row>
    <row r="4" spans="1:6">
      <c r="A4" s="6"/>
      <c r="B4" s="7"/>
      <c r="C4" s="7"/>
      <c r="D4" s="7"/>
      <c r="E4" s="8"/>
      <c r="F4" s="9"/>
    </row>
    <row r="5" spans="1:6">
      <c r="A5" s="6"/>
      <c r="B5" s="7">
        <v>17</v>
      </c>
      <c r="C5" s="7">
        <f>POWER(3,4)</f>
        <v>81</v>
      </c>
      <c r="D5" s="7"/>
      <c r="E5" s="8" t="b">
        <f t="shared" si="0"/>
        <v>0</v>
      </c>
      <c r="F5" s="9">
        <f t="shared" si="1"/>
        <v>51</v>
      </c>
    </row>
    <row r="6" spans="1:6">
      <c r="A6" s="6"/>
      <c r="B6" s="7">
        <v>11</v>
      </c>
      <c r="C6" s="7">
        <f>POWER((1+2-3*4/6+MOD(5,2))^2,3)</f>
        <v>64</v>
      </c>
      <c r="D6" s="7"/>
      <c r="E6" s="8" t="b">
        <f t="shared" si="0"/>
        <v>0</v>
      </c>
      <c r="F6" s="9">
        <f t="shared" si="1"/>
        <v>33</v>
      </c>
    </row>
    <row r="7" spans="1:6">
      <c r="A7" s="6"/>
      <c r="B7" s="7"/>
      <c r="C7" s="7"/>
      <c r="D7" s="7"/>
      <c r="E7" s="8"/>
      <c r="F7" s="9"/>
    </row>
    <row r="8" spans="1:6">
      <c r="A8" s="6"/>
      <c r="B8" s="7">
        <v>12</v>
      </c>
      <c r="C8" s="7">
        <f>(1+2-3*4/6+MOD(5,2))^2</f>
        <v>4</v>
      </c>
      <c r="D8" s="7"/>
      <c r="E8" s="8" t="b">
        <f t="shared" si="0"/>
        <v>0</v>
      </c>
      <c r="F8" s="9">
        <f t="shared" si="1"/>
        <v>36</v>
      </c>
    </row>
    <row r="9" spans="1:6">
      <c r="A9" s="6"/>
      <c r="B9" s="7"/>
      <c r="C9" s="7" t="e">
        <f>1/0</f>
        <v>#DIV/0!</v>
      </c>
      <c r="D9" s="7"/>
      <c r="E9" s="8" t="b">
        <f t="shared" si="0"/>
        <v>1</v>
      </c>
      <c r="F9" s="9" t="str">
        <f t="shared" si="1"/>
        <v/>
      </c>
    </row>
    <row r="10" spans="1:6">
      <c r="A10" s="6" t="s">
        <v>1</v>
      </c>
      <c r="B10" s="7"/>
      <c r="C10" s="7" t="s">
        <v>4</v>
      </c>
      <c r="D10" s="7"/>
      <c r="E10" s="8" t="b">
        <f t="shared" si="0"/>
        <v>1</v>
      </c>
      <c r="F10" s="9" t="str">
        <f t="shared" si="1"/>
        <v/>
      </c>
    </row>
    <row r="11" spans="1:6">
      <c r="A11" s="10" t="s">
        <v>2</v>
      </c>
      <c r="B11" s="11">
        <v>17.649999999999999</v>
      </c>
      <c r="C11" s="11" t="s">
        <v>5</v>
      </c>
      <c r="D11" s="11"/>
      <c r="E11" s="12" t="b">
        <f t="shared" si="0"/>
        <v>0</v>
      </c>
      <c r="F11" s="9">
        <f t="shared" si="1"/>
        <v>52.949999999999996</v>
      </c>
    </row>
    <row r="12" spans="1:6">
      <c r="A12" s="16" t="s">
        <v>16</v>
      </c>
      <c r="B12" s="15">
        <f>COUNT(B2:B11)</f>
        <v>6</v>
      </c>
      <c r="C12" s="15">
        <f>FACT(BasicMathVal)</f>
        <v>24</v>
      </c>
      <c r="D12" s="15"/>
      <c r="E12" s="16" t="s">
        <v>16</v>
      </c>
      <c r="F12" s="14">
        <f>COUNT(F2:F11)</f>
        <v>6</v>
      </c>
    </row>
    <row r="13" spans="1:6">
      <c r="A13" s="13" t="s">
        <v>11</v>
      </c>
      <c r="B13" s="1">
        <f>SUM(B2:B11)</f>
        <v>87.65</v>
      </c>
      <c r="E13" s="16" t="s">
        <v>17</v>
      </c>
      <c r="F13" s="14">
        <f>MAX(F2:F11) - MIN(F2:F11)</f>
        <v>21</v>
      </c>
    </row>
    <row r="14" spans="1:6">
      <c r="A14" s="13" t="s">
        <v>12</v>
      </c>
      <c r="B14" s="1">
        <f>AVERAGE(B2:B11)</f>
        <v>14.608333333333334</v>
      </c>
      <c r="E14" s="13" t="s">
        <v>11</v>
      </c>
      <c r="F14">
        <f>SUM(F2:F11)</f>
        <v>262.95</v>
      </c>
    </row>
    <row r="15" spans="1:6">
      <c r="B15" s="18" t="s">
        <v>29</v>
      </c>
      <c r="C15">
        <f>PI()</f>
        <v>3.1415926535897931</v>
      </c>
      <c r="E15" s="13" t="s">
        <v>12</v>
      </c>
      <c r="F15">
        <f>AVERAGE(F2:F11)</f>
        <v>43.824999999999996</v>
      </c>
    </row>
    <row r="16" spans="1:6">
      <c r="A16" s="17"/>
      <c r="B16" s="18" t="s">
        <v>33</v>
      </c>
      <c r="C16" t="str">
        <f>UPPER(C10)</f>
        <v>YELLOW</v>
      </c>
      <c r="E16" s="13" t="s">
        <v>13</v>
      </c>
      <c r="F16">
        <f>MEDIAN(F2:F11)</f>
        <v>43.5</v>
      </c>
    </row>
    <row r="17" spans="2:6">
      <c r="B17" s="19" t="s">
        <v>32</v>
      </c>
      <c r="C17" t="str">
        <f>LOWER(Cyan)</f>
        <v>cyan</v>
      </c>
      <c r="E17" s="13" t="s">
        <v>20</v>
      </c>
      <c r="F17">
        <f>MODE(F2:F11)</f>
        <v>36</v>
      </c>
    </row>
    <row r="18" spans="2:6">
      <c r="B18" s="18" t="s">
        <v>30</v>
      </c>
      <c r="C18">
        <f>LEN(C10)</f>
        <v>6</v>
      </c>
      <c r="E18" s="13" t="s">
        <v>27</v>
      </c>
      <c r="F18">
        <f>STDEV(F2:F11)</f>
        <v>9.7766942265778045</v>
      </c>
    </row>
    <row r="19" spans="2:6">
      <c r="B19" s="18" t="s">
        <v>31</v>
      </c>
      <c r="C19" t="str">
        <f>TRIM(CONCATENATE(C10, "   "))</f>
        <v>Yellow</v>
      </c>
      <c r="E19" s="13" t="s">
        <v>28</v>
      </c>
      <c r="F19">
        <f>VAR(F2:F11)</f>
        <v>95.583749999999782</v>
      </c>
    </row>
    <row r="20" spans="2:6">
      <c r="B20" s="18" t="s">
        <v>34</v>
      </c>
      <c r="C20" t="str">
        <f>C10&amp;Cyan&amp;C2</f>
        <v>YellowCyanBlue</v>
      </c>
      <c r="E20" s="13" t="s">
        <v>15</v>
      </c>
      <c r="F20">
        <f>MIN(F2:F11)</f>
        <v>33</v>
      </c>
    </row>
    <row r="21" spans="2:6">
      <c r="B21" s="18" t="s">
        <v>35</v>
      </c>
      <c r="C21" t="str">
        <f>REPT(Cyan, 3)</f>
        <v>CyanCyanCyan</v>
      </c>
      <c r="E21" s="13" t="s">
        <v>14</v>
      </c>
      <c r="F21">
        <f>MAX(F2:F11)</f>
        <v>54</v>
      </c>
    </row>
    <row r="22" spans="2:6">
      <c r="B22" s="18" t="s">
        <v>36</v>
      </c>
      <c r="C22" t="b">
        <f>ISTEXT(C10)</f>
        <v>1</v>
      </c>
      <c r="E22" s="13" t="s">
        <v>18</v>
      </c>
      <c r="F22">
        <f>SKEW(F2:F11)</f>
        <v>-1.4171252356635732E-2</v>
      </c>
    </row>
    <row r="23" spans="2:6">
      <c r="B23" s="18" t="s">
        <v>37</v>
      </c>
      <c r="C23" t="b">
        <f>ISNUMBER(C10)</f>
        <v>0</v>
      </c>
      <c r="E23" s="13" t="s">
        <v>19</v>
      </c>
      <c r="F23">
        <f>SUMSQ(F2:F11)</f>
        <v>12001.702499999999</v>
      </c>
    </row>
    <row r="24" spans="2:6">
      <c r="B24" s="18" t="s">
        <v>38</v>
      </c>
      <c r="C24" t="b">
        <f>ISLOGICAL(IsNumberVal)</f>
        <v>1</v>
      </c>
      <c r="E24" s="13" t="s">
        <v>21</v>
      </c>
      <c r="F24">
        <f>KURT(F2:F11)</f>
        <v>-3.0679317993382256</v>
      </c>
    </row>
    <row r="25" spans="2:6">
      <c r="B25" s="18" t="s">
        <v>39</v>
      </c>
      <c r="C25" t="b">
        <f>ISERR(C9)</f>
        <v>1</v>
      </c>
      <c r="E25" s="13" t="s">
        <v>22</v>
      </c>
      <c r="F25">
        <f>DEVSQ(F2:F11)</f>
        <v>477.91874999999993</v>
      </c>
    </row>
    <row r="26" spans="2:6">
      <c r="B26" s="18" t="s">
        <v>40</v>
      </c>
      <c r="C26" t="b">
        <f>ISERROR(C9)</f>
        <v>1</v>
      </c>
      <c r="E26" s="13" t="s">
        <v>23</v>
      </c>
      <c r="F26">
        <f>QUARTILE(F2:F11, 1)</f>
        <v>36</v>
      </c>
    </row>
    <row r="27" spans="2:6">
      <c r="B27" s="18" t="s">
        <v>41</v>
      </c>
      <c r="C27" t="b">
        <f>EXACT(C10,Cyan)</f>
        <v>0</v>
      </c>
      <c r="E27" s="13" t="s">
        <v>24</v>
      </c>
      <c r="F27">
        <f>QUARTILE(F2:F11, 2)</f>
        <v>43.5</v>
      </c>
    </row>
    <row r="28" spans="2:6">
      <c r="B28" s="18" t="s">
        <v>42</v>
      </c>
      <c r="C28">
        <f>VALUE("3.141592654")</f>
        <v>3.1415926540000001</v>
      </c>
      <c r="E28" s="13" t="s">
        <v>25</v>
      </c>
      <c r="F28">
        <f>QUARTILE(F2:F11, 3)</f>
        <v>52.462499999999999</v>
      </c>
    </row>
    <row r="29" spans="2:6">
      <c r="B29" s="18" t="s">
        <v>43</v>
      </c>
      <c r="C29" t="str">
        <f xml:space="preserve"> LEFT(C10,4)</f>
        <v>Yell</v>
      </c>
      <c r="E29" s="13" t="s">
        <v>26</v>
      </c>
      <c r="F29">
        <f>QUARTILE(F2:F11, 4)</f>
        <v>54</v>
      </c>
    </row>
    <row r="30" spans="2:6">
      <c r="B30" s="18" t="s">
        <v>44</v>
      </c>
      <c r="C30" t="str">
        <f>RIGHT(C10,3)</f>
        <v>low</v>
      </c>
    </row>
    <row r="31" spans="2:6">
      <c r="B31" s="18" t="s">
        <v>45</v>
      </c>
      <c r="C31" t="str">
        <f>MID(C10,2,3)</f>
        <v>ell</v>
      </c>
    </row>
    <row r="32" spans="2:6">
      <c r="B32" s="18" t="s">
        <v>46</v>
      </c>
      <c r="C32" t="str">
        <f>LEFT(C10,2) &amp; RIGHT(Cyan,3)</f>
        <v>Yeyan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2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2015-10-14T20:50:24Z</dcterms:created>
  <dcterms:modified xsi:type="dcterms:W3CDTF">2015-10-20T14:02:13Z</dcterms:modified>
</cp:coreProperties>
</file>