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9060" yWindow="10180" windowWidth="20840" windowHeight="12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4" i="1"/>
  <c r="S3" i="1"/>
  <c r="S2" i="1"/>
  <c r="P3" i="1"/>
  <c r="P4" i="1"/>
  <c r="P5" i="1"/>
  <c r="P2" i="1"/>
  <c r="O3" i="1"/>
  <c r="O4" i="1"/>
  <c r="O5" i="1"/>
  <c r="O2" i="1"/>
  <c r="N3" i="1"/>
  <c r="N4" i="1"/>
  <c r="N5" i="1"/>
  <c r="N2" i="1"/>
  <c r="M3" i="1"/>
  <c r="M4" i="1"/>
  <c r="M5" i="1"/>
  <c r="M2" i="1"/>
  <c r="L3" i="1"/>
  <c r="L4" i="1"/>
  <c r="L5" i="1"/>
  <c r="L2" i="1"/>
  <c r="K3" i="1"/>
  <c r="K4" i="1"/>
  <c r="K5" i="1"/>
  <c r="K2" i="1"/>
  <c r="G3" i="1"/>
  <c r="G4" i="1"/>
  <c r="G5" i="1"/>
  <c r="G2" i="1"/>
  <c r="F3" i="1"/>
  <c r="F4" i="1"/>
  <c r="F5" i="1"/>
  <c r="F2" i="1"/>
  <c r="H5" i="1"/>
  <c r="H4" i="1"/>
  <c r="H3" i="1"/>
  <c r="H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<sst xmlns="http://schemas.openxmlformats.org/spreadsheetml/2006/main" count="23" uniqueCount="23">
  <si>
    <t>X</t>
  </si>
  <si>
    <t>Y</t>
  </si>
  <si>
    <t>AND</t>
  </si>
  <si>
    <t>OR</t>
  </si>
  <si>
    <t>NOT</t>
  </si>
  <si>
    <t>MISC</t>
  </si>
  <si>
    <t>EQUALS</t>
  </si>
  <si>
    <t>NOT EQUALS</t>
  </si>
  <si>
    <t>A</t>
  </si>
  <si>
    <t>B</t>
  </si>
  <si>
    <t>GREATER THAN</t>
  </si>
  <si>
    <t>LESS THAN</t>
  </si>
  <si>
    <t>GREATER EQUAL</t>
  </si>
  <si>
    <t>LESS EQUAL</t>
  </si>
  <si>
    <t>IS EVEN</t>
  </si>
  <si>
    <t>IS ODD</t>
  </si>
  <si>
    <t>LINEAR REGRESSION</t>
  </si>
  <si>
    <t>Slope</t>
  </si>
  <si>
    <t>Intercept</t>
  </si>
  <si>
    <t>X VALS</t>
  </si>
  <si>
    <t>Y VALS</t>
  </si>
  <si>
    <t>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</si>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</sst>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quotePrefix="1"/>
    <xf numFmtId="164" fontId="1" fillId="0" borderId="0" xfId="0" applyNumberFormat="1" applyFont="1" applyAlignment="1">
      <alignment horizontal="center" wrapText="1"/>
    </xf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A2" sqref="A2"/>
    </sheetView>
  </sheetViews>
  <sheetFormatPr baseColWidth="10" defaultRowHeight="15" x14ac:dyDescent="0"/>
  <cols>
    <col min="7" max="7" width="9.83203125" customWidth="1"/>
    <col min="17" max="17" width="10.83203125" style="7"/>
    <col min="19" max="19" width="12" customWidth="1"/>
  </cols>
  <sheetData>
    <row r="1" spans="1:20" s="1" customFormat="1" ht="3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19</v>
      </c>
      <c r="R1" s="1" t="s">
        <v>20</v>
      </c>
      <c r="S1" s="2" t="s">
        <v>16</v>
      </c>
      <c r="T1" s="3"/>
    </row>
    <row r="2" spans="1:20">
      <c r="A2" t="b">
        <v>1</v>
      </c>
      <c r="B2" t="b">
        <v>1</v>
      </c>
      <c r="C2" t="b">
        <f>AND(A2,B2)</f>
        <v>1</v>
      </c>
      <c r="D2" t="b">
        <f>OR(A2,B2)</f>
        <v>1</v>
      </c>
      <c r="E2" t="b">
        <f>NOT(A2)</f>
        <v>0</v>
      </c>
      <c r="F2" t="b">
        <f>A2=B2</f>
        <v>1</v>
      </c>
      <c r="G2" t="b">
        <f>A2&lt;&gt;B2</f>
        <v>0</v>
      </c>
      <c r="H2" t="b">
        <f>TRUE()</f>
        <v>1</v>
      </c>
      <c r="I2">
        <v>1</v>
      </c>
      <c r="J2">
        <v>4</v>
      </c>
      <c r="K2" t="b">
        <f>I2&gt;J2</f>
        <v>0</v>
      </c>
      <c r="L2" t="b">
        <f>I2&lt;J2</f>
        <v>1</v>
      </c>
      <c r="M2" t="b">
        <f>I2&gt;=J2</f>
        <v>0</v>
      </c>
      <c r="N2" t="b">
        <f>I2&lt;=J2</f>
        <v>1</v>
      </c>
      <c r="O2" t="b">
        <f>ISEVEN(I2)</f>
        <v>0</v>
      </c>
      <c r="P2" t="b">
        <f>ISODD(I2)</f>
        <v>1</v>
      </c>
      <c r="Q2" s="7">
        <v>1</v>
      </c>
      <c r="R2">
        <v>2.6</v>
      </c>
      <c r="S2" s="4">
        <f>SLOPE(R:R,Q:Q)</f>
        <v>0.58418427926858219</v>
      </c>
      <c r="T2" t="s">
        <v>17</v>
      </c>
    </row>
    <row r="3" spans="1:20">
      <c r="A3" t="b">
        <v>1</v>
      </c>
      <c r="B3" t="b">
        <v>0</v>
      </c>
      <c r="C3" t="b">
        <f t="shared" ref="C3:C5" si="0">AND(A3,B3)</f>
        <v>0</v>
      </c>
      <c r="D3" t="b">
        <f t="shared" ref="D3:D5" si="1">OR(A3,B3)</f>
        <v>1</v>
      </c>
      <c r="E3" t="b">
        <f t="shared" ref="E3:E5" si="2">NOT(A3)</f>
        <v>0</v>
      </c>
      <c r="F3" t="b">
        <f t="shared" ref="F3:F5" si="3">A3=B3</f>
        <v>0</v>
      </c>
      <c r="G3" t="b">
        <f t="shared" ref="G3:G5" si="4">A3&lt;&gt;B3</f>
        <v>1</v>
      </c>
      <c r="H3" t="b">
        <f>FALSE()</f>
        <v>0</v>
      </c>
      <c r="I3">
        <v>2</v>
      </c>
      <c r="J3">
        <v>3</v>
      </c>
      <c r="K3" t="b">
        <f t="shared" ref="K3:K7" si="5">I3&gt;J3</f>
        <v>0</v>
      </c>
      <c r="L3" t="b">
        <f t="shared" ref="L3:L7" si="6">I3&lt;J3</f>
        <v>1</v>
      </c>
      <c r="M3" t="b">
        <f t="shared" ref="M3:M7" si="7">I3&gt;=J3</f>
        <v>0</v>
      </c>
      <c r="N3" t="b">
        <f t="shared" ref="N3:N7" si="8">I3&lt;=J3</f>
        <v>1</v>
      </c>
      <c r="O3" t="b">
        <f t="shared" ref="O3:O7" si="9">ISEVEN(I3)</f>
        <v>1</v>
      </c>
      <c r="P3" t="b">
        <f t="shared" ref="P3:P7" si="10">ISODD(I3)</f>
        <v>0</v>
      </c>
      <c r="Q3" s="7">
        <v>2.2999999999999998</v>
      </c>
      <c r="R3">
        <v>2.8</v>
      </c>
      <c r="S3" s="4">
        <f>INTERCEPT(R:R,Q:Q )</f>
        <v>1.6842238581492919</v>
      </c>
      <c r="T3" t="s">
        <v>18</v>
      </c>
    </row>
    <row r="4" spans="1:20">
      <c r="A4" t="b">
        <v>0</v>
      </c>
      <c r="B4" t="b">
        <v>1</v>
      </c>
      <c r="C4" t="b">
        <f t="shared" si="0"/>
        <v>0</v>
      </c>
      <c r="D4" t="b">
        <f t="shared" si="1"/>
        <v>1</v>
      </c>
      <c r="E4" t="b">
        <f t="shared" si="2"/>
        <v>1</v>
      </c>
      <c r="F4" t="b">
        <f t="shared" si="3"/>
        <v>0</v>
      </c>
      <c r="G4" t="b">
        <f t="shared" si="4"/>
        <v>1</v>
      </c>
      <c r="H4" t="b">
        <f>TRUE</f>
        <v>1</v>
      </c>
      <c r="I4">
        <v>3</v>
      </c>
      <c r="J4">
        <v>2</v>
      </c>
      <c r="K4" t="b">
        <f t="shared" si="5"/>
        <v>1</v>
      </c>
      <c r="L4" t="b">
        <f t="shared" si="6"/>
        <v>0</v>
      </c>
      <c r="M4" t="b">
        <f t="shared" si="7"/>
        <v>1</v>
      </c>
      <c r="N4" t="b">
        <f t="shared" si="8"/>
        <v>0</v>
      </c>
      <c r="O4" t="b">
        <f t="shared" si="9"/>
        <v>0</v>
      </c>
      <c r="P4" t="b">
        <f t="shared" si="10"/>
        <v>1</v>
      </c>
      <c r="Q4" s="7">
        <v>3.1</v>
      </c>
      <c r="R4">
        <v>3.1</v>
      </c>
      <c r="S4">
        <f>CORREL(R:R,Q:Q)</f>
        <v>0.97405605951954211</v>
      </c>
      <c r="T4" s="5" t="s">
        <v>21</v>
      </c>
    </row>
    <row r="5" spans="1:20">
      <c r="A5" t="b">
        <v>0</v>
      </c>
      <c r="B5" t="b">
        <v>0</v>
      </c>
      <c r="C5" t="b">
        <f t="shared" si="0"/>
        <v>0</v>
      </c>
      <c r="D5" t="b">
        <f t="shared" si="1"/>
        <v>0</v>
      </c>
      <c r="E5" t="b">
        <f t="shared" si="2"/>
        <v>1</v>
      </c>
      <c r="F5" t="b">
        <f t="shared" si="3"/>
        <v>1</v>
      </c>
      <c r="G5" t="b">
        <f t="shared" si="4"/>
        <v>0</v>
      </c>
      <c r="H5" t="b">
        <f>FALSE</f>
        <v>0</v>
      </c>
      <c r="I5">
        <v>4</v>
      </c>
      <c r="J5">
        <v>1</v>
      </c>
      <c r="K5" t="b">
        <f t="shared" si="5"/>
        <v>1</v>
      </c>
      <c r="L5" t="b">
        <f t="shared" si="6"/>
        <v>0</v>
      </c>
      <c r="M5" t="b">
        <f t="shared" si="7"/>
        <v>1</v>
      </c>
      <c r="N5" t="b">
        <f t="shared" si="8"/>
        <v>0</v>
      </c>
      <c r="O5" t="b">
        <f t="shared" si="9"/>
        <v>1</v>
      </c>
      <c r="P5" t="b">
        <f t="shared" si="10"/>
        <v>0</v>
      </c>
      <c r="Q5" s="7">
        <v>4.8</v>
      </c>
      <c r="R5">
        <v>4.7</v>
      </c>
      <c r="S5">
        <f>RSQ(R:R,Q:Q)</f>
        <v>0.94878520708673775</v>
      </c>
      <c r="T5" t="s">
        <v>22</v>
      </c>
    </row>
    <row r="6" spans="1:20">
      <c r="Q6" s="7">
        <v>5.6</v>
      </c>
      <c r="R6">
        <v>5.0999999999999996</v>
      </c>
    </row>
    <row r="7" spans="1:20">
      <c r="Q7" s="7">
        <v>6.3</v>
      </c>
      <c r="R7">
        <v>5.3</v>
      </c>
    </row>
  </sheetData>
  <mergeCells count="1">
    <mergeCell ref="S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2015-10-20T15:20:31Z</dcterms:created>
  <dcterms:modified xsi:type="dcterms:W3CDTF">2015-10-20T22:29:20Z</dcterms:modified>
</cp:coreProperties>
</file>