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udz\Dropbox\PersonalWorkShare\Game Board\"/>
    </mc:Choice>
  </mc:AlternateContent>
  <xr:revisionPtr revIDLastSave="0" documentId="13_ncr:1_{00AF40A6-7AEB-4BE6-87B8-C0B00D481C96}" xr6:coauthVersionLast="31" xr6:coauthVersionMax="31" xr10:uidLastSave="{00000000-0000-0000-0000-000000000000}"/>
  <bookViews>
    <workbookView xWindow="0" yWindow="0" windowWidth="21720" windowHeight="9480" xr2:uid="{EE03C87E-B25A-441A-8811-C45224CB320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22" i="1"/>
  <c r="F20" i="1"/>
  <c r="F18" i="1"/>
  <c r="F23" i="1"/>
  <c r="F6" i="1"/>
  <c r="F7" i="1"/>
  <c r="F27" i="1"/>
  <c r="F26" i="1"/>
  <c r="F31" i="1"/>
  <c r="F21" i="1"/>
  <c r="F17" i="1"/>
  <c r="F19" i="1"/>
  <c r="F25" i="1"/>
  <c r="F11" i="1"/>
  <c r="F10" i="1"/>
  <c r="F8" i="1"/>
  <c r="F9" i="1"/>
  <c r="F15" i="1"/>
  <c r="F14" i="1"/>
  <c r="F30" i="1"/>
  <c r="F29" i="1"/>
  <c r="F28" i="1"/>
  <c r="F13" i="1"/>
  <c r="F12" i="1"/>
  <c r="F16" i="1"/>
  <c r="F24" i="1"/>
  <c r="C33" i="1"/>
  <c r="F33" i="1" l="1"/>
</calcChain>
</file>

<file path=xl/sharedStrings.xml><?xml version="1.0" encoding="utf-8"?>
<sst xmlns="http://schemas.openxmlformats.org/spreadsheetml/2006/main" count="100" uniqueCount="77">
  <si>
    <t xml:space="preserve">Game Board </t>
  </si>
  <si>
    <t>Bill of Materials with costs</t>
  </si>
  <si>
    <t>Description</t>
  </si>
  <si>
    <t>Vendor</t>
  </si>
  <si>
    <t>US$ each</t>
  </si>
  <si>
    <t>Qty</t>
  </si>
  <si>
    <t>Ext. Price</t>
  </si>
  <si>
    <t>Optoisolator</t>
  </si>
  <si>
    <t>Digikey</t>
  </si>
  <si>
    <t>6N139-ND</t>
  </si>
  <si>
    <t>Quantities per total project</t>
  </si>
  <si>
    <t>8-Pin DIP socket</t>
  </si>
  <si>
    <t>A120347-ND</t>
  </si>
  <si>
    <t>14-Pin DIP socket</t>
  </si>
  <si>
    <t>A401-ND</t>
  </si>
  <si>
    <t>Vendor P/N</t>
  </si>
  <si>
    <t>Total</t>
  </si>
  <si>
    <t>2-Input AND Gate</t>
  </si>
  <si>
    <t>296-1606-5-ND</t>
  </si>
  <si>
    <t>Resistor 10k 5%</t>
  </si>
  <si>
    <t>Resistor 220R 5%</t>
  </si>
  <si>
    <t>RGB LCD + Keypad kit</t>
  </si>
  <si>
    <t>Adafruit</t>
  </si>
  <si>
    <t>30mm Arcade Button, Blue</t>
  </si>
  <si>
    <t>3490</t>
  </si>
  <si>
    <t>30mm Arcade Button, Yellow</t>
  </si>
  <si>
    <t>3488</t>
  </si>
  <si>
    <t>100mm Arcade Button, Green</t>
  </si>
  <si>
    <t>1188</t>
  </si>
  <si>
    <t>100mm Arcade Button, Blue</t>
  </si>
  <si>
    <t>100mm Arcade Button, Red</t>
  </si>
  <si>
    <t>100mm Arcade Button, Yellow</t>
  </si>
  <si>
    <t>610</t>
  </si>
  <si>
    <t>DC Power Cable 2.1mm</t>
  </si>
  <si>
    <t>743</t>
  </si>
  <si>
    <t>9V 1000mA Power Adapter</t>
  </si>
  <si>
    <t>63</t>
  </si>
  <si>
    <t>In-line Power Switch</t>
  </si>
  <si>
    <t>1125</t>
  </si>
  <si>
    <t>Tactile Button Switch, Pack/20</t>
  </si>
  <si>
    <t>367</t>
  </si>
  <si>
    <t>Panel Mount USB-B Cable</t>
  </si>
  <si>
    <t>907</t>
  </si>
  <si>
    <t>Panel Mount 2.1mm DC Barrel Jack</t>
  </si>
  <si>
    <t>Piezo Buzzer with mount and wires</t>
  </si>
  <si>
    <t>1739</t>
  </si>
  <si>
    <t>0.1" Pitch Terminal Block, 3 pin</t>
  </si>
  <si>
    <t>2136</t>
  </si>
  <si>
    <t>0.1" Pitch Terminal Block, 2 pin</t>
  </si>
  <si>
    <t>2138</t>
  </si>
  <si>
    <t>1189</t>
  </si>
  <si>
    <t>1185</t>
  </si>
  <si>
    <t>1186</t>
  </si>
  <si>
    <t>Mega Protoshield</t>
  </si>
  <si>
    <t>192</t>
  </si>
  <si>
    <t>Arduino Mega 2560 Rev 3</t>
  </si>
  <si>
    <t>Arduino.cc</t>
  </si>
  <si>
    <t>A000067</t>
  </si>
  <si>
    <t>10KQBK-ND</t>
  </si>
  <si>
    <t>220QBK-ND</t>
  </si>
  <si>
    <t>OSHPark</t>
  </si>
  <si>
    <t>Custom Order</t>
  </si>
  <si>
    <t>Fabricated PC Boards, 80x80mm, Order/3</t>
  </si>
  <si>
    <t>Male Break-Away Pins, 1x36, Pack/10</t>
  </si>
  <si>
    <t>392</t>
  </si>
  <si>
    <t>Items not listed:</t>
  </si>
  <si>
    <t>Crimp connectors for switches and lights</t>
  </si>
  <si>
    <t>Jumper and interconnect wires</t>
  </si>
  <si>
    <t>Soldering iron and other solder tools</t>
  </si>
  <si>
    <t>Wire strippers and other hand tools</t>
  </si>
  <si>
    <t>Generic USB A-B cables for Arduino</t>
  </si>
  <si>
    <t>Screws and other assembly and mounting hardware</t>
  </si>
  <si>
    <t>Digital Multimeter and other test tools</t>
  </si>
  <si>
    <t>Various LEDs (for testing and customization)</t>
  </si>
  <si>
    <t>300</t>
  </si>
  <si>
    <t>Tools for cutting/finishing frame pieces</t>
  </si>
  <si>
    <t>Wood, Acrylic or other Game Board frame and Legs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</si>
</sst>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1">
    <xf numFmtId="0" fontId="0" fillId="0" borderId="0" xfId="0"/>
    <xf numFmtId="44" fontId="0" fillId="0" borderId="0" xfId="1" applyFont="1"/>
    <xf numFmtId="49" fontId="3" fillId="0" borderId="2" xfId="3" applyNumberFormat="1" applyAlignment="1">
      <alignment horizontal="left"/>
    </xf>
    <xf numFmtId="49" fontId="3" fillId="0" borderId="2" xfId="1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44" fontId="0" fillId="0" borderId="0" xfId="0" applyNumberFormat="1" applyFont="1"/>
    <xf numFmtId="0" fontId="0" fillId="0" borderId="0" xfId="0" applyNumberFormat="1" applyFont="1"/>
    <xf numFmtId="44" fontId="0" fillId="0" borderId="0" xfId="1" applyNumberFormat="1" applyFont="1"/>
    <xf numFmtId="49" fontId="0" fillId="0" borderId="0" xfId="0" applyNumberFormat="1"/>
    <xf numFmtId="0" fontId="0" fillId="0" borderId="0" xfId="0" applyFill="1"/>
    <xf numFmtId="0" fontId="2" fillId="0" borderId="1" xfId="2" applyAlignment="1">
      <alignment horizontal="left"/>
    </xf>
  </cellXfs>
  <cellStyles count="4">
    <cellStyle name="Currency" xfId="1" builtinId="4"/>
    <cellStyle name="Heading 1" xfId="2" builtinId="16"/>
    <cellStyle name="Heading 2" xfId="3" builtinId="17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border outline="0">
        <bottom style="thick">
          <color theme="4" tint="0.499984740745262"/>
        </bottom>
      </border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752AD-CF7B-4D3A-ACCE-6F95B1C84898}" name="Table1" displayName="Table1" ref="A5:F33" totalsRowCount="1" headerRowDxfId="11" headerRowBorderDxfId="10" headerRowCellStyle="Heading 2">
  <autoFilter ref="A5:F32" xr:uid="{3280B732-B17B-4C0A-9634-A3BFC2BF8A3E}"/>
  <sortState ref="A6:F32">
    <sortCondition ref="A5:A32"/>
  </sortState>
  <tableColumns count="6">
    <tableColumn id="1" xr3:uid="{D4B9E8D8-1289-4081-BD89-8E591DDE0F94}" name="Description" totalsRowLabel="Total" dataDxfId="9" totalsRowDxfId="8"/>
    <tableColumn id="3" xr3:uid="{40B7F330-F824-44C2-84E3-A01AA34531F5}" name="Vendor" dataDxfId="7" totalsRowDxfId="6"/>
    <tableColumn id="4" xr3:uid="{83A13ACB-9BE6-42C1-AD7A-5372E8F79B8D}" name="Vendor P/N" totalsRowFunction="count" dataDxfId="5" totalsRowDxfId="4"/>
    <tableColumn id="5" xr3:uid="{4A30C175-ACBF-4AED-B3B4-AB7253D48884}" name="US$ each" dataDxfId="3" totalsRowDxfId="2" dataCellStyle="Currency"/>
    <tableColumn id="6" xr3:uid="{569392B2-8420-4961-AAC4-DEB973384B04}" name="Qty"/>
    <tableColumn id="7" xr3:uid="{4BFF0819-6FF5-4630-BE9E-1D617E8C7674}" name="Ext. Price" totalsRowFunction="sum" dataDxfId="1" totalsRowDxfId="0" dataCellStyle="Currency">
      <calculatedColumnFormula>IF(E6&gt;0,D6*E6,"")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066A-D449-424B-ABEF-65A8E39AA34B}">
  <dimension ref="A1:F44"/>
  <sheetViews>
    <sheetView tabSelected="1" workbookViewId="0">
      <selection activeCell="A39" sqref="A39"/>
    </sheetView>
  </sheetViews>
  <sheetFormatPr defaultRowHeight="15" x14ac:dyDescent="0.25"/>
  <cols>
    <col min="1" max="1" width="47.7109375" style="8" bestFit="1" customWidth="1"/>
    <col min="2" max="2" width="11" style="4" bestFit="1" customWidth="1"/>
    <col min="3" max="3" width="15.42578125" style="4" bestFit="1" customWidth="1"/>
    <col min="4" max="4" width="12.42578125" style="1" customWidth="1"/>
    <col min="5" max="5" width="8.85546875" customWidth="1"/>
    <col min="6" max="6" width="12.5703125" style="1" customWidth="1"/>
  </cols>
  <sheetData>
    <row r="1" spans="1:6" ht="20.25" thickBot="1" x14ac:dyDescent="0.35">
      <c r="A1" s="10" t="s">
        <v>0</v>
      </c>
      <c r="B1" s="10"/>
      <c r="C1" s="10"/>
      <c r="D1" s="10"/>
      <c r="E1" s="10"/>
      <c r="F1" s="10"/>
    </row>
    <row r="2" spans="1:6" ht="15.75" thickTop="1" x14ac:dyDescent="0.25">
      <c r="A2" s="8" t="s">
        <v>1</v>
      </c>
    </row>
    <row r="3" spans="1:6" x14ac:dyDescent="0.25">
      <c r="A3" s="8" t="s">
        <v>10</v>
      </c>
    </row>
    <row r="5" spans="1:6" s="4" customFormat="1" ht="18" thickBot="1" x14ac:dyDescent="0.35">
      <c r="A5" s="2" t="s">
        <v>2</v>
      </c>
      <c r="B5" s="2" t="s">
        <v>3</v>
      </c>
      <c r="C5" s="2" t="s">
        <v>15</v>
      </c>
      <c r="D5" s="3" t="s">
        <v>4</v>
      </c>
      <c r="E5" s="2" t="s">
        <v>5</v>
      </c>
      <c r="F5" s="3" t="s">
        <v>6</v>
      </c>
    </row>
    <row r="6" spans="1:6" ht="15.75" thickTop="1" x14ac:dyDescent="0.25">
      <c r="A6" s="8" t="s">
        <v>48</v>
      </c>
      <c r="B6" s="4" t="s">
        <v>22</v>
      </c>
      <c r="C6" s="4" t="s">
        <v>49</v>
      </c>
      <c r="D6" s="1">
        <v>0.86</v>
      </c>
      <c r="E6">
        <v>4</v>
      </c>
      <c r="F6" s="7">
        <f t="shared" ref="F6:F32" si="0">IF(E6&gt;0,D6*E6,"")</f>
        <v>3.44</v>
      </c>
    </row>
    <row r="7" spans="1:6" x14ac:dyDescent="0.25">
      <c r="A7" s="8" t="s">
        <v>46</v>
      </c>
      <c r="B7" s="4" t="s">
        <v>22</v>
      </c>
      <c r="C7" s="4" t="s">
        <v>47</v>
      </c>
      <c r="D7" s="1">
        <v>1.1299999999999999</v>
      </c>
      <c r="E7">
        <v>8</v>
      </c>
      <c r="F7" s="7">
        <f t="shared" si="0"/>
        <v>9.0399999999999991</v>
      </c>
    </row>
    <row r="8" spans="1:6" x14ac:dyDescent="0.25">
      <c r="A8" s="8" t="s">
        <v>29</v>
      </c>
      <c r="B8" s="4" t="s">
        <v>22</v>
      </c>
      <c r="C8" s="4" t="s">
        <v>50</v>
      </c>
      <c r="D8" s="1">
        <v>9.9499999999999993</v>
      </c>
      <c r="E8">
        <v>2</v>
      </c>
      <c r="F8" s="7">
        <f t="shared" si="0"/>
        <v>19.899999999999999</v>
      </c>
    </row>
    <row r="9" spans="1:6" x14ac:dyDescent="0.25">
      <c r="A9" s="8" t="s">
        <v>27</v>
      </c>
      <c r="B9" s="4" t="s">
        <v>22</v>
      </c>
      <c r="C9" s="4" t="s">
        <v>28</v>
      </c>
      <c r="D9" s="1">
        <v>9.9499999999999993</v>
      </c>
      <c r="E9">
        <v>2</v>
      </c>
      <c r="F9" s="7">
        <f t="shared" si="0"/>
        <v>19.899999999999999</v>
      </c>
    </row>
    <row r="10" spans="1:6" x14ac:dyDescent="0.25">
      <c r="A10" s="8" t="s">
        <v>30</v>
      </c>
      <c r="B10" s="4" t="s">
        <v>22</v>
      </c>
      <c r="C10" s="4" t="s">
        <v>51</v>
      </c>
      <c r="D10" s="1">
        <v>9.9499999999999993</v>
      </c>
      <c r="E10">
        <v>2</v>
      </c>
      <c r="F10" s="7">
        <f t="shared" si="0"/>
        <v>19.899999999999999</v>
      </c>
    </row>
    <row r="11" spans="1:6" x14ac:dyDescent="0.25">
      <c r="A11" s="8" t="s">
        <v>31</v>
      </c>
      <c r="B11" s="4" t="s">
        <v>22</v>
      </c>
      <c r="C11" s="4" t="s">
        <v>52</v>
      </c>
      <c r="D11" s="1">
        <v>9.9499999999999993</v>
      </c>
      <c r="E11">
        <v>2</v>
      </c>
      <c r="F11" s="7">
        <f t="shared" si="0"/>
        <v>19.899999999999999</v>
      </c>
    </row>
    <row r="12" spans="1:6" x14ac:dyDescent="0.25">
      <c r="A12" s="8" t="s">
        <v>13</v>
      </c>
      <c r="B12" s="4" t="s">
        <v>8</v>
      </c>
      <c r="C12" s="4" t="s">
        <v>14</v>
      </c>
      <c r="D12" s="1">
        <v>1.56</v>
      </c>
      <c r="E12">
        <v>2</v>
      </c>
      <c r="F12" s="1">
        <f t="shared" si="0"/>
        <v>3.12</v>
      </c>
    </row>
    <row r="13" spans="1:6" x14ac:dyDescent="0.25">
      <c r="A13" s="8" t="s">
        <v>17</v>
      </c>
      <c r="B13" s="4" t="s">
        <v>8</v>
      </c>
      <c r="C13" s="4" t="s">
        <v>18</v>
      </c>
      <c r="D13" s="1">
        <v>0.47</v>
      </c>
      <c r="E13">
        <v>2</v>
      </c>
      <c r="F13" s="1">
        <f t="shared" si="0"/>
        <v>0.94</v>
      </c>
    </row>
    <row r="14" spans="1:6" x14ac:dyDescent="0.25">
      <c r="A14" s="8" t="s">
        <v>23</v>
      </c>
      <c r="B14" s="4" t="s">
        <v>22</v>
      </c>
      <c r="C14" s="4" t="s">
        <v>24</v>
      </c>
      <c r="D14" s="1">
        <v>2.5</v>
      </c>
      <c r="E14">
        <v>1</v>
      </c>
      <c r="F14" s="7">
        <f t="shared" si="0"/>
        <v>2.5</v>
      </c>
    </row>
    <row r="15" spans="1:6" x14ac:dyDescent="0.25">
      <c r="A15" s="8" t="s">
        <v>25</v>
      </c>
      <c r="B15" s="4" t="s">
        <v>22</v>
      </c>
      <c r="C15" s="4" t="s">
        <v>26</v>
      </c>
      <c r="D15" s="1">
        <v>2.5</v>
      </c>
      <c r="E15">
        <v>1</v>
      </c>
      <c r="F15" s="7">
        <f t="shared" si="0"/>
        <v>2.5</v>
      </c>
    </row>
    <row r="16" spans="1:6" x14ac:dyDescent="0.25">
      <c r="A16" s="8" t="s">
        <v>11</v>
      </c>
      <c r="B16" s="4" t="s">
        <v>8</v>
      </c>
      <c r="C16" s="4" t="s">
        <v>12</v>
      </c>
      <c r="D16" s="1">
        <v>0.16</v>
      </c>
      <c r="E16">
        <v>8</v>
      </c>
      <c r="F16" s="1">
        <f t="shared" si="0"/>
        <v>1.28</v>
      </c>
    </row>
    <row r="17" spans="1:6" x14ac:dyDescent="0.25">
      <c r="A17" s="8" t="s">
        <v>35</v>
      </c>
      <c r="B17" s="4" t="s">
        <v>22</v>
      </c>
      <c r="C17" s="4" t="s">
        <v>36</v>
      </c>
      <c r="D17" s="1">
        <v>6.95</v>
      </c>
      <c r="E17">
        <v>1</v>
      </c>
      <c r="F17" s="7">
        <f t="shared" si="0"/>
        <v>6.95</v>
      </c>
    </row>
    <row r="18" spans="1:6" x14ac:dyDescent="0.25">
      <c r="A18" s="8" t="s">
        <v>55</v>
      </c>
      <c r="B18" s="4" t="s">
        <v>56</v>
      </c>
      <c r="C18" t="s">
        <v>57</v>
      </c>
      <c r="D18" s="1">
        <v>38.5</v>
      </c>
      <c r="E18">
        <v>1</v>
      </c>
      <c r="F18" s="7">
        <f t="shared" si="0"/>
        <v>38.5</v>
      </c>
    </row>
    <row r="19" spans="1:6" x14ac:dyDescent="0.25">
      <c r="A19" s="8" t="s">
        <v>33</v>
      </c>
      <c r="B19" s="4" t="s">
        <v>22</v>
      </c>
      <c r="C19" s="4" t="s">
        <v>34</v>
      </c>
      <c r="D19" s="1">
        <v>2.5</v>
      </c>
      <c r="E19">
        <v>1</v>
      </c>
      <c r="F19" s="7">
        <f t="shared" si="0"/>
        <v>2.5</v>
      </c>
    </row>
    <row r="20" spans="1:6" x14ac:dyDescent="0.25">
      <c r="A20" s="8" t="s">
        <v>62</v>
      </c>
      <c r="B20" s="4" t="s">
        <v>60</v>
      </c>
      <c r="C20" s="4" t="s">
        <v>61</v>
      </c>
      <c r="D20" s="1">
        <v>49.6</v>
      </c>
      <c r="E20">
        <v>1</v>
      </c>
      <c r="F20" s="7">
        <f t="shared" si="0"/>
        <v>49.6</v>
      </c>
    </row>
    <row r="21" spans="1:6" x14ac:dyDescent="0.25">
      <c r="A21" s="8" t="s">
        <v>37</v>
      </c>
      <c r="B21" s="4" t="s">
        <v>22</v>
      </c>
      <c r="C21" s="4" t="s">
        <v>38</v>
      </c>
      <c r="D21" s="1">
        <v>2.5</v>
      </c>
      <c r="E21">
        <v>1</v>
      </c>
      <c r="F21" s="7">
        <f t="shared" si="0"/>
        <v>2.5</v>
      </c>
    </row>
    <row r="22" spans="1:6" x14ac:dyDescent="0.25">
      <c r="A22" s="8" t="s">
        <v>63</v>
      </c>
      <c r="B22" s="4" t="s">
        <v>22</v>
      </c>
      <c r="C22" s="4" t="s">
        <v>64</v>
      </c>
      <c r="D22" s="1">
        <v>4.95</v>
      </c>
      <c r="E22">
        <v>1</v>
      </c>
      <c r="F22" s="7">
        <f t="shared" si="0"/>
        <v>4.95</v>
      </c>
    </row>
    <row r="23" spans="1:6" x14ac:dyDescent="0.25">
      <c r="A23" s="8" t="s">
        <v>53</v>
      </c>
      <c r="B23" s="4" t="s">
        <v>22</v>
      </c>
      <c r="C23" s="4" t="s">
        <v>54</v>
      </c>
      <c r="D23" s="1">
        <v>14.95</v>
      </c>
      <c r="E23">
        <v>1</v>
      </c>
      <c r="F23" s="7">
        <f t="shared" si="0"/>
        <v>14.95</v>
      </c>
    </row>
    <row r="24" spans="1:6" x14ac:dyDescent="0.25">
      <c r="A24" s="8" t="s">
        <v>7</v>
      </c>
      <c r="B24" s="4" t="s">
        <v>8</v>
      </c>
      <c r="C24" s="4" t="s">
        <v>9</v>
      </c>
      <c r="D24" s="1">
        <v>1.4590000000000001</v>
      </c>
      <c r="E24">
        <v>8</v>
      </c>
      <c r="F24" s="1">
        <f t="shared" si="0"/>
        <v>11.672000000000001</v>
      </c>
    </row>
    <row r="25" spans="1:6" x14ac:dyDescent="0.25">
      <c r="A25" s="8" t="s">
        <v>43</v>
      </c>
      <c r="B25" s="4" t="s">
        <v>22</v>
      </c>
      <c r="C25" s="4" t="s">
        <v>32</v>
      </c>
      <c r="D25" s="1">
        <v>2.95</v>
      </c>
      <c r="E25">
        <v>1</v>
      </c>
      <c r="F25" s="7">
        <f t="shared" si="0"/>
        <v>2.95</v>
      </c>
    </row>
    <row r="26" spans="1:6" x14ac:dyDescent="0.25">
      <c r="A26" s="8" t="s">
        <v>41</v>
      </c>
      <c r="B26" s="4" t="s">
        <v>22</v>
      </c>
      <c r="C26" s="4" t="s">
        <v>42</v>
      </c>
      <c r="D26" s="1">
        <v>3.95</v>
      </c>
      <c r="E26">
        <v>1</v>
      </c>
      <c r="F26" s="7">
        <f t="shared" si="0"/>
        <v>3.95</v>
      </c>
    </row>
    <row r="27" spans="1:6" x14ac:dyDescent="0.25">
      <c r="A27" s="8" t="s">
        <v>44</v>
      </c>
      <c r="B27" s="4" t="s">
        <v>22</v>
      </c>
      <c r="C27" s="4" t="s">
        <v>45</v>
      </c>
      <c r="D27" s="1">
        <v>0.95</v>
      </c>
      <c r="E27">
        <v>1</v>
      </c>
      <c r="F27" s="7">
        <f t="shared" si="0"/>
        <v>0.95</v>
      </c>
    </row>
    <row r="28" spans="1:6" x14ac:dyDescent="0.25">
      <c r="A28" s="8" t="s">
        <v>19</v>
      </c>
      <c r="B28" s="4" t="s">
        <v>8</v>
      </c>
      <c r="C28" s="9" t="s">
        <v>58</v>
      </c>
      <c r="D28" s="1">
        <v>5.8999999999999997E-2</v>
      </c>
      <c r="E28">
        <v>10</v>
      </c>
      <c r="F28" s="1">
        <f t="shared" si="0"/>
        <v>0.59</v>
      </c>
    </row>
    <row r="29" spans="1:6" x14ac:dyDescent="0.25">
      <c r="A29" s="8" t="s">
        <v>20</v>
      </c>
      <c r="B29" s="4" t="s">
        <v>8</v>
      </c>
      <c r="C29" t="s">
        <v>59</v>
      </c>
      <c r="D29" s="1">
        <v>5.8999999999999997E-2</v>
      </c>
      <c r="E29">
        <v>12</v>
      </c>
      <c r="F29" s="1">
        <f t="shared" si="0"/>
        <v>0.70799999999999996</v>
      </c>
    </row>
    <row r="30" spans="1:6" x14ac:dyDescent="0.25">
      <c r="A30" s="8" t="s">
        <v>21</v>
      </c>
      <c r="B30" s="4" t="s">
        <v>22</v>
      </c>
      <c r="C30" s="4">
        <v>1109</v>
      </c>
      <c r="D30" s="1">
        <v>24.95</v>
      </c>
      <c r="E30">
        <v>1</v>
      </c>
      <c r="F30" s="1">
        <f t="shared" si="0"/>
        <v>24.95</v>
      </c>
    </row>
    <row r="31" spans="1:6" x14ac:dyDescent="0.25">
      <c r="A31" s="8" t="s">
        <v>39</v>
      </c>
      <c r="B31" s="4" t="s">
        <v>22</v>
      </c>
      <c r="C31" s="4" t="s">
        <v>40</v>
      </c>
      <c r="D31" s="1">
        <v>2.5</v>
      </c>
      <c r="E31">
        <v>1</v>
      </c>
      <c r="F31" s="7">
        <f t="shared" si="0"/>
        <v>2.5</v>
      </c>
    </row>
    <row r="32" spans="1:6" x14ac:dyDescent="0.25">
      <c r="A32" s="8" t="s">
        <v>73</v>
      </c>
      <c r="B32" s="4" t="s">
        <v>22</v>
      </c>
      <c r="C32" s="4" t="s">
        <v>74</v>
      </c>
      <c r="D32" s="1">
        <v>8</v>
      </c>
      <c r="E32">
        <v>1</v>
      </c>
      <c r="F32" s="7">
        <f t="shared" si="0"/>
        <v>8</v>
      </c>
    </row>
    <row r="33" spans="1:6" x14ac:dyDescent="0.25">
      <c r="A33" s="8" t="s">
        <v>16</v>
      </c>
      <c r="C33" s="4">
        <f>SUBTOTAL(103,Table1[Vendor P/N])</f>
        <v>27</v>
      </c>
      <c r="D33" s="6"/>
      <c r="F33" s="5">
        <f>SUBTOTAL(109,Table1[Ext. Price])</f>
        <v>278.63999999999993</v>
      </c>
    </row>
    <row r="35" spans="1:6" x14ac:dyDescent="0.25">
      <c r="A35" s="8" t="s">
        <v>65</v>
      </c>
    </row>
    <row r="36" spans="1:6" x14ac:dyDescent="0.25">
      <c r="A36" s="8" t="s">
        <v>67</v>
      </c>
    </row>
    <row r="37" spans="1:6" x14ac:dyDescent="0.25">
      <c r="A37" s="8" t="s">
        <v>66</v>
      </c>
    </row>
    <row r="38" spans="1:6" x14ac:dyDescent="0.25">
      <c r="A38" s="8" t="s">
        <v>76</v>
      </c>
    </row>
    <row r="39" spans="1:6" x14ac:dyDescent="0.25">
      <c r="A39" s="8" t="s">
        <v>68</v>
      </c>
    </row>
    <row r="40" spans="1:6" x14ac:dyDescent="0.25">
      <c r="A40" s="8" t="s">
        <v>69</v>
      </c>
    </row>
    <row r="41" spans="1:6" x14ac:dyDescent="0.25">
      <c r="A41" s="8" t="s">
        <v>70</v>
      </c>
    </row>
    <row r="42" spans="1:6" x14ac:dyDescent="0.25">
      <c r="A42" s="8" t="s">
        <v>71</v>
      </c>
    </row>
    <row r="43" spans="1:6" x14ac:dyDescent="0.25">
      <c r="A43" s="8" t="s">
        <v>72</v>
      </c>
    </row>
    <row r="44" spans="1:6" x14ac:dyDescent="0.25">
      <c r="A44" s="8" t="s">
        <v>75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Dudzek</dc:creator>
  <cp:lastModifiedBy>Chad Dudzek</cp:lastModifiedBy>
  <dcterms:created xsi:type="dcterms:W3CDTF">2018-04-07T00:05:26Z</dcterms:created>
  <dcterms:modified xsi:type="dcterms:W3CDTF">2018-04-07T16:43:09Z</dcterms:modified>
</cp:coreProperties>
</file>