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S04" sheetId="2" r:id="rId5"/>
    <sheet state="visible" name="S05" sheetId="3" r:id="rId6"/>
    <sheet state="visible" name="S08" sheetId="4" r:id="rId7"/>
    <sheet state="visible" name="S06" sheetId="5" r:id="rId8"/>
    <sheet state="visible" name="S07" sheetId="6" r:id="rId9"/>
    <sheet state="visible" name="S09" sheetId="7" r:id="rId10"/>
    <sheet state="visible" name="S10" sheetId="8" r:id="rId11"/>
    <sheet state="visible" name="S11" sheetId="9" r:id="rId12"/>
    <sheet state="visible" name="S12" sheetId="10" r:id="rId13"/>
    <sheet state="visible" name="S13" sheetId="11" r:id="rId14"/>
    <sheet state="visible" name="S14" sheetId="12" r:id="rId15"/>
    <sheet state="visible" name="S15" sheetId="13" r:id="rId16"/>
    <sheet state="visible" name="S17" sheetId="14" r:id="rId17"/>
    <sheet state="visible" name="S18" sheetId="15" r:id="rId18"/>
    <sheet state="visible" name="S19" sheetId="16" r:id="rId19"/>
    <sheet state="visible" name="S20" sheetId="17" r:id="rId20"/>
    <sheet state="visible" name="S21" sheetId="18" r:id="rId21"/>
    <sheet state="visible" name="S22" sheetId="19" r:id="rId22"/>
    <sheet state="visible" name="S23" sheetId="20" r:id="rId23"/>
  </sheets>
  <definedNames/>
  <calcPr/>
</workbook>
</file>

<file path=xl/sharedStrings.xml><?xml version="1.0" encoding="utf-8"?>
<sst xmlns="http://schemas.openxmlformats.org/spreadsheetml/2006/main" count="846" uniqueCount="363">
  <si>
    <t>Etape</t>
  </si>
  <si>
    <t>Explication</t>
  </si>
  <si>
    <t>qualité IM /10</t>
  </si>
  <si>
    <t>illusion chaque fois ?</t>
  </si>
  <si>
    <t>au début ? fin ? aléatoire ?</t>
  </si>
  <si>
    <t>difficile</t>
  </si>
  <si>
    <t>plu</t>
  </si>
  <si>
    <t>controle FB</t>
  </si>
  <si>
    <t>i4/10</t>
  </si>
  <si>
    <t>Commentaires</t>
  </si>
  <si>
    <t xml:space="preserve">ref en Fz </t>
  </si>
  <si>
    <t>tour de tete 56.5cm</t>
  </si>
  <si>
    <t>début a 14h40</t>
  </si>
  <si>
    <t>frequence vibration = 75Hz</t>
  </si>
  <si>
    <t>set up EEG</t>
  </si>
  <si>
    <t>gel aux EOG</t>
  </si>
  <si>
    <t>EOG : droite + gauche -</t>
  </si>
  <si>
    <t>ECG : bas - haut</t>
  </si>
  <si>
    <t>EMG : proche main sur -</t>
  </si>
  <si>
    <t>2 min baseline rest</t>
  </si>
  <si>
    <t>3 min baseline rest</t>
  </si>
  <si>
    <t>training</t>
  </si>
  <si>
    <t>calibration</t>
  </si>
  <si>
    <t xml:space="preserve">retour d'aurore : mvt aléatoire perturbant, plutot mettre un mvt général, au début perturbant d'avoir à s'adapter, vers la fin ça allait mieux </t>
  </si>
  <si>
    <t xml:space="preserve">mettre un mvt constant </t>
  </si>
  <si>
    <t xml:space="preserve">croix plus épaisse &amp; homogénéiser avec l'autre </t>
  </si>
  <si>
    <t>le blanc de la croix fait mal aux yeux : mettre moins blanc &amp; croix plus épaisse</t>
  </si>
  <si>
    <t>plutot faire les essais dans l'ordre IMmain puis pendule puis rest</t>
  </si>
  <si>
    <t>au lieu de randomiser</t>
  </si>
  <si>
    <t>effet FB seul</t>
  </si>
  <si>
    <t>bloc 3 fonctionnel : filtre entre 8 et 30 Hz</t>
  </si>
  <si>
    <t>bloc 1 &amp; 2 ratés : filtrage 13 &amp; 35 Hz</t>
  </si>
  <si>
    <t>bloc Rest</t>
  </si>
  <si>
    <t>bloc NFB</t>
  </si>
  <si>
    <t>frequence vibration = 65Hz</t>
  </si>
  <si>
    <t>trouve la vibration trop forte</t>
  </si>
  <si>
    <t>ressenti plus l'illusion a 50 qu'a 65</t>
  </si>
  <si>
    <t>modif de la freq de vibration car illusion motrice a 50Hz : tactile a 30Hz</t>
  </si>
  <si>
    <t>1_1</t>
  </si>
  <si>
    <t>RAS</t>
  </si>
  <si>
    <t>1_2</t>
  </si>
  <si>
    <t>fenetre mozilla firefox a poppé sur son ecran pdt la manip (vers 1'30)</t>
  </si>
  <si>
    <t>2_1</t>
  </si>
  <si>
    <t>refait une fois "pour etre sure"</t>
  </si>
  <si>
    <t>imite le mouvement moins  vite ?</t>
  </si>
  <si>
    <t>elle pense bien reussir à imaginer la sensation</t>
  </si>
  <si>
    <t>2_2</t>
  </si>
  <si>
    <t>IM seule</t>
  </si>
  <si>
    <t>fait apres calibration (4)</t>
  </si>
  <si>
    <t xml:space="preserve">choisit 15Hz, elle a une illusion sensorielle qui persiste apres la vibration (a 15 Hz encore un peu) </t>
  </si>
  <si>
    <t>elle a carrement la main qui se contracte a 50Hz</t>
  </si>
  <si>
    <t>fait direct apres training (2_1)</t>
  </si>
  <si>
    <t>30s BL</t>
  </si>
  <si>
    <t>Bug avec la main : fermee au debut et ne se rouvre pas</t>
  </si>
  <si>
    <t>5_2</t>
  </si>
  <si>
    <t>bloc Main</t>
  </si>
  <si>
    <t>bug</t>
  </si>
  <si>
    <t>choix de recommencer la baseline car elle a augmente entre temps (elle avait commencé un peu avec la main)</t>
  </si>
  <si>
    <t>du recommencer pas mal de fois le bloc avec la main (bug Unity) : ce qui fonctionne relancer openvibe</t>
  </si>
  <si>
    <t>6_2</t>
  </si>
  <si>
    <t>bloc pendule</t>
  </si>
  <si>
    <t>refait une BL au debut, quitte a jeu la main comme cond</t>
  </si>
  <si>
    <t>a ferme les yeux pendant les essais, probablement fatiguee que ça ne fonctionne pas</t>
  </si>
  <si>
    <t>7_2</t>
  </si>
  <si>
    <t>bloc main tactile</t>
  </si>
  <si>
    <t>dur de garder la motiv car ça ne bouge jamais (+ les questionnaires inter run sont identiques)</t>
  </si>
  <si>
    <t>8_2</t>
  </si>
  <si>
    <t>bloc main illusion</t>
  </si>
  <si>
    <t>debut a 11H</t>
  </si>
  <si>
    <t>Pas d(illusion a 50Hz</t>
  </si>
  <si>
    <t>oublie de lancer enregistrement brainAmp</t>
  </si>
  <si>
    <t>brainAmp lance mais lance scenario OV 1_1 deux fois</t>
  </si>
  <si>
    <t>bonne IM kinesthesique</t>
  </si>
  <si>
    <t>difficile d'imaginer bouger au meme rythme que la main</t>
  </si>
  <si>
    <t>Pas d'alpha en BL</t>
  </si>
  <si>
    <t>pas d'EOG EMG Acc etc..</t>
  </si>
  <si>
    <t>au début plutot obs pck qd elle arrete IM ça bouge tt seul, apres plus IM vraie</t>
  </si>
  <si>
    <t>retour des Aux</t>
  </si>
  <si>
    <t>pas de vibration ressenti : essai trop haut</t>
  </si>
  <si>
    <t>Bloc pendule</t>
  </si>
  <si>
    <t>debut a 10h30</t>
  </si>
  <si>
    <t>lunettes sinon elle ne voit pas donc certaines electrodes sont un peu rouges sur les cotes</t>
  </si>
  <si>
    <t>pas d'alpha</t>
  </si>
  <si>
    <t>tension motrice dans la main plutot que sensation</t>
  </si>
  <si>
    <t>essai serrer poing en mode colere ou imaginer serrer un marteau, ressent une sorte de fatigue musculaire theorique apres IM, cherche sa strat</t>
  </si>
  <si>
    <t>bloc main</t>
  </si>
  <si>
    <t>bloc main tactile tactile</t>
  </si>
  <si>
    <t>ne regarde pas tjrs le FB</t>
  </si>
  <si>
    <t>se concentre plutot sur la vibration , a les yeux baisses</t>
  </si>
  <si>
    <t>bloc Rest main</t>
  </si>
  <si>
    <t>bloc rest vibration</t>
  </si>
  <si>
    <t xml:space="preserve">il </t>
  </si>
  <si>
    <t>debut a 15h45</t>
  </si>
  <si>
    <t>frequence vibration = 80Hz</t>
  </si>
  <si>
    <t>idée pour la baseline = faire écrire les sujets ? ouvrir/fermer la main?</t>
  </si>
  <si>
    <t>a peut etre un peu bouge sa main vers la fin pour remettre vibrateur</t>
  </si>
  <si>
    <t>il dit avoir une mémoire kinesthésique donc il pense ne pas avoir trop de soucis pour l'imagination</t>
  </si>
  <si>
    <t>la vidéo donne le rythme mais plus difficile d'imaginer bouger la main de qqun d'autre</t>
  </si>
  <si>
    <t>difficile d'imaginer le mvt de sa main avec le pendule car le mvt est plus tangentiel et ressemble moins</t>
  </si>
  <si>
    <t>seuil réglé deux fois (final = 35 &amp; 17,5)</t>
  </si>
  <si>
    <t>peu d'embodiment donc ça rend le truc difficile ? (a des tatouages)</t>
  </si>
  <si>
    <t>TP9 se balade bcp !!!</t>
  </si>
  <si>
    <t>oublié de fermer l'enregistrement donc les deux sont enregistrés dans un fichier 5-2-c?</t>
  </si>
  <si>
    <t xml:space="preserve">la vibration lui rappelait la sensation de sa main réelle qui ne bougeait pas donc ça le bloquait plus dans son IM qu'autre chose, qui se basait plutot sur une sensation théorique </t>
  </si>
  <si>
    <t>il a trouvé l'appareil trop lourd, c'était peut etre ça qui rendait ça gênant</t>
  </si>
  <si>
    <t>beta non stationnaire ou apprentisssage ? il y a arrivait bcp mieux</t>
  </si>
  <si>
    <t>plus facile d'imaginer bouger avec le pendule que la main ? la main il sait que ce n'est pas la sienne donc ça le perturbe</t>
  </si>
  <si>
    <t>il se concentrait plus sur la sensation qu'il avait eu qd ça bougeait au lieu d'imaginer bouger et ça marchait mieux</t>
  </si>
  <si>
    <t>la croix dure 5s au début de chaque essai au lieu du début du global</t>
  </si>
  <si>
    <t>il dit avoir mis 1 pour l'impression que ça bouge tt seul mais globalement il avait pas l'impression</t>
  </si>
  <si>
    <t>orthopsie = reapprendre a utiliser les muscles</t>
  </si>
  <si>
    <t>a un moment il a pensé à ne pas bouger et du coup ça a bougé !!</t>
  </si>
  <si>
    <t>il a eu des migraines ophtalmiques avant et il a du apprendre à cligner des yeux en visualisant le nerf et en se concentrant sur la sensation, il avait l'impression de faire la même chose pdt l'expérience : essayer de se rappeler sa sensation quand la main bougeait bien à l'écran</t>
  </si>
  <si>
    <t>a eu qq vibrations sur certains essais qd mm</t>
  </si>
  <si>
    <t>debut a 16h</t>
  </si>
  <si>
    <t>illusion a 50Hz donc freq tactile a 35Hz</t>
  </si>
  <si>
    <t>F3 bizarre, utilisation de la natte 2</t>
  </si>
  <si>
    <t>on a les données en soit avec les phases de repos</t>
  </si>
  <si>
    <t>elle a mieux reussi sans la vidéo qu'avec</t>
  </si>
  <si>
    <t>vibrateur remis car trop serré</t>
  </si>
  <si>
    <t>debut du bloc vers 30Hz</t>
  </si>
  <si>
    <t xml:space="preserve">debut du bloc vers 20-25, tres bas </t>
  </si>
  <si>
    <t>elle a pensé que le pendule était plus seinsible que la main</t>
  </si>
  <si>
    <t>elle avait l'impression que le pendule bougeait tout seul au début (1er bloc, moins au 2ème)</t>
  </si>
  <si>
    <t>debut du bloc vers 30 voire 35,plus normal</t>
  </si>
  <si>
    <t>beta plus haut vers la fin des essais</t>
  </si>
  <si>
    <t>dans l'analyse il va etre difficile de separer l'effet de la satisfaction liée à un FB plus pratique de l'effet de la satisfaction liée au fait que le seuil convenait pour l'essai i.e : que le beta n'etait pas trop haut</t>
  </si>
  <si>
    <t>debut du bloc vers 35Hz</t>
  </si>
  <si>
    <t>saut de TP10</t>
  </si>
  <si>
    <t>pas de vibration de tt le bloc 1</t>
  </si>
  <si>
    <t>son beta descendait bcp moins apres ce bloc qu'apres les autres, je pense vrmt que le beta a l'écriture peut etre un bon predicteur du bloc juste apres</t>
  </si>
  <si>
    <t>bloc 2 plutot vers 50 que 35Hz</t>
  </si>
  <si>
    <t>niveau de beta initial assez bas</t>
  </si>
  <si>
    <t>mvt vers 2'55</t>
  </si>
  <si>
    <t>elle a les vibrations pendant le debut de bloc a mort , alors qu'elle n'en a eu quasi aucune avant pendant le bloc sans :')</t>
  </si>
  <si>
    <t>c'est bcp mieux vers la fin où ça bouge quasiment pas</t>
  </si>
  <si>
    <t>elle doit vrmt avoir un beta non stationnaire</t>
  </si>
  <si>
    <t>debut vers 15h50</t>
  </si>
  <si>
    <t>ill a 75Hz, tactile a 35Hz</t>
  </si>
  <si>
    <t>tp9 fait n'importe quoi</t>
  </si>
  <si>
    <t>oublie de lancer brain amp</t>
  </si>
  <si>
    <t>les vibrations etaient pas en mm tps que le mvt de la main donc ça l'a perturbé</t>
  </si>
  <si>
    <t>commence a faire de l'alpha</t>
  </si>
  <si>
    <t>signal bruité +++</t>
  </si>
  <si>
    <t>perturbé pck main bouge pas et de coté</t>
  </si>
  <si>
    <t>re-explique les consignes</t>
  </si>
  <si>
    <t>modification du seuil jusqu'a 32 &amp; 16</t>
  </si>
  <si>
    <t>il a bcp mieux reussi</t>
  </si>
  <si>
    <t>fatigue sur le bloc 2</t>
  </si>
  <si>
    <t>plus facile d'imaginer avec le pendule que la main, pck la main il s'attendait a ce que ça aide mais ça aidait pas (pck fixe) alors que le pendule il savait que ça l'aiderait pas de tte façon donc il etait pas surpris</t>
  </si>
  <si>
    <t xml:space="preserve">bug qui a mis une croix au milieu de l'essai (bloc 1) </t>
  </si>
  <si>
    <t>il a bcp tendance a serrer machoire/bouger la main ce qui fait des pics de beta/mechants artefacts</t>
  </si>
  <si>
    <t>il baisse les yeux entre les essais ?</t>
  </si>
  <si>
    <t>main seule</t>
  </si>
  <si>
    <t>bug donc recommence</t>
  </si>
  <si>
    <t>il commence a faire pas mal d'alpha</t>
  </si>
  <si>
    <t>il a l'impression d'une latence entre le moment ou il imagine et ou ça bouge</t>
  </si>
  <si>
    <t>debut vers 10h20</t>
  </si>
  <si>
    <t>on l'a refait, il connait bien l'IM et ressent la sensation</t>
  </si>
  <si>
    <t>pas de diff entre avec &amp; sans video : stable</t>
  </si>
  <si>
    <t>EMG bof</t>
  </si>
  <si>
    <t>30-15*1,1</t>
  </si>
  <si>
    <t>Modifié le seuil 2 fois</t>
  </si>
  <si>
    <t>difficile d'imaginer bouger au mm rythme</t>
  </si>
  <si>
    <t>il a limpression de plutot imaginer sa main fermée en continu</t>
  </si>
  <si>
    <t>il remarque le decalage donc c'est un peu frustrant</t>
  </si>
  <si>
    <t>bloc main seule</t>
  </si>
  <si>
    <t>mainillusion</t>
  </si>
  <si>
    <t>je suis rentree pdt la fin du 2e</t>
  </si>
  <si>
    <t>debut vers 15h30</t>
  </si>
  <si>
    <t>on l'a refait, elle ressent bien la sensation et imagine serrer une balle anti stress</t>
  </si>
  <si>
    <t>pendule plus facile pour imaginer que la main pck elle imagine serrer une boule</t>
  </si>
  <si>
    <t>debut vers 10h30</t>
  </si>
  <si>
    <t>ill a65Hz, tactile a 35Hz</t>
  </si>
  <si>
    <t>signal est bon, pas d'artefacts</t>
  </si>
  <si>
    <t>reverif impedances ok</t>
  </si>
  <si>
    <t>refait et c'était mieux sensation pesanteur main+ doigts bougent</t>
  </si>
  <si>
    <t xml:space="preserve">plus difficile d'imaginer bouger sans la vidéo </t>
  </si>
  <si>
    <t>il a bougé un peu au début</t>
  </si>
  <si>
    <t>je viens de me rendre compte qu'on n'enregistre pas le signal avec OpenVibe pour l'effet du FB</t>
  </si>
  <si>
    <t>refait 4 fois, début raté pck il remplissait le questionnaire (il arrachait les fils)</t>
  </si>
  <si>
    <t>faire un range 10-40?</t>
  </si>
  <si>
    <t xml:space="preserve">pour pic vers le bas </t>
  </si>
  <si>
    <t>il ne regarde plus la main?</t>
  </si>
  <si>
    <t>pense plutot aux tendons et la sensation a l'interieur de la main et vu que ça marchait mieux, il reproduisait ce qu'il avait ressenti qd il a eu la vibration</t>
  </si>
  <si>
    <t>debut vers 16:20, elle s'endormait bcp pdt la pause (inspection donc pas dormi la veille)</t>
  </si>
  <si>
    <t>FT9 assez moche</t>
  </si>
  <si>
    <t>REFAIT impédance</t>
  </si>
  <si>
    <t>elle s'endort pendant le repos !!!</t>
  </si>
  <si>
    <t>augmenté la lumiere a 12</t>
  </si>
  <si>
    <t>a t'elle les vibrations?</t>
  </si>
  <si>
    <t>oui</t>
  </si>
  <si>
    <t>je lui ai dit d'essayer de continuer a imaginer tt le tps pour eviter de ressentir le decalage</t>
  </si>
  <si>
    <t>elle stressait à fond (120bpm, on l'a rassurée), elle a dit qu'elle a bien aimé voir les vibrations (style récompense)</t>
  </si>
  <si>
    <t>VEOG plat</t>
  </si>
  <si>
    <t>alpha énorme ver a fin elle s'endort a mort</t>
  </si>
  <si>
    <t>bcp bcp d'alpha, on dirait que ça l'empeche du coup</t>
  </si>
  <si>
    <t>debut vers 16:05, elle s'endormait bcp pdt la pause (inspection donc pas dormi la veille)</t>
  </si>
  <si>
    <t>pas de marqueurs EEG (lancé le script de testArduino au lieu de Arduino OV)</t>
  </si>
  <si>
    <t>pas de marqueurs EEG</t>
  </si>
  <si>
    <t>REFAIT et mieux 2eme fois, se concentre sur main plutot que cerveau</t>
  </si>
  <si>
    <t>replacé le vibrateur noeud plus bas, elle a l'illusion motrice assez persistante (meme a 35Hz)</t>
  </si>
  <si>
    <t>OK</t>
  </si>
  <si>
    <t>elle y arrive tres bien</t>
  </si>
  <si>
    <t>elle a plus de mal : est ce que l'obs seule de la main suffit ou est ce q'elle a plus de mal a imaginer avec le pendule?</t>
  </si>
  <si>
    <t>ou est ce que son beta varie moins meme a l'exec motrice ? elle atteint 5 vers la fin de l'ecriture, on dirait que non</t>
  </si>
  <si>
    <t>elle a eu qq vibrations, pas énormément</t>
  </si>
  <si>
    <t>elle y arrive un peu mieux</t>
  </si>
  <si>
    <t>Ft9 devenue totalement corrélée à Fp1</t>
  </si>
  <si>
    <t>elle avait une bonne attitude tout le long, elle se reconcentrait bien au début de l'essai</t>
  </si>
  <si>
    <t>dermogramme = sortes de vagues sur l'EEG</t>
  </si>
  <si>
    <t>EMG se balade pas mal</t>
  </si>
  <si>
    <t>natte 2 : les impédances peuvent se balader...</t>
  </si>
  <si>
    <t xml:space="preserve">difficile d'imaginer bouger </t>
  </si>
  <si>
    <t>on a refait il a mieux réussi</t>
  </si>
  <si>
    <t>fatigué vers la fin</t>
  </si>
  <si>
    <t>pas du tout réussi</t>
  </si>
  <si>
    <t>main illusion</t>
  </si>
  <si>
    <t>pas du tt réussi</t>
  </si>
  <si>
    <t>NFB en direct</t>
  </si>
  <si>
    <t xml:space="preserve">6-2-c </t>
  </si>
  <si>
    <t>main tactile</t>
  </si>
  <si>
    <t>mieux réussi</t>
  </si>
  <si>
    <t>il m'a dit qu'il a sursauté avec les vibrations et du coup ça l'a déconcentré</t>
  </si>
  <si>
    <t xml:space="preserve">on a regratté pour récupérer les impédances donc il etait bcp plus bas </t>
  </si>
  <si>
    <t>debut vers 10h40</t>
  </si>
  <si>
    <t>ill a75Hz, tactile a 35Hz</t>
  </si>
  <si>
    <t>il jeune</t>
  </si>
  <si>
    <t>il ressent des sortes de décharges nerveuses dans le bras, il pense avoir réussi 2 fois</t>
  </si>
  <si>
    <t>il y arrive bcp mieux, il a vrmt l'impression de bouger sa main (et elle ne bouge pas sur l'EMG)</t>
  </si>
  <si>
    <t>il y arrive parfaitement</t>
  </si>
  <si>
    <t>remplacé le VEOG, il est assez bruité</t>
  </si>
  <si>
    <t>m'a demandé si la comparaison main pendule est pour voir si c'est juste du au rythme ou si c'est la main = comprend l'hypothese testee</t>
  </si>
  <si>
    <t>cligne enormement pdt reps</t>
  </si>
  <si>
    <t>EMG full 50Hz</t>
  </si>
  <si>
    <t xml:space="preserve">bloc main </t>
  </si>
  <si>
    <t>il est descendu à 2,5 !!!</t>
  </si>
  <si>
    <t>il a les vibrations, il a mis unpeu de temps au début</t>
  </si>
  <si>
    <t>pendule</t>
  </si>
  <si>
    <t>il galère énormément</t>
  </si>
  <si>
    <t>peut etre la fatigue mais il a senti moins bien réussir à avoir la sensation qu'avant</t>
  </si>
  <si>
    <t>il m'a dit qu'il s'etait peut etre trop détendu et m'a demandé de remettre le fauteuil plus incliné</t>
  </si>
  <si>
    <t>il galère encore, plutot effet de fatigue à priori</t>
  </si>
  <si>
    <t>il a remis le vibrateur en place à la pause</t>
  </si>
  <si>
    <t>il commence à etre fatigué &amp; avoir faim + main engourdie donc il n'arrivait plus à bien imaginer</t>
  </si>
  <si>
    <t>on dirait que des fois son beta plonge naturellement donc il a un début de FB et ça a du l'aider à amorcer ensuite</t>
  </si>
  <si>
    <t>il avait des fois des sensations dans la main et fort sentiment d'embodiment</t>
  </si>
  <si>
    <t>VEOG revenu</t>
  </si>
  <si>
    <t>debut vers 16h15</t>
  </si>
  <si>
    <t>petit doigt très petit : change les sensations dans la main?</t>
  </si>
  <si>
    <t>pas de marqueur de début mais marqueur de fin</t>
  </si>
  <si>
    <t>alpha vers fin</t>
  </si>
  <si>
    <t>imagine serrer un verre d'eau puis une prise d'escalade</t>
  </si>
  <si>
    <t>plus difficile qu'avec la vidéo</t>
  </si>
  <si>
    <t>remis le HEOG</t>
  </si>
  <si>
    <t>elle a du mal à rester immobile</t>
  </si>
  <si>
    <t>l'EMG se balade un peu</t>
  </si>
  <si>
    <t>elle bouge pendant les essais de repos</t>
  </si>
  <si>
    <t>ordre modifié donc commencé par le pendule</t>
  </si>
  <si>
    <t>refait une fois (bug de script)</t>
  </si>
  <si>
    <t>premier essai du bloc 1 sans essayer</t>
  </si>
  <si>
    <t>le plus difficile = amorcer le mvt et une fois que c'est bon, sorte de boucle de renforcement</t>
  </si>
  <si>
    <t>elle a une sorte de demangeaison dans sa main a force pck elle imagine bouger mais ça bouge pas</t>
  </si>
  <si>
    <t>aucune vibration sur le run 1</t>
  </si>
  <si>
    <t>debut vers 11h</t>
  </si>
  <si>
    <t>illusion vers 70Hz, tactile a 50Hz</t>
  </si>
  <si>
    <t>impédances de départ un peu hautes : vers 20-25</t>
  </si>
  <si>
    <t>EMG bizarre</t>
  </si>
  <si>
    <t xml:space="preserve">en fait ça va </t>
  </si>
  <si>
    <t>il imagine serrer la balle comme on le fait au don du sang</t>
  </si>
  <si>
    <t>il ressent comme une contraction de nerf</t>
  </si>
  <si>
    <t>il a commencé à imiter pendant la partie observation</t>
  </si>
  <si>
    <t>il y arrivait mieux grace a l'entrainement</t>
  </si>
  <si>
    <t>P3 corrigé, bloc refait à moitié (pas de vibrations)</t>
  </si>
  <si>
    <t>impédance refaite : P3 est bof</t>
  </si>
  <si>
    <t xml:space="preserve">seuil réglé deux fois </t>
  </si>
  <si>
    <t>10 puis 24 puis 13</t>
  </si>
  <si>
    <t>le seuil est bon</t>
  </si>
  <si>
    <t>niveau qui fluctue bcp plus qu'a l'essai precedent</t>
  </si>
  <si>
    <t>aucune vibration</t>
  </si>
  <si>
    <t xml:space="preserve">pendule </t>
  </si>
  <si>
    <t>beta très variable</t>
  </si>
  <si>
    <t>modif du seuil pour que ça fonctionne</t>
  </si>
  <si>
    <t>ça bouge à mort</t>
  </si>
  <si>
    <t>seuil de 25 et 12,5</t>
  </si>
  <si>
    <t>seuil de 13 et 6,5</t>
  </si>
  <si>
    <t>fait avec vibration 50 Hz et seuil à 13 et 6,5</t>
  </si>
  <si>
    <t>on pourra voir en offline ce que l'un ou l'autre aurait donné (main et seuil 13 + vibration et seuil 25)</t>
  </si>
  <si>
    <t>il fait partie des sujets qui notent les FB dans l'ordre de passation</t>
  </si>
  <si>
    <t>debut vers 10h55</t>
  </si>
  <si>
    <t>ras tout sous 40</t>
  </si>
  <si>
    <t>pas d'électrode musclée , EEG très détendu</t>
  </si>
  <si>
    <t>la main la perturbe pour imaginer et elle n'a pas le temps d'imaginer tous les doigts bouger donc le rythme lui semble trop rapide</t>
  </si>
  <si>
    <t>adapter le rythme à chaque personne?</t>
  </si>
  <si>
    <t>plus facile qu'avec la vidéo</t>
  </si>
  <si>
    <t>plus facile main que pendule</t>
  </si>
  <si>
    <t>refait 3 fois pour régler le seuil, la vibration la déconcentre donc diminuée à 65Hz</t>
  </si>
  <si>
    <t>elle arrive pas mal a le controler</t>
  </si>
  <si>
    <t>main seuile</t>
  </si>
  <si>
    <t>on favorise que le sujet desynchronise sur une bande large pck s'il reste constamment sous le seuil la main bouge tt le tps alors que sinon elle s'arrete</t>
  </si>
  <si>
    <t xml:space="preserve">ecran noir puis croix puis ecran noir </t>
  </si>
  <si>
    <t>la vibration dure plus 2s qu'1.5s...</t>
  </si>
  <si>
    <t>elle a eu la vibration littéralement à chaque fois</t>
  </si>
  <si>
    <t>elle descend bcp plus qu'avant</t>
  </si>
  <si>
    <t>modifié le script NFB rest pour FB 8-30 Hz et pas 13 35</t>
  </si>
  <si>
    <t>main assez immobile, quelques vibrations : assez rassurant</t>
  </si>
  <si>
    <t>debut vers 16:10 (bug de BrainAmp : port 31500 occupé : besoin de rédémarrer l'ordi d'acqui)</t>
  </si>
  <si>
    <t>galère pour avoir les impédances</t>
  </si>
  <si>
    <t>pas de marqueurs sur premier (15s à 2'15)</t>
  </si>
  <si>
    <t>refait une fois, deuxieme fois bien</t>
  </si>
  <si>
    <t>elle y arrive bien</t>
  </si>
  <si>
    <t>elle s'endormait un peu vers la fin des essais croix</t>
  </si>
  <si>
    <t>elle y arrive super bien !!!!!!!!!</t>
  </si>
  <si>
    <t>bloc 2 pas du tout ??</t>
  </si>
  <si>
    <t>elle fait un pallier bas</t>
  </si>
  <si>
    <t>elle y arrive super bien encore mais elle a commencé bcp plus bas</t>
  </si>
  <si>
    <t>FT10 bizarre</t>
  </si>
  <si>
    <t>elle y arrive super bien</t>
  </si>
  <si>
    <t>je suis rentrée au milieu des 2 blocs</t>
  </si>
  <si>
    <t xml:space="preserve">deux stratégies : serrer une balle anti stress ou un truc pour muscler la main et oarfiur </t>
  </si>
  <si>
    <t>le pendule elle savait pas trop comment associer le mouvement d'imagination à ce qu'elle voyait</t>
  </si>
  <si>
    <t>elle a plus l'impression de tirer</t>
  </si>
  <si>
    <t>debut vers 10:45</t>
  </si>
  <si>
    <t>impédances bonnes</t>
  </si>
  <si>
    <t>signaux très bien, pas d'électrode musclée</t>
  </si>
  <si>
    <t>alpha débute</t>
  </si>
  <si>
    <t>difficile avec la vidéo : conseil de regarder sans concentrer attention</t>
  </si>
  <si>
    <t>refait et EMG très bien</t>
  </si>
  <si>
    <t>ECG très bien, assez rapide par contre ?</t>
  </si>
  <si>
    <t>refait une troisième fois, elle veut etre sure</t>
  </si>
  <si>
    <t>difficile de trouver un seuil : elle a des très grands pics, possiblement de l'alpha</t>
  </si>
  <si>
    <t>vers la fin du bloc 2 elle s'est plutot concentrée sur sa main que le pendule et c'est descendu vers 10</t>
  </si>
  <si>
    <t>elle y arrive mieux ?</t>
  </si>
  <si>
    <t>pics vers 120 hors essais : pas des artefacts</t>
  </si>
  <si>
    <t>elle descend vers 7,5 avec des pics a 150 : impressionnant</t>
  </si>
  <si>
    <t>la vibration l'aidait</t>
  </si>
  <si>
    <t>oublié de lancer l'enregistrement</t>
  </si>
  <si>
    <t>EMG est bon</t>
  </si>
  <si>
    <t>elle y arrive assez bien</t>
  </si>
  <si>
    <t>potentiellement gros effet d'entrainement : elle y arrive bcp mieux qu'avant?</t>
  </si>
  <si>
    <t>bloc 2 vers la fin : pics d'alpha sont bcp moins grands :maxi vers 50 : effet d'entrainement?</t>
  </si>
  <si>
    <t>bug  vers la fin de l'expérience l'écran s'est éteint</t>
  </si>
  <si>
    <t>qq mouvements au début mais sinon niveau plutot vers 50</t>
  </si>
  <si>
    <t>début vers 15h50</t>
  </si>
  <si>
    <t>impédances au top</t>
  </si>
  <si>
    <t>spyder lancé au milieu pas de trigger départ mais fin oui</t>
  </si>
  <si>
    <t>ECG plat</t>
  </si>
  <si>
    <t>main un peu crispée donc difficile d'imaginer : refait</t>
  </si>
  <si>
    <t xml:space="preserve">plus difficile pendule que main mais a l'impression d'avoir réussi </t>
  </si>
  <si>
    <t>il ne cligne quasi jamais des yeux</t>
  </si>
  <si>
    <t>son beta fluctue pas mal : est ce qu'il imagine bouger est ce que ce sont les fluctuations qui le font  passer le seuil?</t>
  </si>
  <si>
    <t>beta initial très très bas</t>
  </si>
  <si>
    <t>bloc 2 : il commence plus bas et y arrive bcp mieux</t>
  </si>
  <si>
    <t>oublié de lancer l'enregistrement brainamp?</t>
  </si>
  <si>
    <t>il commence très très bas</t>
  </si>
  <si>
    <t>ECG revenu</t>
  </si>
  <si>
    <t>beta initial plus haut : difficile</t>
  </si>
  <si>
    <t>il a bougé la tete et s'est remis l'épaule : beta diminué durablement : redevient plus simple</t>
  </si>
  <si>
    <t>artefact haut : le beta a mis un moment  a revenir dans le range : on dirait que son cerveau a 2 modes  : beta 25 et beta 10-7,5</t>
  </si>
  <si>
    <t>il y arrive très bien : on est super en avance ! (17h15 pendule)</t>
  </si>
  <si>
    <t>il commence très très bas l'essai</t>
  </si>
  <si>
    <t>un tt petit peu de mvt au début mais vraiment pas bcp</t>
  </si>
  <si>
    <t>il fait bcp d'alpha : assez normal du coup la main ne bouge quasi pas , ni très peu vibration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</si>
</sst>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6">
    <font>
      <sz val="10.0"/>
      <color rgb="FF000000"/>
      <name val="Arial"/>
    </font>
    <font>
      <b/>
      <color theme="1"/>
      <name val="Arial"/>
    </font>
    <font>
      <color theme="1"/>
      <name val="Arial"/>
    </font>
    <font/>
    <font>
      <color rgb="FF000000"/>
      <name val="Arial"/>
    </font>
    <font>
      <name val="Arial"/>
    </font>
  </fonts>
  <fills count="5">
    <fill>
      <patternFill patternType="none"/>
    </fill>
    <fill>
      <patternFill patternType="lightGray"/>
    </fill>
    <fill>
      <patternFill patternType="solid">
        <fgColor rgb="FFCFE2F3"/>
        <bgColor rgb="FFCFE2F3"/>
      </patternFill>
    </fill>
    <fill>
      <patternFill patternType="solid">
        <fgColor rgb="FF999999"/>
        <bgColor rgb="FF999999"/>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2" fontId="1" numFmtId="0" xfId="0" applyAlignment="1" applyBorder="1" applyFont="1">
      <alignment horizontal="center" shrinkToFit="0" vertical="bottom" wrapText="1"/>
    </xf>
    <xf borderId="1" fillId="2" fontId="1" numFmtId="0" xfId="0" applyAlignment="1" applyBorder="1" applyFont="1">
      <alignment horizontal="center" readingOrder="0" shrinkToFit="0" vertical="bottom" wrapText="1"/>
    </xf>
    <xf borderId="0" fillId="0" fontId="2" numFmtId="0" xfId="0" applyAlignment="1" applyFont="1">
      <alignment readingOrder="0" vertical="bottom"/>
    </xf>
    <xf borderId="0" fillId="0" fontId="2" numFmtId="0" xfId="0" applyAlignment="1" applyFont="1">
      <alignment readingOrder="0"/>
    </xf>
    <xf borderId="1" fillId="0" fontId="2" numFmtId="0" xfId="0" applyAlignment="1" applyBorder="1" applyFont="1">
      <alignment horizontal="center" shrinkToFit="0" vertical="bottom" wrapText="1"/>
    </xf>
    <xf borderId="1" fillId="3" fontId="2" numFmtId="0" xfId="0" applyAlignment="1" applyBorder="1" applyFill="1" applyFont="1">
      <alignment vertical="bottom"/>
    </xf>
    <xf borderId="1" fillId="0" fontId="2" numFmtId="164" xfId="0" applyAlignment="1" applyBorder="1" applyFont="1" applyNumberFormat="1">
      <alignment horizontal="center" shrinkToFit="0" vertical="bottom" wrapText="1"/>
    </xf>
    <xf borderId="0" fillId="3" fontId="2" numFmtId="0" xfId="0" applyAlignment="1" applyFont="1">
      <alignment vertical="bottom"/>
    </xf>
    <xf borderId="0" fillId="0" fontId="2" numFmtId="0" xfId="0" applyAlignment="1" applyFont="1">
      <alignment vertical="bottom"/>
    </xf>
    <xf borderId="1" fillId="0" fontId="2" numFmtId="0" xfId="0" applyAlignment="1" applyBorder="1" applyFont="1">
      <alignment vertical="bottom"/>
    </xf>
    <xf borderId="2" fillId="0" fontId="2" numFmtId="0" xfId="0" applyAlignment="1" applyBorder="1" applyFont="1">
      <alignment horizontal="center" readingOrder="0" shrinkToFit="0" vertical="bottom" wrapText="1"/>
    </xf>
    <xf borderId="2" fillId="0" fontId="2" numFmtId="0" xfId="0" applyAlignment="1" applyBorder="1" applyFont="1">
      <alignment horizontal="center" shrinkToFit="0" vertical="bottom" wrapText="1"/>
    </xf>
    <xf borderId="2" fillId="3" fontId="2" numFmtId="0" xfId="0" applyAlignment="1" applyBorder="1" applyFont="1">
      <alignment vertical="bottom"/>
    </xf>
    <xf borderId="2" fillId="0" fontId="2" numFmtId="0" xfId="0" applyAlignment="1" applyBorder="1" applyFont="1">
      <alignment vertical="bottom"/>
    </xf>
    <xf borderId="0" fillId="0" fontId="2" numFmtId="165" xfId="0" applyAlignment="1" applyFont="1" applyNumberFormat="1">
      <alignment readingOrder="0" vertical="bottom"/>
    </xf>
    <xf borderId="3" fillId="0" fontId="3" numFmtId="0" xfId="0" applyBorder="1" applyFont="1"/>
    <xf borderId="4" fillId="0" fontId="3" numFmtId="0" xfId="0" applyBorder="1" applyFont="1"/>
    <xf borderId="0" fillId="0" fontId="2" numFmtId="0" xfId="0" applyAlignment="1" applyFont="1">
      <alignment readingOrder="0" shrinkToFit="0" wrapText="1"/>
    </xf>
    <xf borderId="1" fillId="0" fontId="2" numFmtId="0" xfId="0" applyAlignment="1" applyBorder="1" applyFont="1">
      <alignment horizontal="center" readingOrder="0" shrinkToFit="0" vertical="bottom" wrapText="1"/>
    </xf>
    <xf borderId="0" fillId="0" fontId="2" numFmtId="0" xfId="0" applyFont="1"/>
    <xf borderId="0" fillId="0" fontId="2" numFmtId="0" xfId="0" applyAlignment="1" applyFont="1">
      <alignment readingOrder="0" shrinkToFit="0" vertical="bottom" wrapText="1"/>
    </xf>
    <xf borderId="0" fillId="0" fontId="2" numFmtId="0" xfId="0" applyAlignment="1" applyFont="1">
      <alignment horizontal="center" readingOrder="0" vertical="bottom"/>
    </xf>
    <xf borderId="1" fillId="0" fontId="2" numFmtId="0" xfId="0" applyAlignment="1" applyBorder="1" applyFont="1">
      <alignment horizontal="center" vertical="bottom"/>
    </xf>
    <xf borderId="2" fillId="0" fontId="2" numFmtId="0" xfId="0" applyAlignment="1" applyBorder="1" applyFont="1">
      <alignment horizontal="center" vertical="bottom"/>
    </xf>
    <xf borderId="0" fillId="0" fontId="2" numFmtId="0" xfId="0" applyAlignment="1" applyFont="1">
      <alignment horizontal="center" readingOrder="0" shrinkToFit="0" vertical="bottom" wrapText="1"/>
    </xf>
    <xf borderId="0" fillId="0"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center" readingOrder="0" shrinkToFit="0" wrapText="1"/>
    </xf>
    <xf borderId="0" fillId="4" fontId="4" numFmtId="0" xfId="0" applyAlignment="1" applyFill="1" applyFont="1">
      <alignment horizontal="center" readingOrder="0"/>
    </xf>
    <xf borderId="0" fillId="0" fontId="5" numFmtId="0" xfId="0" applyAlignment="1" applyFont="1">
      <alignment readingOrder="0" vertical="bottom"/>
    </xf>
    <xf borderId="0" fillId="0" fontId="5" numFmtId="0" xfId="0" applyAlignment="1" applyFont="1">
      <alignment horizontal="center" readingOrder="0" shrinkToFit="0" vertical="bottom" wrapText="1"/>
    </xf>
    <xf borderId="0" fillId="0" fontId="5" numFmtId="0" xfId="0" applyAlignment="1" applyFont="1">
      <alignment horizontal="center" readingOrder="0" vertical="bottom"/>
    </xf>
    <xf borderId="0" fillId="0" fontId="3" numFmtId="0" xfId="0" applyAlignment="1" applyFont="1">
      <alignment horizontal="center"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sheetData>
    <row r="1">
      <c r="A1" s="1" t="s">
        <v>0</v>
      </c>
      <c r="B1" s="2" t="s">
        <v>1</v>
      </c>
      <c r="C1" s="2" t="s">
        <v>2</v>
      </c>
      <c r="D1" s="2" t="s">
        <v>3</v>
      </c>
      <c r="E1" s="2" t="s">
        <v>4</v>
      </c>
      <c r="F1" s="3" t="s">
        <v>5</v>
      </c>
      <c r="G1" s="3" t="s">
        <v>6</v>
      </c>
      <c r="H1" s="3" t="s">
        <v>7</v>
      </c>
      <c r="I1" s="2" t="s">
        <v>8</v>
      </c>
      <c r="J1" s="2" t="s">
        <v>9</v>
      </c>
      <c r="K1" s="4" t="s">
        <v>10</v>
      </c>
      <c r="L1" s="4" t="s">
        <v>11</v>
      </c>
      <c r="M1" s="5" t="s">
        <v>12</v>
      </c>
      <c r="N1" s="5" t="s">
        <v>13</v>
      </c>
    </row>
    <row r="2">
      <c r="A2" s="6">
        <v>1.0</v>
      </c>
      <c r="B2" s="6" t="s">
        <v>14</v>
      </c>
      <c r="C2" s="7"/>
      <c r="D2" s="7"/>
      <c r="E2" s="7"/>
      <c r="F2" s="7"/>
      <c r="G2" s="7"/>
      <c r="H2" s="7"/>
      <c r="I2" s="7"/>
      <c r="J2" s="6"/>
      <c r="K2" s="4" t="s">
        <v>15</v>
      </c>
      <c r="L2" s="4" t="s">
        <v>16</v>
      </c>
      <c r="M2" s="5" t="s">
        <v>17</v>
      </c>
      <c r="N2" s="5" t="s">
        <v>18</v>
      </c>
    </row>
    <row r="3">
      <c r="A3" s="8">
        <v>44198.0</v>
      </c>
      <c r="B3" s="6" t="s">
        <v>19</v>
      </c>
      <c r="C3" s="7"/>
      <c r="D3" s="7"/>
      <c r="E3" s="7"/>
      <c r="F3" s="9"/>
      <c r="G3" s="9"/>
      <c r="H3" s="9"/>
      <c r="I3" s="7"/>
      <c r="J3" s="6"/>
      <c r="K3" s="10"/>
      <c r="L3" s="10"/>
    </row>
    <row r="4">
      <c r="A4" s="8">
        <v>44229.0</v>
      </c>
      <c r="B4" s="6" t="s">
        <v>20</v>
      </c>
      <c r="C4" s="7"/>
      <c r="D4" s="7"/>
      <c r="E4" s="7"/>
      <c r="F4" s="7"/>
      <c r="G4" s="7"/>
      <c r="H4" s="7"/>
      <c r="I4" s="7"/>
      <c r="J4" s="11"/>
      <c r="K4" s="10"/>
      <c r="L4" s="10"/>
    </row>
    <row r="5">
      <c r="A5" s="12">
        <v>3.0</v>
      </c>
      <c r="B5" s="12" t="s">
        <v>21</v>
      </c>
      <c r="C5" s="13">
        <v>6.0</v>
      </c>
      <c r="D5" s="14"/>
      <c r="E5" s="14"/>
      <c r="F5" s="9"/>
      <c r="G5" s="9"/>
      <c r="H5" s="9"/>
      <c r="I5" s="14"/>
      <c r="J5" s="15"/>
      <c r="K5" s="16">
        <v>44382.0</v>
      </c>
      <c r="L5" s="10"/>
    </row>
    <row r="6">
      <c r="A6" s="17"/>
      <c r="B6" s="17"/>
      <c r="C6" s="17"/>
      <c r="D6" s="17"/>
      <c r="E6" s="17"/>
      <c r="I6" s="17"/>
      <c r="J6" s="17"/>
      <c r="K6" s="10"/>
      <c r="L6" s="10"/>
    </row>
    <row r="7">
      <c r="A7" s="18"/>
      <c r="B7" s="18"/>
      <c r="C7" s="18"/>
      <c r="D7" s="18"/>
      <c r="E7" s="18"/>
      <c r="I7" s="18"/>
      <c r="J7" s="18"/>
      <c r="K7" s="10"/>
      <c r="L7" s="10"/>
    </row>
    <row r="8">
      <c r="A8" s="5">
        <v>4.0</v>
      </c>
      <c r="B8" s="5" t="s">
        <v>22</v>
      </c>
      <c r="J8" s="19" t="s">
        <v>23</v>
      </c>
      <c r="K8" s="5" t="s">
        <v>24</v>
      </c>
      <c r="L8" s="5" t="s">
        <v>25</v>
      </c>
      <c r="M8" s="5" t="s">
        <v>26</v>
      </c>
      <c r="N8" s="5" t="s">
        <v>27</v>
      </c>
      <c r="Q8" s="5" t="s">
        <v>28</v>
      </c>
    </row>
    <row r="9">
      <c r="A9" s="5">
        <v>5.0</v>
      </c>
      <c r="B9" s="5" t="s">
        <v>21</v>
      </c>
    </row>
    <row r="10">
      <c r="A10" s="5">
        <v>6.0</v>
      </c>
      <c r="B10" s="5" t="s">
        <v>29</v>
      </c>
      <c r="L10" s="5" t="s">
        <v>30</v>
      </c>
    </row>
    <row r="11">
      <c r="A11" s="5">
        <v>7.0</v>
      </c>
      <c r="B11" s="5" t="s">
        <v>22</v>
      </c>
      <c r="L11" s="5" t="s">
        <v>31</v>
      </c>
    </row>
    <row r="12">
      <c r="A12" s="5">
        <v>8.0</v>
      </c>
      <c r="B12" s="5" t="s">
        <v>32</v>
      </c>
    </row>
    <row r="13">
      <c r="A13" s="5">
        <v>9.0</v>
      </c>
      <c r="B13" s="5" t="s">
        <v>33</v>
      </c>
    </row>
  </sheetData>
  <mergeCells count="10">
    <mergeCell ref="H5:H7"/>
    <mergeCell ref="I5:I7"/>
    <mergeCell ref="J5:J7"/>
    <mergeCell ref="A5:A7"/>
    <mergeCell ref="B5:B7"/>
    <mergeCell ref="C5:C7"/>
    <mergeCell ref="D5:D7"/>
    <mergeCell ref="E5:E7"/>
    <mergeCell ref="F5:F7"/>
    <mergeCell ref="G5:G7"/>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172</v>
      </c>
      <c r="F1" s="5" t="s">
        <v>173</v>
      </c>
    </row>
    <row r="2">
      <c r="A2" s="6"/>
      <c r="B2" s="6" t="s">
        <v>14</v>
      </c>
      <c r="C2" s="6"/>
      <c r="D2" s="23"/>
      <c r="E2" s="4"/>
    </row>
    <row r="3">
      <c r="A3" s="20" t="s">
        <v>38</v>
      </c>
      <c r="B3" s="6" t="s">
        <v>19</v>
      </c>
      <c r="C3" s="6"/>
      <c r="D3" s="4" t="s">
        <v>174</v>
      </c>
      <c r="E3" s="10"/>
    </row>
    <row r="4">
      <c r="A4" s="20">
        <v>50.0</v>
      </c>
      <c r="B4" s="20" t="s">
        <v>19</v>
      </c>
      <c r="C4" s="24"/>
      <c r="D4" s="23"/>
      <c r="E4" s="10"/>
    </row>
    <row r="5">
      <c r="A5" s="12" t="s">
        <v>42</v>
      </c>
      <c r="B5" s="12" t="s">
        <v>21</v>
      </c>
      <c r="C5" s="25"/>
      <c r="D5" s="23"/>
      <c r="E5" s="4"/>
    </row>
    <row r="6">
      <c r="A6" s="17"/>
      <c r="B6" s="17"/>
      <c r="C6" s="17"/>
      <c r="D6" s="23" t="s">
        <v>175</v>
      </c>
      <c r="E6" s="10"/>
    </row>
    <row r="7">
      <c r="A7" s="18"/>
      <c r="B7" s="18"/>
      <c r="C7" s="18"/>
      <c r="D7" s="26" t="s">
        <v>176</v>
      </c>
      <c r="E7" s="10"/>
    </row>
    <row r="8">
      <c r="A8" s="27" t="s">
        <v>46</v>
      </c>
      <c r="B8" s="27" t="s">
        <v>47</v>
      </c>
      <c r="C8" s="28"/>
      <c r="D8" s="27" t="s">
        <v>177</v>
      </c>
    </row>
    <row r="9">
      <c r="A9" s="27">
        <v>3.0</v>
      </c>
      <c r="B9" s="27" t="s">
        <v>29</v>
      </c>
      <c r="C9" s="28"/>
      <c r="D9" s="27" t="s">
        <v>178</v>
      </c>
      <c r="E9" s="5" t="s">
        <v>179</v>
      </c>
    </row>
    <row r="10">
      <c r="A10" s="27">
        <v>4.0</v>
      </c>
      <c r="B10" s="27" t="s">
        <v>22</v>
      </c>
      <c r="C10" s="29"/>
      <c r="D10" s="28"/>
    </row>
    <row r="11">
      <c r="A11" s="27">
        <v>5.0</v>
      </c>
      <c r="B11" s="27" t="s">
        <v>52</v>
      </c>
      <c r="C11" s="27"/>
      <c r="D11" s="28"/>
    </row>
    <row r="12">
      <c r="A12" s="27" t="s">
        <v>54</v>
      </c>
      <c r="B12" s="27" t="s">
        <v>85</v>
      </c>
      <c r="C12" s="27" t="s">
        <v>180</v>
      </c>
      <c r="D12" s="27"/>
      <c r="F12" s="5" t="s">
        <v>181</v>
      </c>
      <c r="G12" s="5" t="s">
        <v>182</v>
      </c>
    </row>
    <row r="13">
      <c r="A13" s="27" t="s">
        <v>59</v>
      </c>
      <c r="B13" s="27" t="s">
        <v>86</v>
      </c>
      <c r="C13" s="27" t="s">
        <v>183</v>
      </c>
      <c r="D13" s="27"/>
    </row>
    <row r="14">
      <c r="A14" s="27" t="s">
        <v>63</v>
      </c>
      <c r="B14" s="27" t="s">
        <v>166</v>
      </c>
      <c r="D14" s="27"/>
    </row>
    <row r="15">
      <c r="A15" s="27" t="s">
        <v>66</v>
      </c>
      <c r="B15" s="5" t="s">
        <v>167</v>
      </c>
      <c r="C15" s="27" t="s">
        <v>184</v>
      </c>
      <c r="D15" s="27"/>
    </row>
    <row r="16">
      <c r="A16" s="27">
        <v>9.0</v>
      </c>
      <c r="B16" s="27" t="s">
        <v>89</v>
      </c>
      <c r="C16" s="28"/>
      <c r="D16" s="28"/>
    </row>
    <row r="17">
      <c r="A17" s="27">
        <v>10.0</v>
      </c>
      <c r="B17" s="27" t="s">
        <v>90</v>
      </c>
      <c r="C17" s="28"/>
      <c r="D17" s="28"/>
    </row>
  </sheetData>
  <mergeCells count="3">
    <mergeCell ref="A5:A7"/>
    <mergeCell ref="B5:B7"/>
    <mergeCell ref="C5:C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185</v>
      </c>
      <c r="F1" s="5" t="s">
        <v>173</v>
      </c>
    </row>
    <row r="2">
      <c r="A2" s="6"/>
      <c r="B2" s="6" t="s">
        <v>14</v>
      </c>
      <c r="C2" s="6"/>
      <c r="D2" s="23"/>
      <c r="E2" s="4"/>
    </row>
    <row r="3">
      <c r="A3" s="20" t="s">
        <v>38</v>
      </c>
      <c r="B3" s="6" t="s">
        <v>19</v>
      </c>
      <c r="C3" s="6"/>
      <c r="D3" s="4" t="s">
        <v>186</v>
      </c>
      <c r="E3" s="10"/>
    </row>
    <row r="4">
      <c r="A4" s="20">
        <v>50.0</v>
      </c>
      <c r="B4" s="20" t="s">
        <v>19</v>
      </c>
      <c r="C4" s="24"/>
      <c r="D4" s="23"/>
      <c r="E4" s="10"/>
    </row>
    <row r="5">
      <c r="A5" s="12" t="s">
        <v>42</v>
      </c>
      <c r="B5" s="12" t="s">
        <v>21</v>
      </c>
      <c r="C5" s="25"/>
      <c r="D5" s="23" t="s">
        <v>187</v>
      </c>
      <c r="E5" s="4"/>
    </row>
    <row r="6">
      <c r="A6" s="17"/>
      <c r="B6" s="17"/>
      <c r="C6" s="17"/>
      <c r="D6" s="23"/>
      <c r="E6" s="10"/>
    </row>
    <row r="7">
      <c r="A7" s="18"/>
      <c r="B7" s="18"/>
      <c r="C7" s="18"/>
      <c r="D7" s="26"/>
      <c r="E7" s="10"/>
    </row>
    <row r="8">
      <c r="A8" s="27" t="s">
        <v>46</v>
      </c>
      <c r="B8" s="27" t="s">
        <v>47</v>
      </c>
      <c r="C8" s="28"/>
      <c r="D8" s="27"/>
    </row>
    <row r="9">
      <c r="A9" s="27">
        <v>3.0</v>
      </c>
      <c r="B9" s="27" t="s">
        <v>29</v>
      </c>
      <c r="C9" s="28"/>
      <c r="D9" s="27"/>
    </row>
    <row r="10">
      <c r="A10" s="27">
        <v>4.0</v>
      </c>
      <c r="B10" s="27" t="s">
        <v>22</v>
      </c>
      <c r="C10" s="29"/>
      <c r="D10" s="27" t="s">
        <v>188</v>
      </c>
    </row>
    <row r="11">
      <c r="A11" s="27">
        <v>5.0</v>
      </c>
      <c r="B11" s="27" t="s">
        <v>52</v>
      </c>
      <c r="C11" s="27"/>
      <c r="D11" s="27" t="s">
        <v>189</v>
      </c>
    </row>
    <row r="12">
      <c r="A12" s="27" t="s">
        <v>54</v>
      </c>
      <c r="B12" s="27" t="s">
        <v>85</v>
      </c>
      <c r="C12" s="27"/>
      <c r="D12" s="27" t="s">
        <v>190</v>
      </c>
      <c r="E12" s="5" t="s">
        <v>191</v>
      </c>
    </row>
    <row r="13">
      <c r="A13" s="27" t="s">
        <v>59</v>
      </c>
      <c r="B13" s="27" t="s">
        <v>86</v>
      </c>
      <c r="C13" s="27"/>
      <c r="D13" s="27" t="s">
        <v>192</v>
      </c>
      <c r="E13" s="21">
        <f>20.5-14*0.2</f>
        <v>17.7</v>
      </c>
    </row>
    <row r="14">
      <c r="A14" s="27" t="s">
        <v>63</v>
      </c>
      <c r="B14" s="27" t="s">
        <v>60</v>
      </c>
      <c r="D14" s="27" t="s">
        <v>193</v>
      </c>
      <c r="E14" s="5" t="s">
        <v>194</v>
      </c>
      <c r="F14" s="5" t="s">
        <v>195</v>
      </c>
    </row>
    <row r="15">
      <c r="A15" s="27" t="s">
        <v>66</v>
      </c>
      <c r="B15" s="5" t="s">
        <v>167</v>
      </c>
      <c r="C15" s="27" t="s">
        <v>196</v>
      </c>
      <c r="D15" s="27"/>
    </row>
    <row r="16">
      <c r="A16" s="27">
        <v>9.0</v>
      </c>
      <c r="B16" s="27" t="s">
        <v>89</v>
      </c>
      <c r="C16" s="28"/>
      <c r="D16" s="28"/>
    </row>
    <row r="17">
      <c r="A17" s="27">
        <v>10.0</v>
      </c>
      <c r="B17" s="27" t="s">
        <v>90</v>
      </c>
      <c r="C17" s="28"/>
      <c r="D17" s="28"/>
    </row>
  </sheetData>
  <mergeCells count="3">
    <mergeCell ref="A5:A7"/>
    <mergeCell ref="B5:B7"/>
    <mergeCell ref="C5:C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197</v>
      </c>
      <c r="F1" s="5" t="s">
        <v>173</v>
      </c>
    </row>
    <row r="2">
      <c r="A2" s="6"/>
      <c r="B2" s="6" t="s">
        <v>14</v>
      </c>
      <c r="C2" s="6"/>
      <c r="D2" s="23"/>
      <c r="E2" s="4"/>
    </row>
    <row r="3">
      <c r="A3" s="20" t="s">
        <v>38</v>
      </c>
      <c r="B3" s="6" t="s">
        <v>19</v>
      </c>
      <c r="C3" s="6"/>
      <c r="D3" s="4" t="s">
        <v>186</v>
      </c>
      <c r="E3" s="4" t="s">
        <v>198</v>
      </c>
    </row>
    <row r="4">
      <c r="A4" s="20">
        <v>50.0</v>
      </c>
      <c r="B4" s="20" t="s">
        <v>19</v>
      </c>
      <c r="C4" s="24"/>
      <c r="D4" s="23" t="s">
        <v>199</v>
      </c>
      <c r="E4" s="10"/>
    </row>
    <row r="5">
      <c r="A5" s="12" t="s">
        <v>42</v>
      </c>
      <c r="B5" s="12" t="s">
        <v>21</v>
      </c>
      <c r="C5" s="25"/>
      <c r="D5" s="23"/>
      <c r="E5" s="4"/>
    </row>
    <row r="6">
      <c r="A6" s="17"/>
      <c r="B6" s="17"/>
      <c r="C6" s="17"/>
      <c r="D6" s="23" t="s">
        <v>200</v>
      </c>
      <c r="E6" s="10"/>
    </row>
    <row r="7">
      <c r="A7" s="18"/>
      <c r="B7" s="18"/>
      <c r="C7" s="18"/>
      <c r="D7" s="26"/>
      <c r="E7" s="10"/>
    </row>
    <row r="8">
      <c r="A8" s="27" t="s">
        <v>46</v>
      </c>
      <c r="B8" s="27" t="s">
        <v>47</v>
      </c>
      <c r="C8" s="28"/>
      <c r="D8" s="27"/>
    </row>
    <row r="9">
      <c r="A9" s="27">
        <v>3.0</v>
      </c>
      <c r="B9" s="27" t="s">
        <v>29</v>
      </c>
      <c r="C9" s="28"/>
      <c r="D9" s="27" t="s">
        <v>201</v>
      </c>
    </row>
    <row r="10">
      <c r="A10" s="27">
        <v>4.0</v>
      </c>
      <c r="B10" s="27" t="s">
        <v>22</v>
      </c>
      <c r="C10" s="29" t="s">
        <v>202</v>
      </c>
      <c r="D10" s="27"/>
    </row>
    <row r="11">
      <c r="A11" s="27">
        <v>5.0</v>
      </c>
      <c r="B11" s="27" t="s">
        <v>52</v>
      </c>
      <c r="C11" s="27"/>
      <c r="D11" s="27"/>
    </row>
    <row r="12">
      <c r="A12" s="27" t="s">
        <v>54</v>
      </c>
      <c r="B12" s="27" t="s">
        <v>86</v>
      </c>
      <c r="C12" s="27" t="s">
        <v>203</v>
      </c>
      <c r="D12" s="27"/>
    </row>
    <row r="13">
      <c r="A13" s="27" t="s">
        <v>59</v>
      </c>
      <c r="B13" s="27" t="s">
        <v>60</v>
      </c>
      <c r="C13" s="5" t="s">
        <v>204</v>
      </c>
      <c r="D13" s="27"/>
      <c r="E13" s="5" t="s">
        <v>205</v>
      </c>
    </row>
    <row r="14">
      <c r="A14" s="27" t="s">
        <v>63</v>
      </c>
      <c r="B14" s="27" t="s">
        <v>167</v>
      </c>
      <c r="C14" s="5" t="s">
        <v>206</v>
      </c>
      <c r="D14" s="27"/>
    </row>
    <row r="15">
      <c r="A15" s="27" t="s">
        <v>66</v>
      </c>
      <c r="B15" s="5" t="s">
        <v>153</v>
      </c>
      <c r="C15" s="27" t="s">
        <v>207</v>
      </c>
      <c r="D15" s="27" t="s">
        <v>208</v>
      </c>
      <c r="E15" s="5" t="s">
        <v>209</v>
      </c>
    </row>
    <row r="16">
      <c r="A16" s="27">
        <v>9.0</v>
      </c>
      <c r="B16" s="27" t="s">
        <v>89</v>
      </c>
      <c r="C16" s="28"/>
      <c r="D16" s="28"/>
    </row>
    <row r="17">
      <c r="A17" s="27">
        <v>10.0</v>
      </c>
      <c r="B17" s="27" t="s">
        <v>90</v>
      </c>
      <c r="C17" s="28"/>
      <c r="D17" s="28"/>
    </row>
  </sheetData>
  <mergeCells count="3">
    <mergeCell ref="A5:A7"/>
    <mergeCell ref="B5:B7"/>
    <mergeCell ref="C5:C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197</v>
      </c>
      <c r="F1" s="5" t="s">
        <v>173</v>
      </c>
    </row>
    <row r="2">
      <c r="A2" s="6"/>
      <c r="B2" s="6" t="s">
        <v>14</v>
      </c>
      <c r="C2" s="6"/>
      <c r="D2" s="23" t="s">
        <v>210</v>
      </c>
      <c r="E2" s="4"/>
    </row>
    <row r="3">
      <c r="A3" s="20" t="s">
        <v>38</v>
      </c>
      <c r="B3" s="6" t="s">
        <v>19</v>
      </c>
      <c r="C3" s="6"/>
      <c r="D3" s="4" t="s">
        <v>211</v>
      </c>
      <c r="E3" s="4"/>
      <c r="F3" s="5" t="s">
        <v>212</v>
      </c>
    </row>
    <row r="4">
      <c r="A4" s="20">
        <v>50.0</v>
      </c>
      <c r="B4" s="20" t="s">
        <v>19</v>
      </c>
      <c r="C4" s="24"/>
      <c r="D4" s="23"/>
      <c r="E4" s="10"/>
    </row>
    <row r="5">
      <c r="A5" s="12" t="s">
        <v>42</v>
      </c>
      <c r="B5" s="12" t="s">
        <v>21</v>
      </c>
      <c r="C5" s="25"/>
      <c r="D5" s="23"/>
      <c r="E5" s="4"/>
    </row>
    <row r="6">
      <c r="A6" s="17"/>
      <c r="B6" s="17"/>
      <c r="C6" s="17"/>
      <c r="D6" s="23" t="s">
        <v>213</v>
      </c>
      <c r="E6" s="10"/>
    </row>
    <row r="7">
      <c r="A7" s="18"/>
      <c r="B7" s="18"/>
      <c r="C7" s="18"/>
      <c r="D7" s="26" t="s">
        <v>214</v>
      </c>
      <c r="E7" s="10"/>
    </row>
    <row r="8">
      <c r="A8" s="27" t="s">
        <v>46</v>
      </c>
      <c r="B8" s="27" t="s">
        <v>47</v>
      </c>
      <c r="C8" s="28"/>
      <c r="D8" s="27"/>
    </row>
    <row r="9">
      <c r="A9" s="27">
        <v>3.0</v>
      </c>
      <c r="B9" s="27" t="s">
        <v>29</v>
      </c>
      <c r="C9" s="28"/>
      <c r="D9" s="27"/>
    </row>
    <row r="10">
      <c r="A10" s="27">
        <v>4.0</v>
      </c>
      <c r="B10" s="27" t="s">
        <v>22</v>
      </c>
      <c r="C10" s="29"/>
      <c r="D10" s="5" t="s">
        <v>215</v>
      </c>
    </row>
    <row r="11">
      <c r="A11" s="27">
        <v>5.0</v>
      </c>
      <c r="B11" s="27" t="s">
        <v>52</v>
      </c>
      <c r="C11" s="27"/>
      <c r="D11" s="27"/>
    </row>
    <row r="12">
      <c r="A12" s="27" t="s">
        <v>54</v>
      </c>
      <c r="B12" s="27" t="s">
        <v>60</v>
      </c>
      <c r="C12" s="27"/>
      <c r="D12" s="27" t="s">
        <v>216</v>
      </c>
    </row>
    <row r="13">
      <c r="A13" s="27" t="s">
        <v>59</v>
      </c>
      <c r="B13" s="5" t="s">
        <v>217</v>
      </c>
      <c r="C13" s="5" t="s">
        <v>218</v>
      </c>
      <c r="D13" s="27" t="s">
        <v>219</v>
      </c>
      <c r="E13" s="5" t="s">
        <v>220</v>
      </c>
    </row>
    <row r="14">
      <c r="A14" s="27" t="s">
        <v>63</v>
      </c>
      <c r="B14" s="27" t="s">
        <v>221</v>
      </c>
      <c r="C14" s="5" t="s">
        <v>222</v>
      </c>
      <c r="D14" s="27" t="s">
        <v>223</v>
      </c>
    </row>
    <row r="15">
      <c r="A15" s="27" t="s">
        <v>66</v>
      </c>
      <c r="B15" s="5" t="s">
        <v>153</v>
      </c>
      <c r="C15" s="27"/>
      <c r="D15" s="27" t="s">
        <v>224</v>
      </c>
    </row>
    <row r="16">
      <c r="A16" s="27">
        <v>9.0</v>
      </c>
      <c r="B16" s="27" t="s">
        <v>89</v>
      </c>
      <c r="C16" s="28"/>
      <c r="D16" s="28"/>
    </row>
    <row r="17">
      <c r="A17" s="27">
        <v>10.0</v>
      </c>
      <c r="B17" s="27" t="s">
        <v>90</v>
      </c>
      <c r="C17" s="28"/>
      <c r="D17" s="28"/>
    </row>
  </sheetData>
  <mergeCells count="3">
    <mergeCell ref="A5:A7"/>
    <mergeCell ref="B5:B7"/>
    <mergeCell ref="C5:C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225</v>
      </c>
      <c r="F1" s="5" t="s">
        <v>226</v>
      </c>
    </row>
    <row r="2">
      <c r="A2" s="6"/>
      <c r="B2" s="6" t="s">
        <v>14</v>
      </c>
      <c r="C2" s="6"/>
      <c r="D2" s="23" t="s">
        <v>227</v>
      </c>
      <c r="E2" s="4"/>
    </row>
    <row r="3">
      <c r="A3" s="20" t="s">
        <v>38</v>
      </c>
      <c r="B3" s="6" t="s">
        <v>19</v>
      </c>
      <c r="C3" s="6"/>
      <c r="D3" s="4" t="s">
        <v>82</v>
      </c>
      <c r="E3" s="4"/>
      <c r="F3" s="5"/>
    </row>
    <row r="4">
      <c r="A4" s="20">
        <v>50.0</v>
      </c>
      <c r="B4" s="20" t="s">
        <v>19</v>
      </c>
      <c r="C4" s="24"/>
      <c r="D4" s="23"/>
      <c r="E4" s="10"/>
    </row>
    <row r="5">
      <c r="A5" s="12" t="s">
        <v>42</v>
      </c>
      <c r="B5" s="12" t="s">
        <v>21</v>
      </c>
      <c r="C5" s="25"/>
      <c r="D5" s="23"/>
      <c r="E5" s="4"/>
    </row>
    <row r="6">
      <c r="A6" s="17"/>
      <c r="B6" s="17"/>
      <c r="C6" s="17"/>
      <c r="D6" s="26" t="s">
        <v>228</v>
      </c>
      <c r="E6" s="10"/>
    </row>
    <row r="7">
      <c r="A7" s="18"/>
      <c r="B7" s="18"/>
      <c r="C7" s="18"/>
      <c r="D7" s="26" t="s">
        <v>229</v>
      </c>
      <c r="E7" s="10"/>
    </row>
    <row r="8">
      <c r="A8" s="27" t="s">
        <v>46</v>
      </c>
      <c r="B8" s="27" t="s">
        <v>47</v>
      </c>
      <c r="C8" s="28"/>
      <c r="D8" s="27" t="s">
        <v>230</v>
      </c>
    </row>
    <row r="9">
      <c r="A9" s="27">
        <v>3.0</v>
      </c>
      <c r="B9" s="27" t="s">
        <v>29</v>
      </c>
      <c r="C9" s="28"/>
      <c r="D9" s="27" t="s">
        <v>231</v>
      </c>
    </row>
    <row r="10">
      <c r="A10" s="27">
        <v>4.0</v>
      </c>
      <c r="B10" s="27" t="s">
        <v>22</v>
      </c>
      <c r="C10" s="29"/>
      <c r="D10" s="5" t="s">
        <v>232</v>
      </c>
      <c r="E10" s="5" t="s">
        <v>233</v>
      </c>
    </row>
    <row r="11">
      <c r="A11" s="27">
        <v>5.0</v>
      </c>
      <c r="B11" s="27" t="s">
        <v>52</v>
      </c>
      <c r="C11" s="27"/>
      <c r="D11" s="27" t="s">
        <v>234</v>
      </c>
    </row>
    <row r="12">
      <c r="A12" s="27" t="s">
        <v>54</v>
      </c>
      <c r="B12" s="27" t="s">
        <v>235</v>
      </c>
      <c r="C12" s="27"/>
      <c r="D12" s="27" t="s">
        <v>236</v>
      </c>
    </row>
    <row r="13">
      <c r="A13" s="27" t="s">
        <v>59</v>
      </c>
      <c r="B13" s="30" t="s">
        <v>221</v>
      </c>
      <c r="D13" s="27" t="s">
        <v>237</v>
      </c>
    </row>
    <row r="14">
      <c r="A14" s="27" t="s">
        <v>63</v>
      </c>
      <c r="B14" s="27" t="s">
        <v>238</v>
      </c>
      <c r="C14" s="5" t="s">
        <v>239</v>
      </c>
      <c r="D14" s="27" t="s">
        <v>240</v>
      </c>
      <c r="E14" s="5" t="s">
        <v>241</v>
      </c>
    </row>
    <row r="15">
      <c r="A15" s="27" t="s">
        <v>66</v>
      </c>
      <c r="B15" s="5" t="s">
        <v>217</v>
      </c>
      <c r="C15" s="27" t="s">
        <v>242</v>
      </c>
      <c r="D15" s="27" t="s">
        <v>243</v>
      </c>
      <c r="E15" s="5" t="s">
        <v>244</v>
      </c>
    </row>
    <row r="16">
      <c r="A16" s="27">
        <v>9.0</v>
      </c>
      <c r="B16" s="27" t="s">
        <v>89</v>
      </c>
      <c r="C16" s="28"/>
      <c r="D16" s="27" t="s">
        <v>245</v>
      </c>
      <c r="E16" s="5" t="s">
        <v>194</v>
      </c>
      <c r="F16" s="5" t="s">
        <v>246</v>
      </c>
    </row>
    <row r="17">
      <c r="A17" s="27">
        <v>10.0</v>
      </c>
      <c r="B17" s="27" t="s">
        <v>90</v>
      </c>
      <c r="C17" s="27" t="s">
        <v>247</v>
      </c>
      <c r="D17" s="28"/>
    </row>
  </sheetData>
  <mergeCells count="3">
    <mergeCell ref="A5:A7"/>
    <mergeCell ref="B5:B7"/>
    <mergeCell ref="C5:C7"/>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248</v>
      </c>
    </row>
    <row r="2">
      <c r="A2" s="6"/>
      <c r="B2" s="6" t="s">
        <v>14</v>
      </c>
      <c r="C2" s="6"/>
      <c r="D2" s="23" t="s">
        <v>249</v>
      </c>
      <c r="E2" s="4"/>
    </row>
    <row r="3">
      <c r="A3" s="20" t="s">
        <v>38</v>
      </c>
      <c r="B3" s="6" t="s">
        <v>19</v>
      </c>
      <c r="C3" s="6"/>
      <c r="D3" s="4" t="s">
        <v>250</v>
      </c>
      <c r="E3" s="4"/>
      <c r="F3" s="5"/>
    </row>
    <row r="4">
      <c r="A4" s="20">
        <v>50.0</v>
      </c>
      <c r="B4" s="20" t="s">
        <v>19</v>
      </c>
      <c r="C4" s="24"/>
      <c r="D4" s="23" t="s">
        <v>251</v>
      </c>
      <c r="E4" s="10"/>
    </row>
    <row r="5">
      <c r="A5" s="12" t="s">
        <v>42</v>
      </c>
      <c r="B5" s="12" t="s">
        <v>21</v>
      </c>
      <c r="C5" s="25"/>
      <c r="D5" s="23"/>
      <c r="E5" s="4"/>
    </row>
    <row r="6">
      <c r="A6" s="17"/>
      <c r="B6" s="17"/>
      <c r="C6" s="17"/>
      <c r="D6" s="26" t="s">
        <v>252</v>
      </c>
      <c r="E6" s="10"/>
    </row>
    <row r="7">
      <c r="A7" s="18"/>
      <c r="B7" s="18"/>
      <c r="C7" s="18"/>
      <c r="D7" s="26"/>
      <c r="E7" s="10"/>
    </row>
    <row r="8">
      <c r="A8" s="27" t="s">
        <v>46</v>
      </c>
      <c r="B8" s="27" t="s">
        <v>47</v>
      </c>
      <c r="C8" s="28"/>
      <c r="D8" s="27" t="s">
        <v>253</v>
      </c>
      <c r="E8" s="5" t="s">
        <v>254</v>
      </c>
    </row>
    <row r="9">
      <c r="A9" s="27">
        <v>3.0</v>
      </c>
      <c r="B9" s="27" t="s">
        <v>29</v>
      </c>
      <c r="C9" s="28"/>
      <c r="D9" s="27" t="s">
        <v>255</v>
      </c>
    </row>
    <row r="10">
      <c r="A10" s="27">
        <v>4.0</v>
      </c>
      <c r="B10" s="27" t="s">
        <v>22</v>
      </c>
      <c r="C10" s="29"/>
      <c r="D10" s="5" t="s">
        <v>256</v>
      </c>
      <c r="E10" s="5" t="s">
        <v>257</v>
      </c>
      <c r="F10" s="5" t="s">
        <v>258</v>
      </c>
    </row>
    <row r="11">
      <c r="A11" s="27">
        <v>5.0</v>
      </c>
      <c r="B11" s="27" t="s">
        <v>52</v>
      </c>
      <c r="C11" s="27"/>
      <c r="D11" s="27"/>
    </row>
    <row r="12">
      <c r="A12" s="27" t="s">
        <v>54</v>
      </c>
      <c r="B12" s="27" t="s">
        <v>235</v>
      </c>
      <c r="C12" s="27"/>
      <c r="D12" s="27" t="s">
        <v>259</v>
      </c>
      <c r="E12" s="5" t="s">
        <v>260</v>
      </c>
      <c r="G12" s="5" t="s">
        <v>261</v>
      </c>
    </row>
    <row r="13">
      <c r="A13" s="27" t="s">
        <v>59</v>
      </c>
      <c r="B13" s="30" t="s">
        <v>221</v>
      </c>
      <c r="D13" s="27"/>
    </row>
    <row r="14">
      <c r="A14" s="27" t="s">
        <v>63</v>
      </c>
      <c r="B14" s="5" t="s">
        <v>217</v>
      </c>
      <c r="C14" s="5" t="s">
        <v>262</v>
      </c>
      <c r="D14" s="27" t="s">
        <v>263</v>
      </c>
    </row>
    <row r="15">
      <c r="A15" s="27" t="s">
        <v>66</v>
      </c>
      <c r="B15" s="5" t="s">
        <v>238</v>
      </c>
      <c r="C15" s="27"/>
      <c r="D15" s="27"/>
    </row>
    <row r="16">
      <c r="A16" s="27">
        <v>9.0</v>
      </c>
      <c r="B16" s="27" t="s">
        <v>89</v>
      </c>
      <c r="C16" s="28"/>
      <c r="D16" s="27"/>
    </row>
    <row r="17">
      <c r="A17" s="27">
        <v>10.0</v>
      </c>
      <c r="B17" s="27" t="s">
        <v>90</v>
      </c>
      <c r="C17" s="27"/>
      <c r="D17" s="28"/>
    </row>
  </sheetData>
  <mergeCells count="3">
    <mergeCell ref="A5:A7"/>
    <mergeCell ref="B5:B7"/>
    <mergeCell ref="C5:C7"/>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264</v>
      </c>
      <c r="F1" s="5" t="s">
        <v>265</v>
      </c>
    </row>
    <row r="2">
      <c r="A2" s="6"/>
      <c r="B2" s="6" t="s">
        <v>14</v>
      </c>
      <c r="C2" s="6"/>
      <c r="D2" s="23"/>
      <c r="E2" s="4"/>
    </row>
    <row r="3">
      <c r="A3" s="20" t="s">
        <v>38</v>
      </c>
      <c r="B3" s="6" t="s">
        <v>19</v>
      </c>
      <c r="C3" s="6"/>
      <c r="D3" s="4" t="s">
        <v>266</v>
      </c>
      <c r="E3" s="4"/>
      <c r="F3" s="5"/>
    </row>
    <row r="4">
      <c r="A4" s="20">
        <v>50.0</v>
      </c>
      <c r="B4" s="20" t="s">
        <v>19</v>
      </c>
      <c r="C4" s="24"/>
      <c r="D4" s="23"/>
      <c r="E4" s="10"/>
    </row>
    <row r="5">
      <c r="A5" s="12" t="s">
        <v>42</v>
      </c>
      <c r="B5" s="12" t="s">
        <v>21</v>
      </c>
      <c r="C5" s="25"/>
      <c r="D5" s="23"/>
      <c r="E5" s="4"/>
    </row>
    <row r="6">
      <c r="A6" s="17"/>
      <c r="B6" s="17"/>
      <c r="C6" s="17"/>
      <c r="D6" s="26" t="s">
        <v>267</v>
      </c>
      <c r="E6" s="4" t="s">
        <v>268</v>
      </c>
    </row>
    <row r="7">
      <c r="A7" s="18"/>
      <c r="B7" s="18"/>
      <c r="C7" s="18"/>
      <c r="D7" s="26" t="s">
        <v>269</v>
      </c>
      <c r="E7" s="4" t="s">
        <v>270</v>
      </c>
      <c r="F7" s="5" t="s">
        <v>271</v>
      </c>
    </row>
    <row r="8">
      <c r="A8" s="27" t="s">
        <v>46</v>
      </c>
      <c r="B8" s="27" t="s">
        <v>47</v>
      </c>
      <c r="C8" s="28"/>
      <c r="D8" s="27" t="s">
        <v>272</v>
      </c>
    </row>
    <row r="9">
      <c r="A9" s="27">
        <v>3.0</v>
      </c>
      <c r="B9" s="27" t="s">
        <v>29</v>
      </c>
      <c r="C9" s="28"/>
      <c r="D9" s="27" t="s">
        <v>273</v>
      </c>
    </row>
    <row r="10">
      <c r="A10" s="27">
        <v>4.0</v>
      </c>
      <c r="B10" s="27" t="s">
        <v>22</v>
      </c>
      <c r="C10" s="29"/>
      <c r="D10" s="5" t="s">
        <v>274</v>
      </c>
    </row>
    <row r="11">
      <c r="A11" s="27">
        <v>5.0</v>
      </c>
      <c r="B11" s="27" t="s">
        <v>52</v>
      </c>
      <c r="C11" s="27"/>
      <c r="D11" s="27"/>
    </row>
    <row r="12">
      <c r="A12" s="27" t="s">
        <v>54</v>
      </c>
      <c r="B12" s="27" t="s">
        <v>221</v>
      </c>
      <c r="C12" s="27" t="s">
        <v>275</v>
      </c>
      <c r="D12" s="27" t="s">
        <v>276</v>
      </c>
      <c r="E12" s="5" t="s">
        <v>277</v>
      </c>
    </row>
    <row r="13">
      <c r="A13" s="27" t="s">
        <v>59</v>
      </c>
      <c r="B13" s="30" t="s">
        <v>217</v>
      </c>
      <c r="C13" s="5" t="s">
        <v>278</v>
      </c>
      <c r="D13" s="27" t="s">
        <v>279</v>
      </c>
    </row>
    <row r="14">
      <c r="A14" s="27" t="s">
        <v>63</v>
      </c>
      <c r="B14" s="5" t="s">
        <v>280</v>
      </c>
      <c r="C14" s="5" t="s">
        <v>281</v>
      </c>
      <c r="D14" s="27" t="s">
        <v>282</v>
      </c>
    </row>
    <row r="15">
      <c r="A15" s="27" t="s">
        <v>66</v>
      </c>
      <c r="B15" s="5" t="s">
        <v>153</v>
      </c>
      <c r="C15" s="27"/>
      <c r="D15" s="27"/>
    </row>
    <row r="16">
      <c r="A16" s="27">
        <v>9.0</v>
      </c>
      <c r="B16" s="27" t="s">
        <v>89</v>
      </c>
      <c r="C16" s="27" t="s">
        <v>283</v>
      </c>
      <c r="D16" s="27" t="s">
        <v>284</v>
      </c>
    </row>
    <row r="17">
      <c r="A17" s="27">
        <v>10.0</v>
      </c>
      <c r="B17" s="27" t="s">
        <v>90</v>
      </c>
      <c r="C17" s="27"/>
      <c r="D17" s="27" t="s">
        <v>285</v>
      </c>
      <c r="E17" s="5" t="s">
        <v>286</v>
      </c>
      <c r="G17" s="5" t="s">
        <v>287</v>
      </c>
    </row>
    <row r="18">
      <c r="D18" s="5" t="s">
        <v>288</v>
      </c>
    </row>
  </sheetData>
  <mergeCells count="3">
    <mergeCell ref="A5:A7"/>
    <mergeCell ref="B5:B7"/>
    <mergeCell ref="C5:C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289</v>
      </c>
    </row>
    <row r="2">
      <c r="A2" s="6"/>
      <c r="B2" s="6" t="s">
        <v>14</v>
      </c>
      <c r="C2" s="6"/>
      <c r="D2" s="23"/>
      <c r="E2" s="4"/>
    </row>
    <row r="3">
      <c r="A3" s="20" t="s">
        <v>38</v>
      </c>
      <c r="B3" s="6" t="s">
        <v>19</v>
      </c>
      <c r="C3" s="6"/>
      <c r="D3" s="4" t="s">
        <v>290</v>
      </c>
      <c r="E3" s="4"/>
      <c r="F3" s="5"/>
    </row>
    <row r="4">
      <c r="A4" s="20">
        <v>50.0</v>
      </c>
      <c r="B4" s="20" t="s">
        <v>19</v>
      </c>
      <c r="C4" s="24"/>
      <c r="D4" s="23" t="s">
        <v>291</v>
      </c>
      <c r="E4" s="10"/>
    </row>
    <row r="5">
      <c r="A5" s="12" t="s">
        <v>42</v>
      </c>
      <c r="B5" s="12" t="s">
        <v>21</v>
      </c>
      <c r="C5" s="25"/>
      <c r="D5" s="23"/>
      <c r="E5" s="4"/>
    </row>
    <row r="6">
      <c r="A6" s="17"/>
      <c r="B6" s="17"/>
      <c r="C6" s="17"/>
      <c r="D6" s="26" t="s">
        <v>292</v>
      </c>
      <c r="E6" s="4" t="s">
        <v>293</v>
      </c>
    </row>
    <row r="7">
      <c r="A7" s="18"/>
      <c r="B7" s="18"/>
      <c r="C7" s="18"/>
      <c r="D7" s="26"/>
      <c r="E7" s="10"/>
    </row>
    <row r="8">
      <c r="A8" s="27" t="s">
        <v>46</v>
      </c>
      <c r="B8" s="27" t="s">
        <v>47</v>
      </c>
      <c r="C8" s="28"/>
      <c r="D8" s="27" t="s">
        <v>294</v>
      </c>
    </row>
    <row r="9">
      <c r="A9" s="27">
        <v>3.0</v>
      </c>
      <c r="B9" s="27" t="s">
        <v>29</v>
      </c>
      <c r="C9" s="28"/>
      <c r="D9" s="27"/>
    </row>
    <row r="10">
      <c r="A10" s="27">
        <v>4.0</v>
      </c>
      <c r="B10" s="27" t="s">
        <v>22</v>
      </c>
      <c r="C10" s="29"/>
      <c r="D10" s="5" t="s">
        <v>295</v>
      </c>
    </row>
    <row r="11">
      <c r="A11" s="27">
        <v>5.0</v>
      </c>
      <c r="B11" s="27" t="s">
        <v>52</v>
      </c>
      <c r="C11" s="27"/>
      <c r="D11" s="27"/>
    </row>
    <row r="12">
      <c r="A12" s="27" t="s">
        <v>54</v>
      </c>
      <c r="B12" s="5" t="s">
        <v>217</v>
      </c>
      <c r="C12" s="27"/>
      <c r="D12" s="27" t="s">
        <v>296</v>
      </c>
    </row>
    <row r="13">
      <c r="A13" s="27" t="s">
        <v>59</v>
      </c>
      <c r="B13" s="30" t="s">
        <v>238</v>
      </c>
      <c r="C13" s="5" t="s">
        <v>297</v>
      </c>
      <c r="D13" s="27"/>
    </row>
    <row r="14">
      <c r="A14" s="27" t="s">
        <v>63</v>
      </c>
      <c r="B14" s="5" t="s">
        <v>298</v>
      </c>
      <c r="D14" s="27" t="s">
        <v>299</v>
      </c>
      <c r="F14" s="5" t="s">
        <v>300</v>
      </c>
    </row>
    <row r="15">
      <c r="A15" s="27" t="s">
        <v>66</v>
      </c>
      <c r="B15" s="5" t="s">
        <v>221</v>
      </c>
      <c r="C15" s="27"/>
      <c r="D15" s="27" t="s">
        <v>301</v>
      </c>
      <c r="E15" s="5" t="s">
        <v>302</v>
      </c>
      <c r="G15" s="5" t="s">
        <v>303</v>
      </c>
    </row>
    <row r="16">
      <c r="A16" s="27">
        <v>9.0</v>
      </c>
      <c r="B16" s="27" t="s">
        <v>89</v>
      </c>
      <c r="C16" s="28"/>
      <c r="D16" s="27"/>
      <c r="F16" s="5" t="s">
        <v>304</v>
      </c>
    </row>
    <row r="17">
      <c r="A17" s="27">
        <v>10.0</v>
      </c>
      <c r="B17" s="27" t="s">
        <v>90</v>
      </c>
      <c r="C17" s="27" t="s">
        <v>305</v>
      </c>
      <c r="D17" s="28"/>
    </row>
  </sheetData>
  <mergeCells count="3">
    <mergeCell ref="A5:A7"/>
    <mergeCell ref="B5:B7"/>
    <mergeCell ref="C5:C7"/>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306</v>
      </c>
    </row>
    <row r="2">
      <c r="A2" s="6"/>
      <c r="B2" s="6" t="s">
        <v>14</v>
      </c>
      <c r="C2" s="6"/>
      <c r="D2" s="26" t="s">
        <v>307</v>
      </c>
      <c r="E2" s="4"/>
    </row>
    <row r="3">
      <c r="A3" s="20" t="s">
        <v>38</v>
      </c>
      <c r="B3" s="6" t="s">
        <v>19</v>
      </c>
      <c r="C3" s="6"/>
      <c r="D3" s="4" t="s">
        <v>308</v>
      </c>
      <c r="E3" s="4"/>
      <c r="F3" s="5"/>
    </row>
    <row r="4">
      <c r="A4" s="20">
        <v>50.0</v>
      </c>
      <c r="B4" s="20" t="s">
        <v>19</v>
      </c>
      <c r="C4" s="24"/>
      <c r="D4" s="23"/>
      <c r="E4" s="10"/>
    </row>
    <row r="5">
      <c r="A5" s="12" t="s">
        <v>42</v>
      </c>
      <c r="B5" s="12" t="s">
        <v>21</v>
      </c>
      <c r="C5" s="25"/>
      <c r="D5" s="23"/>
      <c r="E5" s="4"/>
    </row>
    <row r="6">
      <c r="A6" s="17"/>
      <c r="B6" s="17"/>
      <c r="C6" s="17"/>
      <c r="D6" s="26" t="s">
        <v>309</v>
      </c>
      <c r="E6" s="4"/>
      <c r="F6" s="21">
        <f>18-1.1*8</f>
        <v>9.2</v>
      </c>
    </row>
    <row r="7">
      <c r="A7" s="18"/>
      <c r="B7" s="18"/>
      <c r="C7" s="18"/>
      <c r="D7" s="26"/>
      <c r="E7" s="10"/>
    </row>
    <row r="8">
      <c r="A8" s="27" t="s">
        <v>46</v>
      </c>
      <c r="B8" s="27" t="s">
        <v>47</v>
      </c>
      <c r="C8" s="28"/>
      <c r="D8" s="27" t="s">
        <v>310</v>
      </c>
    </row>
    <row r="9">
      <c r="A9" s="27">
        <v>3.0</v>
      </c>
      <c r="B9" s="27" t="s">
        <v>29</v>
      </c>
      <c r="C9" s="28"/>
      <c r="D9" s="27"/>
    </row>
    <row r="10">
      <c r="A10" s="27">
        <v>4.0</v>
      </c>
      <c r="B10" s="27" t="s">
        <v>22</v>
      </c>
      <c r="C10" s="29"/>
      <c r="D10" s="5" t="s">
        <v>311</v>
      </c>
    </row>
    <row r="11">
      <c r="A11" s="27">
        <v>5.0</v>
      </c>
      <c r="B11" s="27" t="s">
        <v>52</v>
      </c>
      <c r="C11" s="27"/>
      <c r="D11" s="27"/>
    </row>
    <row r="12">
      <c r="A12" s="27" t="s">
        <v>54</v>
      </c>
      <c r="B12" s="30" t="s">
        <v>238</v>
      </c>
      <c r="C12" s="27" t="s">
        <v>312</v>
      </c>
      <c r="D12" s="27" t="s">
        <v>313</v>
      </c>
      <c r="E12" s="5" t="s">
        <v>314</v>
      </c>
    </row>
    <row r="13">
      <c r="A13" s="27" t="s">
        <v>59</v>
      </c>
      <c r="B13" s="5" t="s">
        <v>153</v>
      </c>
      <c r="C13" s="5" t="s">
        <v>315</v>
      </c>
      <c r="D13" s="27" t="s">
        <v>316</v>
      </c>
    </row>
    <row r="14">
      <c r="A14" s="27" t="s">
        <v>63</v>
      </c>
      <c r="B14" s="5" t="s">
        <v>221</v>
      </c>
      <c r="D14" s="27"/>
    </row>
    <row r="15">
      <c r="A15" s="27" t="s">
        <v>66</v>
      </c>
      <c r="B15" s="5" t="s">
        <v>217</v>
      </c>
      <c r="C15" s="27" t="s">
        <v>317</v>
      </c>
      <c r="D15" s="27" t="s">
        <v>318</v>
      </c>
      <c r="F15" s="5" t="s">
        <v>319</v>
      </c>
    </row>
    <row r="16">
      <c r="A16" s="27">
        <v>9.0</v>
      </c>
      <c r="B16" s="27" t="s">
        <v>89</v>
      </c>
      <c r="C16" s="28"/>
      <c r="D16" s="27"/>
      <c r="F16" s="5" t="s">
        <v>320</v>
      </c>
      <c r="J16" s="5" t="s">
        <v>321</v>
      </c>
    </row>
    <row r="17">
      <c r="A17" s="27">
        <v>10.0</v>
      </c>
      <c r="B17" s="27" t="s">
        <v>90</v>
      </c>
      <c r="C17" s="27"/>
      <c r="D17" s="28"/>
    </row>
  </sheetData>
  <mergeCells count="3">
    <mergeCell ref="A5:A7"/>
    <mergeCell ref="B5:B7"/>
    <mergeCell ref="C5:C7"/>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322</v>
      </c>
    </row>
    <row r="2">
      <c r="A2" s="6"/>
      <c r="B2" s="6" t="s">
        <v>14</v>
      </c>
      <c r="C2" s="6"/>
      <c r="D2" s="26" t="s">
        <v>323</v>
      </c>
      <c r="E2" s="4"/>
    </row>
    <row r="3">
      <c r="A3" s="20" t="s">
        <v>38</v>
      </c>
      <c r="B3" s="6" t="s">
        <v>19</v>
      </c>
      <c r="C3" s="6"/>
      <c r="D3" s="4" t="s">
        <v>324</v>
      </c>
      <c r="E3" s="4"/>
      <c r="F3" s="5"/>
    </row>
    <row r="4">
      <c r="A4" s="20">
        <v>50.0</v>
      </c>
      <c r="B4" s="20" t="s">
        <v>19</v>
      </c>
      <c r="C4" s="24"/>
      <c r="D4" s="23" t="s">
        <v>325</v>
      </c>
      <c r="E4" s="10"/>
    </row>
    <row r="5">
      <c r="A5" s="12" t="s">
        <v>42</v>
      </c>
      <c r="B5" s="12" t="s">
        <v>21</v>
      </c>
      <c r="C5" s="25"/>
      <c r="D5" s="23"/>
      <c r="E5" s="4"/>
    </row>
    <row r="6">
      <c r="A6" s="17"/>
      <c r="B6" s="17"/>
      <c r="C6" s="17"/>
      <c r="D6" s="26"/>
      <c r="E6" s="4"/>
      <c r="F6" s="21">
        <f>18-1.1*8</f>
        <v>9.2</v>
      </c>
    </row>
    <row r="7">
      <c r="A7" s="18"/>
      <c r="B7" s="18"/>
      <c r="C7" s="18"/>
      <c r="D7" s="26" t="s">
        <v>326</v>
      </c>
      <c r="E7" s="4" t="s">
        <v>327</v>
      </c>
      <c r="F7" s="5" t="s">
        <v>328</v>
      </c>
      <c r="G7" s="5" t="s">
        <v>329</v>
      </c>
    </row>
    <row r="8">
      <c r="A8" s="27" t="s">
        <v>46</v>
      </c>
      <c r="B8" s="27" t="s">
        <v>47</v>
      </c>
      <c r="C8" s="28"/>
      <c r="D8" s="27"/>
    </row>
    <row r="9">
      <c r="A9" s="27">
        <v>3.0</v>
      </c>
      <c r="B9" s="27" t="s">
        <v>29</v>
      </c>
      <c r="C9" s="28"/>
      <c r="D9" s="27"/>
    </row>
    <row r="10">
      <c r="A10" s="27">
        <v>4.0</v>
      </c>
      <c r="B10" s="27" t="s">
        <v>22</v>
      </c>
      <c r="C10" s="29"/>
    </row>
    <row r="11">
      <c r="A11" s="27">
        <v>5.0</v>
      </c>
      <c r="B11" s="27" t="s">
        <v>52</v>
      </c>
      <c r="C11" s="27"/>
      <c r="D11" s="27"/>
    </row>
    <row r="12">
      <c r="A12" s="27" t="s">
        <v>54</v>
      </c>
      <c r="B12" s="30" t="s">
        <v>238</v>
      </c>
      <c r="C12" s="27" t="s">
        <v>330</v>
      </c>
      <c r="D12" s="27" t="s">
        <v>331</v>
      </c>
    </row>
    <row r="13">
      <c r="A13" s="27" t="s">
        <v>59</v>
      </c>
      <c r="B13" s="5" t="s">
        <v>217</v>
      </c>
      <c r="C13" s="5" t="s">
        <v>332</v>
      </c>
      <c r="D13" s="27"/>
      <c r="E13" s="5" t="s">
        <v>333</v>
      </c>
      <c r="G13" s="5" t="s">
        <v>334</v>
      </c>
      <c r="H13" s="5" t="s">
        <v>335</v>
      </c>
      <c r="I13" s="5" t="s">
        <v>336</v>
      </c>
    </row>
    <row r="14">
      <c r="A14" s="27" t="s">
        <v>63</v>
      </c>
      <c r="B14" s="5" t="s">
        <v>153</v>
      </c>
      <c r="C14" s="5" t="s">
        <v>337</v>
      </c>
      <c r="D14" s="27" t="s">
        <v>338</v>
      </c>
      <c r="E14" s="5" t="s">
        <v>339</v>
      </c>
      <c r="G14" s="5" t="s">
        <v>340</v>
      </c>
    </row>
    <row r="15">
      <c r="A15" s="27" t="s">
        <v>66</v>
      </c>
      <c r="B15" s="5" t="s">
        <v>221</v>
      </c>
      <c r="C15" s="27" t="s">
        <v>341</v>
      </c>
      <c r="D15" s="27"/>
    </row>
    <row r="16">
      <c r="A16" s="27">
        <v>9.0</v>
      </c>
      <c r="B16" s="27" t="s">
        <v>89</v>
      </c>
      <c r="C16" s="27" t="s">
        <v>342</v>
      </c>
      <c r="D16" s="27"/>
    </row>
    <row r="17">
      <c r="A17" s="27">
        <v>10.0</v>
      </c>
      <c r="B17" s="27" t="s">
        <v>90</v>
      </c>
      <c r="C17" s="27"/>
      <c r="D17" s="28"/>
    </row>
  </sheetData>
  <mergeCells count="3">
    <mergeCell ref="A5:A7"/>
    <mergeCell ref="B5:B7"/>
    <mergeCell ref="C5:C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4" t="s">
        <v>10</v>
      </c>
      <c r="E1" s="4" t="s">
        <v>11</v>
      </c>
      <c r="F1" s="5" t="s">
        <v>12</v>
      </c>
      <c r="G1" s="5" t="s">
        <v>34</v>
      </c>
      <c r="H1" s="5" t="s">
        <v>35</v>
      </c>
      <c r="I1" s="5" t="s">
        <v>36</v>
      </c>
    </row>
    <row r="2">
      <c r="A2" s="6"/>
      <c r="B2" s="6" t="s">
        <v>14</v>
      </c>
      <c r="C2" s="6"/>
      <c r="D2" s="4" t="s">
        <v>37</v>
      </c>
      <c r="E2" s="4"/>
    </row>
    <row r="3">
      <c r="A3" s="20" t="s">
        <v>38</v>
      </c>
      <c r="B3" s="6" t="s">
        <v>19</v>
      </c>
      <c r="C3" s="6"/>
      <c r="D3" s="4" t="s">
        <v>39</v>
      </c>
      <c r="E3" s="10"/>
    </row>
    <row r="4">
      <c r="A4" s="20" t="s">
        <v>40</v>
      </c>
      <c r="B4" s="20" t="s">
        <v>19</v>
      </c>
      <c r="C4" s="11"/>
      <c r="D4" s="4" t="s">
        <v>41</v>
      </c>
      <c r="E4" s="10"/>
    </row>
    <row r="5">
      <c r="A5" s="12" t="s">
        <v>42</v>
      </c>
      <c r="B5" s="12" t="s">
        <v>21</v>
      </c>
      <c r="C5" s="15"/>
      <c r="D5" s="4" t="s">
        <v>43</v>
      </c>
      <c r="E5" s="4" t="s">
        <v>44</v>
      </c>
    </row>
    <row r="6">
      <c r="A6" s="17"/>
      <c r="B6" s="17"/>
      <c r="C6" s="17"/>
      <c r="D6" s="4" t="s">
        <v>45</v>
      </c>
      <c r="E6" s="10"/>
    </row>
    <row r="7">
      <c r="A7" s="18"/>
      <c r="B7" s="18"/>
      <c r="C7" s="18"/>
      <c r="D7" s="10"/>
      <c r="E7" s="10"/>
    </row>
    <row r="8">
      <c r="A8" s="5" t="s">
        <v>46</v>
      </c>
      <c r="B8" s="5" t="s">
        <v>47</v>
      </c>
      <c r="D8" s="5" t="s">
        <v>48</v>
      </c>
    </row>
    <row r="9">
      <c r="A9" s="5">
        <v>3.0</v>
      </c>
      <c r="B9" s="5" t="s">
        <v>29</v>
      </c>
      <c r="D9" s="5" t="s">
        <v>49</v>
      </c>
      <c r="E9" s="5" t="s">
        <v>50</v>
      </c>
    </row>
    <row r="10">
      <c r="A10" s="5">
        <v>4.0</v>
      </c>
      <c r="B10" s="5" t="s">
        <v>22</v>
      </c>
      <c r="C10" s="19"/>
      <c r="D10" s="5" t="s">
        <v>51</v>
      </c>
      <c r="J10" s="5" t="s">
        <v>28</v>
      </c>
    </row>
    <row r="11">
      <c r="A11" s="5">
        <v>5.0</v>
      </c>
      <c r="B11" s="5" t="s">
        <v>52</v>
      </c>
      <c r="D11" s="5" t="s">
        <v>53</v>
      </c>
    </row>
    <row r="12">
      <c r="A12" s="5" t="s">
        <v>54</v>
      </c>
      <c r="B12" s="5" t="s">
        <v>55</v>
      </c>
      <c r="C12" s="5" t="s">
        <v>56</v>
      </c>
      <c r="D12" s="5" t="s">
        <v>57</v>
      </c>
      <c r="E12" s="5" t="s">
        <v>58</v>
      </c>
    </row>
    <row r="13">
      <c r="A13" s="5" t="s">
        <v>59</v>
      </c>
      <c r="B13" s="5" t="s">
        <v>60</v>
      </c>
      <c r="C13" s="5" t="s">
        <v>61</v>
      </c>
      <c r="D13" s="5" t="s">
        <v>62</v>
      </c>
    </row>
    <row r="14">
      <c r="A14" s="5" t="s">
        <v>63</v>
      </c>
      <c r="B14" s="5" t="s">
        <v>64</v>
      </c>
      <c r="D14" s="5" t="s">
        <v>65</v>
      </c>
    </row>
    <row r="15">
      <c r="A15" s="5" t="s">
        <v>66</v>
      </c>
      <c r="B15" s="5" t="s">
        <v>67</v>
      </c>
    </row>
    <row r="16">
      <c r="A16" s="5">
        <v>10.0</v>
      </c>
      <c r="B16" s="5" t="s">
        <v>32</v>
      </c>
    </row>
  </sheetData>
  <mergeCells count="3">
    <mergeCell ref="A5:A7"/>
    <mergeCell ref="B5:B7"/>
    <mergeCell ref="C5:C7"/>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31" t="s">
        <v>343</v>
      </c>
    </row>
    <row r="2">
      <c r="A2" s="6"/>
      <c r="B2" s="6" t="s">
        <v>14</v>
      </c>
      <c r="C2" s="6"/>
      <c r="D2" s="32" t="s">
        <v>344</v>
      </c>
      <c r="E2" s="4"/>
    </row>
    <row r="3">
      <c r="A3" s="20" t="s">
        <v>38</v>
      </c>
      <c r="B3" s="6" t="s">
        <v>19</v>
      </c>
      <c r="C3" s="6"/>
      <c r="D3" s="4" t="s">
        <v>324</v>
      </c>
      <c r="E3" s="31" t="s">
        <v>345</v>
      </c>
      <c r="F3" s="5"/>
    </row>
    <row r="4">
      <c r="A4" s="20">
        <v>50.0</v>
      </c>
      <c r="B4" s="20" t="s">
        <v>19</v>
      </c>
      <c r="C4" s="24"/>
      <c r="D4" s="33"/>
      <c r="E4" s="10"/>
    </row>
    <row r="5">
      <c r="A5" s="12" t="s">
        <v>42</v>
      </c>
      <c r="B5" s="12" t="s">
        <v>21</v>
      </c>
      <c r="C5" s="25"/>
      <c r="D5" s="23"/>
      <c r="E5" s="4"/>
    </row>
    <row r="6">
      <c r="A6" s="17"/>
      <c r="B6" s="17"/>
      <c r="C6" s="17"/>
      <c r="D6" s="26"/>
      <c r="E6" s="4"/>
    </row>
    <row r="7">
      <c r="A7" s="18"/>
      <c r="B7" s="18"/>
      <c r="C7" s="18"/>
      <c r="D7" s="32" t="s">
        <v>346</v>
      </c>
      <c r="E7" s="31" t="s">
        <v>347</v>
      </c>
    </row>
    <row r="8">
      <c r="A8" s="27" t="s">
        <v>46</v>
      </c>
      <c r="B8" s="27" t="s">
        <v>47</v>
      </c>
      <c r="C8" s="28"/>
      <c r="D8" s="34" t="s">
        <v>253</v>
      </c>
    </row>
    <row r="9">
      <c r="A9" s="27">
        <v>3.0</v>
      </c>
      <c r="B9" s="27" t="s">
        <v>29</v>
      </c>
      <c r="C9" s="28"/>
      <c r="D9" s="27"/>
    </row>
    <row r="10">
      <c r="A10" s="27">
        <v>4.0</v>
      </c>
      <c r="B10" s="27" t="s">
        <v>22</v>
      </c>
      <c r="C10" s="29"/>
      <c r="D10" s="5" t="s">
        <v>348</v>
      </c>
      <c r="E10" s="35" t="s">
        <v>349</v>
      </c>
    </row>
    <row r="11">
      <c r="A11" s="27">
        <v>5.0</v>
      </c>
      <c r="B11" s="27" t="s">
        <v>52</v>
      </c>
      <c r="C11" s="27"/>
      <c r="D11" s="27"/>
    </row>
    <row r="12">
      <c r="A12" s="27" t="s">
        <v>54</v>
      </c>
      <c r="B12" s="35" t="s">
        <v>217</v>
      </c>
      <c r="C12" s="35" t="s">
        <v>350</v>
      </c>
      <c r="D12" s="34"/>
    </row>
    <row r="13">
      <c r="A13" s="27" t="s">
        <v>59</v>
      </c>
      <c r="B13" s="35" t="s">
        <v>153</v>
      </c>
      <c r="C13" s="35" t="s">
        <v>351</v>
      </c>
      <c r="D13" s="27"/>
      <c r="E13" s="5" t="s">
        <v>352</v>
      </c>
      <c r="F13" s="5" t="s">
        <v>353</v>
      </c>
    </row>
    <row r="14">
      <c r="A14" s="27" t="s">
        <v>63</v>
      </c>
      <c r="B14" s="35" t="s">
        <v>221</v>
      </c>
      <c r="C14" s="34" t="s">
        <v>354</v>
      </c>
      <c r="D14" s="34" t="s">
        <v>355</v>
      </c>
      <c r="E14" s="35" t="s">
        <v>356</v>
      </c>
      <c r="F14" s="5" t="s">
        <v>357</v>
      </c>
      <c r="K14" s="5" t="s">
        <v>358</v>
      </c>
    </row>
    <row r="15">
      <c r="A15" s="27" t="s">
        <v>66</v>
      </c>
      <c r="B15" s="5" t="s">
        <v>238</v>
      </c>
      <c r="C15" s="5" t="s">
        <v>359</v>
      </c>
      <c r="D15" s="27"/>
      <c r="E15" s="5" t="s">
        <v>360</v>
      </c>
      <c r="F15" s="5" t="s">
        <v>194</v>
      </c>
    </row>
    <row r="16">
      <c r="A16" s="27">
        <v>9.0</v>
      </c>
      <c r="B16" s="27" t="s">
        <v>89</v>
      </c>
      <c r="C16" s="34" t="s">
        <v>361</v>
      </c>
      <c r="D16" s="27"/>
    </row>
    <row r="17">
      <c r="A17" s="27">
        <v>10.0</v>
      </c>
      <c r="B17" s="27" t="s">
        <v>90</v>
      </c>
      <c r="C17" s="34" t="s">
        <v>362</v>
      </c>
      <c r="D17" s="28"/>
    </row>
  </sheetData>
  <mergeCells count="3">
    <mergeCell ref="A5:A7"/>
    <mergeCell ref="B5:B7"/>
    <mergeCell ref="C5:C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4" t="s">
        <v>10</v>
      </c>
      <c r="E1" s="4"/>
      <c r="F1" s="5" t="s">
        <v>68</v>
      </c>
      <c r="G1" s="5" t="s">
        <v>34</v>
      </c>
      <c r="H1" s="5" t="s">
        <v>35</v>
      </c>
      <c r="I1" s="5" t="s">
        <v>69</v>
      </c>
    </row>
    <row r="2">
      <c r="A2" s="6"/>
      <c r="B2" s="6" t="s">
        <v>14</v>
      </c>
      <c r="C2" s="6"/>
      <c r="D2" s="4"/>
      <c r="E2" s="4"/>
    </row>
    <row r="3">
      <c r="A3" s="20" t="s">
        <v>38</v>
      </c>
      <c r="B3" s="6" t="s">
        <v>19</v>
      </c>
      <c r="C3" s="6"/>
      <c r="D3" s="4" t="s">
        <v>70</v>
      </c>
      <c r="E3" s="10"/>
    </row>
    <row r="4">
      <c r="A4" s="20" t="s">
        <v>40</v>
      </c>
      <c r="B4" s="20" t="s">
        <v>19</v>
      </c>
      <c r="C4" s="11"/>
      <c r="D4" s="4" t="s">
        <v>71</v>
      </c>
      <c r="E4" s="10"/>
    </row>
    <row r="5">
      <c r="A5" s="12" t="s">
        <v>42</v>
      </c>
      <c r="B5" s="12" t="s">
        <v>21</v>
      </c>
      <c r="C5" s="15"/>
      <c r="D5" s="4"/>
      <c r="E5" s="4"/>
    </row>
    <row r="6">
      <c r="A6" s="17"/>
      <c r="B6" s="17"/>
      <c r="C6" s="17"/>
      <c r="D6" s="4"/>
      <c r="E6" s="10"/>
    </row>
    <row r="7">
      <c r="A7" s="18"/>
      <c r="B7" s="18"/>
      <c r="C7" s="18"/>
      <c r="D7" s="10"/>
      <c r="E7" s="10"/>
    </row>
    <row r="8">
      <c r="A8" s="5" t="s">
        <v>46</v>
      </c>
      <c r="B8" s="5" t="s">
        <v>47</v>
      </c>
      <c r="C8" s="5" t="s">
        <v>72</v>
      </c>
    </row>
    <row r="9">
      <c r="A9" s="5">
        <v>3.0</v>
      </c>
      <c r="B9" s="5" t="s">
        <v>29</v>
      </c>
    </row>
    <row r="10">
      <c r="A10" s="5">
        <v>4.0</v>
      </c>
      <c r="B10" s="5" t="s">
        <v>22</v>
      </c>
      <c r="C10" s="19" t="s">
        <v>73</v>
      </c>
      <c r="G10" s="21">
        <f>20-10*0.2</f>
        <v>18</v>
      </c>
      <c r="H10" s="5">
        <f>20-10*1.1</f>
        <v>9</v>
      </c>
    </row>
    <row r="11">
      <c r="A11" s="5">
        <v>5.0</v>
      </c>
      <c r="B11" s="5" t="s">
        <v>52</v>
      </c>
      <c r="C11" s="5" t="s">
        <v>74</v>
      </c>
    </row>
    <row r="12">
      <c r="A12" s="5" t="s">
        <v>54</v>
      </c>
      <c r="B12" s="5" t="s">
        <v>55</v>
      </c>
      <c r="C12" s="5" t="s">
        <v>75</v>
      </c>
    </row>
    <row r="13">
      <c r="A13" s="5" t="s">
        <v>59</v>
      </c>
      <c r="B13" s="5" t="s">
        <v>67</v>
      </c>
      <c r="C13" s="5" t="s">
        <v>76</v>
      </c>
    </row>
    <row r="14">
      <c r="A14" s="5" t="s">
        <v>63</v>
      </c>
      <c r="B14" s="5" t="s">
        <v>64</v>
      </c>
      <c r="C14" s="5" t="s">
        <v>77</v>
      </c>
      <c r="D14" s="5" t="s">
        <v>78</v>
      </c>
    </row>
    <row r="15">
      <c r="A15" s="5" t="s">
        <v>66</v>
      </c>
      <c r="B15" s="5" t="s">
        <v>79</v>
      </c>
    </row>
    <row r="16">
      <c r="A16" s="5">
        <v>10.0</v>
      </c>
      <c r="B16" s="5" t="s">
        <v>32</v>
      </c>
    </row>
  </sheetData>
  <mergeCells count="3">
    <mergeCell ref="A5:A7"/>
    <mergeCell ref="B5:B7"/>
    <mergeCell ref="C5:C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4" t="s">
        <v>10</v>
      </c>
      <c r="E1" s="4"/>
      <c r="F1" s="5" t="s">
        <v>80</v>
      </c>
      <c r="G1" s="5" t="s">
        <v>34</v>
      </c>
    </row>
    <row r="2">
      <c r="A2" s="6"/>
      <c r="B2" s="6" t="s">
        <v>14</v>
      </c>
      <c r="C2" s="6"/>
      <c r="D2" s="4" t="s">
        <v>81</v>
      </c>
      <c r="E2" s="4"/>
    </row>
    <row r="3">
      <c r="A3" s="20" t="s">
        <v>38</v>
      </c>
      <c r="B3" s="6" t="s">
        <v>19</v>
      </c>
      <c r="C3" s="6"/>
      <c r="E3" s="10"/>
    </row>
    <row r="4">
      <c r="A4" s="20" t="s">
        <v>40</v>
      </c>
      <c r="B4" s="20" t="s">
        <v>19</v>
      </c>
      <c r="C4" s="11"/>
      <c r="D4" s="4" t="s">
        <v>82</v>
      </c>
      <c r="E4" s="10"/>
      <c r="H4" s="21">
        <f>25.4/2</f>
        <v>12.7</v>
      </c>
    </row>
    <row r="5">
      <c r="A5" s="12" t="s">
        <v>42</v>
      </c>
      <c r="B5" s="12" t="s">
        <v>21</v>
      </c>
      <c r="C5" s="15"/>
      <c r="D5" s="4" t="s">
        <v>83</v>
      </c>
      <c r="E5" s="4"/>
    </row>
    <row r="6">
      <c r="A6" s="17"/>
      <c r="B6" s="17"/>
      <c r="C6" s="17"/>
      <c r="D6" s="4"/>
      <c r="E6" s="10"/>
    </row>
    <row r="7">
      <c r="A7" s="18"/>
      <c r="B7" s="18"/>
      <c r="C7" s="18"/>
      <c r="D7" s="22"/>
      <c r="E7" s="10"/>
    </row>
    <row r="8">
      <c r="A8" s="5" t="s">
        <v>46</v>
      </c>
      <c r="B8" s="5" t="s">
        <v>47</v>
      </c>
    </row>
    <row r="9">
      <c r="A9" s="5">
        <v>3.0</v>
      </c>
      <c r="B9" s="5" t="s">
        <v>29</v>
      </c>
    </row>
    <row r="10">
      <c r="A10" s="5">
        <v>4.0</v>
      </c>
      <c r="B10" s="5" t="s">
        <v>22</v>
      </c>
      <c r="C10" s="19"/>
    </row>
    <row r="11">
      <c r="A11" s="5">
        <v>5.0</v>
      </c>
      <c r="B11" s="5" t="s">
        <v>52</v>
      </c>
    </row>
    <row r="12">
      <c r="A12" s="5" t="s">
        <v>54</v>
      </c>
      <c r="B12" s="5" t="s">
        <v>60</v>
      </c>
      <c r="C12" s="5" t="s">
        <v>84</v>
      </c>
    </row>
    <row r="13">
      <c r="A13" s="5" t="s">
        <v>59</v>
      </c>
      <c r="B13" s="5" t="s">
        <v>85</v>
      </c>
    </row>
    <row r="14">
      <c r="A14" s="5" t="s">
        <v>63</v>
      </c>
      <c r="B14" s="5" t="s">
        <v>67</v>
      </c>
    </row>
    <row r="15">
      <c r="A15" s="5" t="s">
        <v>66</v>
      </c>
      <c r="B15" s="5" t="s">
        <v>86</v>
      </c>
      <c r="C15" s="5" t="s">
        <v>87</v>
      </c>
      <c r="D15" s="5" t="s">
        <v>88</v>
      </c>
    </row>
    <row r="16">
      <c r="A16" s="5">
        <v>9.0</v>
      </c>
      <c r="B16" s="5" t="s">
        <v>89</v>
      </c>
    </row>
    <row r="17">
      <c r="A17" s="5">
        <v>10.0</v>
      </c>
      <c r="B17" s="5" t="s">
        <v>90</v>
      </c>
    </row>
    <row r="19">
      <c r="D19" s="5" t="s">
        <v>91</v>
      </c>
    </row>
  </sheetData>
  <mergeCells count="3">
    <mergeCell ref="A5:A7"/>
    <mergeCell ref="B5:B7"/>
    <mergeCell ref="C5:C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4" t="s">
        <v>10</v>
      </c>
      <c r="E1" s="4"/>
      <c r="F1" s="5" t="s">
        <v>92</v>
      </c>
      <c r="G1" s="5" t="s">
        <v>93</v>
      </c>
      <c r="I1" s="5" t="s">
        <v>69</v>
      </c>
    </row>
    <row r="2">
      <c r="A2" s="6"/>
      <c r="B2" s="6" t="s">
        <v>14</v>
      </c>
      <c r="C2" s="6"/>
      <c r="D2" s="4"/>
      <c r="E2" s="4"/>
      <c r="F2" s="5" t="s">
        <v>94</v>
      </c>
    </row>
    <row r="3">
      <c r="A3" s="20" t="s">
        <v>38</v>
      </c>
      <c r="B3" s="6" t="s">
        <v>19</v>
      </c>
      <c r="C3" s="6"/>
      <c r="D3" s="4" t="s">
        <v>95</v>
      </c>
      <c r="E3" s="10"/>
    </row>
    <row r="4">
      <c r="A4" s="20" t="s">
        <v>40</v>
      </c>
      <c r="B4" s="20" t="s">
        <v>19</v>
      </c>
      <c r="C4" s="11"/>
      <c r="D4" s="4" t="s">
        <v>82</v>
      </c>
      <c r="E4" s="10"/>
    </row>
    <row r="5">
      <c r="A5" s="12" t="s">
        <v>42</v>
      </c>
      <c r="B5" s="12" t="s">
        <v>21</v>
      </c>
      <c r="C5" s="15"/>
      <c r="D5" s="4"/>
      <c r="E5" s="4"/>
    </row>
    <row r="6">
      <c r="A6" s="17"/>
      <c r="B6" s="17"/>
      <c r="C6" s="17"/>
      <c r="D6" s="4"/>
      <c r="E6" s="10"/>
    </row>
    <row r="7">
      <c r="A7" s="18"/>
      <c r="B7" s="18"/>
      <c r="C7" s="18"/>
      <c r="D7" s="22" t="s">
        <v>96</v>
      </c>
      <c r="E7" s="10"/>
    </row>
    <row r="8">
      <c r="A8" s="5" t="s">
        <v>46</v>
      </c>
      <c r="B8" s="5" t="s">
        <v>47</v>
      </c>
      <c r="D8" s="5" t="s">
        <v>97</v>
      </c>
    </row>
    <row r="9">
      <c r="A9" s="5">
        <v>3.0</v>
      </c>
      <c r="B9" s="5" t="s">
        <v>29</v>
      </c>
    </row>
    <row r="10">
      <c r="A10" s="5">
        <v>4.0</v>
      </c>
      <c r="B10" s="5" t="s">
        <v>22</v>
      </c>
      <c r="C10" s="19"/>
      <c r="D10" s="5" t="s">
        <v>98</v>
      </c>
      <c r="G10" s="21">
        <f>20-10*0.2</f>
        <v>18</v>
      </c>
      <c r="H10" s="5">
        <f>20-10*1.1</f>
        <v>9</v>
      </c>
    </row>
    <row r="11">
      <c r="A11" s="5">
        <v>5.0</v>
      </c>
      <c r="B11" s="5" t="s">
        <v>52</v>
      </c>
      <c r="D11" s="5" t="s">
        <v>99</v>
      </c>
    </row>
    <row r="12">
      <c r="A12" s="5" t="s">
        <v>54</v>
      </c>
      <c r="B12" s="5" t="s">
        <v>67</v>
      </c>
      <c r="D12" s="5" t="s">
        <v>100</v>
      </c>
    </row>
    <row r="13">
      <c r="A13" s="5" t="s">
        <v>59</v>
      </c>
      <c r="B13" s="5" t="s">
        <v>64</v>
      </c>
      <c r="D13" s="5" t="s">
        <v>101</v>
      </c>
      <c r="E13" s="5" t="s">
        <v>102</v>
      </c>
      <c r="J13" s="5" t="s">
        <v>103</v>
      </c>
      <c r="K13" s="5" t="s">
        <v>104</v>
      </c>
    </row>
    <row r="14">
      <c r="A14" s="5" t="s">
        <v>63</v>
      </c>
      <c r="B14" s="5" t="s">
        <v>60</v>
      </c>
      <c r="D14" s="5" t="s">
        <v>105</v>
      </c>
      <c r="E14" s="5" t="s">
        <v>106</v>
      </c>
      <c r="F14" s="5" t="s">
        <v>107</v>
      </c>
    </row>
    <row r="15">
      <c r="A15" s="5" t="s">
        <v>66</v>
      </c>
      <c r="B15" s="5" t="s">
        <v>85</v>
      </c>
      <c r="D15" s="5" t="s">
        <v>108</v>
      </c>
      <c r="E15" s="5" t="s">
        <v>109</v>
      </c>
      <c r="I15" s="5" t="s">
        <v>110</v>
      </c>
    </row>
    <row r="16">
      <c r="A16" s="5">
        <v>9.0</v>
      </c>
      <c r="B16" s="5" t="s">
        <v>89</v>
      </c>
      <c r="C16" s="5" t="s">
        <v>111</v>
      </c>
      <c r="D16" s="5" t="s">
        <v>112</v>
      </c>
    </row>
    <row r="17">
      <c r="A17" s="5">
        <v>10.0</v>
      </c>
      <c r="B17" s="5" t="s">
        <v>90</v>
      </c>
      <c r="D17" s="5" t="s">
        <v>113</v>
      </c>
    </row>
    <row r="19">
      <c r="D19" s="5" t="s">
        <v>91</v>
      </c>
    </row>
  </sheetData>
  <mergeCells count="3">
    <mergeCell ref="A5:A7"/>
    <mergeCell ref="B5:B7"/>
    <mergeCell ref="C5:C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4" t="s">
        <v>10</v>
      </c>
      <c r="E1" s="4"/>
      <c r="F1" s="5" t="s">
        <v>114</v>
      </c>
      <c r="G1" s="5" t="s">
        <v>34</v>
      </c>
      <c r="I1" s="5" t="s">
        <v>115</v>
      </c>
    </row>
    <row r="2">
      <c r="A2" s="6"/>
      <c r="B2" s="6" t="s">
        <v>14</v>
      </c>
      <c r="C2" s="6"/>
      <c r="D2" s="4" t="s">
        <v>116</v>
      </c>
      <c r="E2" s="4"/>
      <c r="F2" s="5" t="s">
        <v>94</v>
      </c>
      <c r="I2" s="5" t="s">
        <v>117</v>
      </c>
    </row>
    <row r="3">
      <c r="A3" s="20" t="s">
        <v>38</v>
      </c>
      <c r="B3" s="6" t="s">
        <v>19</v>
      </c>
      <c r="C3" s="6"/>
      <c r="D3" s="4"/>
      <c r="E3" s="10"/>
    </row>
    <row r="4">
      <c r="A4" s="20" t="s">
        <v>40</v>
      </c>
      <c r="B4" s="20" t="s">
        <v>19</v>
      </c>
      <c r="C4" s="11"/>
      <c r="D4" s="4" t="s">
        <v>82</v>
      </c>
      <c r="E4" s="10"/>
    </row>
    <row r="5">
      <c r="A5" s="12" t="s">
        <v>42</v>
      </c>
      <c r="B5" s="12" t="s">
        <v>21</v>
      </c>
      <c r="C5" s="15"/>
      <c r="D5" s="4"/>
      <c r="E5" s="4"/>
    </row>
    <row r="6">
      <c r="A6" s="17"/>
      <c r="B6" s="17"/>
      <c r="C6" s="17"/>
      <c r="D6" s="4"/>
      <c r="E6" s="10"/>
    </row>
    <row r="7">
      <c r="A7" s="18"/>
      <c r="B7" s="18"/>
      <c r="C7" s="18"/>
      <c r="D7" s="22"/>
      <c r="E7" s="10"/>
    </row>
    <row r="8">
      <c r="A8" s="5" t="s">
        <v>46</v>
      </c>
      <c r="B8" s="5" t="s">
        <v>47</v>
      </c>
      <c r="D8" s="5" t="s">
        <v>118</v>
      </c>
    </row>
    <row r="9">
      <c r="A9" s="5">
        <v>3.0</v>
      </c>
      <c r="B9" s="5" t="s">
        <v>29</v>
      </c>
      <c r="D9" s="5" t="s">
        <v>119</v>
      </c>
    </row>
    <row r="10">
      <c r="A10" s="5">
        <v>4.0</v>
      </c>
      <c r="B10" s="5" t="s">
        <v>22</v>
      </c>
      <c r="C10" s="19"/>
      <c r="D10" s="5" t="s">
        <v>98</v>
      </c>
    </row>
    <row r="11">
      <c r="A11" s="5">
        <v>5.0</v>
      </c>
      <c r="B11" s="5" t="s">
        <v>52</v>
      </c>
      <c r="D11" s="5" t="s">
        <v>99</v>
      </c>
    </row>
    <row r="12">
      <c r="A12" s="5" t="s">
        <v>54</v>
      </c>
      <c r="B12" s="5" t="s">
        <v>64</v>
      </c>
      <c r="D12" s="5" t="s">
        <v>120</v>
      </c>
    </row>
    <row r="13">
      <c r="A13" s="5" t="s">
        <v>59</v>
      </c>
      <c r="B13" s="5" t="s">
        <v>60</v>
      </c>
      <c r="D13" s="5" t="s">
        <v>121</v>
      </c>
      <c r="F13" s="5" t="s">
        <v>122</v>
      </c>
      <c r="G13" s="5" t="s">
        <v>123</v>
      </c>
    </row>
    <row r="14">
      <c r="A14" s="5" t="s">
        <v>63</v>
      </c>
      <c r="B14" s="5" t="s">
        <v>85</v>
      </c>
      <c r="D14" s="5" t="s">
        <v>124</v>
      </c>
      <c r="E14" s="5" t="s">
        <v>125</v>
      </c>
      <c r="G14" s="5" t="s">
        <v>126</v>
      </c>
    </row>
    <row r="15">
      <c r="A15" s="5" t="s">
        <v>66</v>
      </c>
      <c r="B15" s="5" t="s">
        <v>67</v>
      </c>
      <c r="D15" s="5" t="s">
        <v>127</v>
      </c>
      <c r="E15" s="5" t="s">
        <v>128</v>
      </c>
      <c r="F15" s="5" t="s">
        <v>129</v>
      </c>
      <c r="G15" s="5" t="s">
        <v>130</v>
      </c>
      <c r="H15" s="5" t="s">
        <v>131</v>
      </c>
    </row>
    <row r="16">
      <c r="A16" s="5">
        <v>9.0</v>
      </c>
      <c r="B16" s="5" t="s">
        <v>89</v>
      </c>
      <c r="D16" s="5" t="s">
        <v>132</v>
      </c>
      <c r="E16" s="5" t="s">
        <v>133</v>
      </c>
    </row>
    <row r="17">
      <c r="A17" s="5">
        <v>10.0</v>
      </c>
      <c r="B17" s="5" t="s">
        <v>90</v>
      </c>
      <c r="D17" s="5" t="s">
        <v>134</v>
      </c>
      <c r="E17" s="5" t="s">
        <v>135</v>
      </c>
      <c r="F17" s="5" t="s">
        <v>136</v>
      </c>
    </row>
    <row r="19">
      <c r="D19" s="5" t="s">
        <v>91</v>
      </c>
    </row>
  </sheetData>
  <mergeCells count="3">
    <mergeCell ref="A5:A7"/>
    <mergeCell ref="B5:B7"/>
    <mergeCell ref="C5:C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137</v>
      </c>
      <c r="F1" s="5" t="s">
        <v>138</v>
      </c>
    </row>
    <row r="2">
      <c r="A2" s="6"/>
      <c r="B2" s="6" t="s">
        <v>14</v>
      </c>
      <c r="C2" s="6"/>
      <c r="D2" s="23"/>
      <c r="E2" s="4"/>
    </row>
    <row r="3">
      <c r="A3" s="20" t="s">
        <v>38</v>
      </c>
      <c r="B3" s="6" t="s">
        <v>19</v>
      </c>
      <c r="C3" s="6"/>
      <c r="D3" s="4" t="s">
        <v>139</v>
      </c>
      <c r="E3" s="10"/>
    </row>
    <row r="4">
      <c r="A4" s="20" t="s">
        <v>40</v>
      </c>
      <c r="B4" s="20" t="s">
        <v>19</v>
      </c>
      <c r="C4" s="24"/>
      <c r="D4" s="23"/>
      <c r="E4" s="10"/>
    </row>
    <row r="5">
      <c r="A5" s="12" t="s">
        <v>42</v>
      </c>
      <c r="B5" s="12" t="s">
        <v>21</v>
      </c>
      <c r="C5" s="25"/>
      <c r="D5" s="23"/>
      <c r="E5" s="4"/>
    </row>
    <row r="6">
      <c r="A6" s="17"/>
      <c r="B6" s="17"/>
      <c r="C6" s="17"/>
      <c r="D6" s="23"/>
      <c r="E6" s="10"/>
    </row>
    <row r="7">
      <c r="A7" s="18"/>
      <c r="B7" s="18"/>
      <c r="C7" s="18"/>
      <c r="D7" s="26"/>
      <c r="E7" s="10"/>
    </row>
    <row r="8">
      <c r="A8" s="27" t="s">
        <v>46</v>
      </c>
      <c r="B8" s="27" t="s">
        <v>47</v>
      </c>
      <c r="C8" s="28"/>
      <c r="D8" s="28"/>
    </row>
    <row r="9">
      <c r="A9" s="27">
        <v>3.0</v>
      </c>
      <c r="B9" s="27" t="s">
        <v>29</v>
      </c>
      <c r="C9" s="28"/>
      <c r="D9" s="27" t="s">
        <v>140</v>
      </c>
      <c r="E9" s="5" t="s">
        <v>141</v>
      </c>
    </row>
    <row r="10">
      <c r="A10" s="27">
        <v>4.0</v>
      </c>
      <c r="B10" s="27" t="s">
        <v>22</v>
      </c>
      <c r="C10" s="29"/>
      <c r="D10" s="28"/>
    </row>
    <row r="11">
      <c r="A11" s="27">
        <v>5.0</v>
      </c>
      <c r="B11" s="27" t="s">
        <v>52</v>
      </c>
      <c r="C11" s="27" t="s">
        <v>142</v>
      </c>
      <c r="D11" s="28"/>
    </row>
    <row r="12">
      <c r="A12" s="27" t="s">
        <v>54</v>
      </c>
      <c r="B12" s="27" t="s">
        <v>67</v>
      </c>
      <c r="C12" s="27" t="s">
        <v>143</v>
      </c>
      <c r="D12" s="27" t="s">
        <v>144</v>
      </c>
      <c r="E12" s="5" t="s">
        <v>145</v>
      </c>
    </row>
    <row r="13">
      <c r="A13" s="27" t="s">
        <v>59</v>
      </c>
      <c r="B13" s="27" t="s">
        <v>60</v>
      </c>
      <c r="C13" s="27" t="s">
        <v>146</v>
      </c>
      <c r="D13" s="27" t="s">
        <v>147</v>
      </c>
      <c r="E13" s="5" t="s">
        <v>148</v>
      </c>
      <c r="F13" s="5" t="s">
        <v>149</v>
      </c>
    </row>
    <row r="14">
      <c r="A14" s="27" t="s">
        <v>63</v>
      </c>
      <c r="B14" s="27" t="s">
        <v>86</v>
      </c>
      <c r="C14" s="5" t="s">
        <v>150</v>
      </c>
      <c r="D14" s="27" t="s">
        <v>151</v>
      </c>
      <c r="E14" s="5" t="s">
        <v>152</v>
      </c>
    </row>
    <row r="15">
      <c r="A15" s="27" t="s">
        <v>66</v>
      </c>
      <c r="B15" s="5" t="s">
        <v>153</v>
      </c>
      <c r="C15" s="27" t="s">
        <v>154</v>
      </c>
      <c r="D15" s="27" t="s">
        <v>155</v>
      </c>
      <c r="E15" s="5" t="s">
        <v>156</v>
      </c>
    </row>
    <row r="16">
      <c r="A16" s="27">
        <v>9.0</v>
      </c>
      <c r="B16" s="27" t="s">
        <v>89</v>
      </c>
      <c r="C16" s="28"/>
      <c r="D16" s="28"/>
    </row>
    <row r="17">
      <c r="A17" s="27">
        <v>10.0</v>
      </c>
      <c r="B17" s="27" t="s">
        <v>90</v>
      </c>
      <c r="C17" s="28"/>
      <c r="D17" s="28"/>
    </row>
  </sheetData>
  <mergeCells count="3">
    <mergeCell ref="A5:A7"/>
    <mergeCell ref="B5:B7"/>
    <mergeCell ref="C5:C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157</v>
      </c>
      <c r="F1" s="5" t="s">
        <v>138</v>
      </c>
    </row>
    <row r="2">
      <c r="A2" s="6"/>
      <c r="B2" s="6" t="s">
        <v>14</v>
      </c>
      <c r="C2" s="6"/>
      <c r="D2" s="23"/>
      <c r="E2" s="4"/>
    </row>
    <row r="3">
      <c r="A3" s="20" t="s">
        <v>38</v>
      </c>
      <c r="B3" s="6" t="s">
        <v>19</v>
      </c>
      <c r="C3" s="6"/>
      <c r="D3" s="4"/>
      <c r="E3" s="10"/>
    </row>
    <row r="4">
      <c r="A4" s="20" t="s">
        <v>40</v>
      </c>
      <c r="B4" s="20" t="s">
        <v>19</v>
      </c>
      <c r="C4" s="24"/>
      <c r="D4" s="23"/>
      <c r="E4" s="10"/>
    </row>
    <row r="5">
      <c r="A5" s="12" t="s">
        <v>42</v>
      </c>
      <c r="B5" s="12" t="s">
        <v>21</v>
      </c>
      <c r="C5" s="25"/>
      <c r="D5" s="23"/>
      <c r="E5" s="4"/>
    </row>
    <row r="6">
      <c r="A6" s="17"/>
      <c r="B6" s="17"/>
      <c r="C6" s="17"/>
      <c r="D6" s="23"/>
      <c r="E6" s="10"/>
    </row>
    <row r="7">
      <c r="A7" s="18"/>
      <c r="B7" s="18"/>
      <c r="C7" s="18"/>
      <c r="D7" s="26" t="s">
        <v>158</v>
      </c>
      <c r="E7" s="10"/>
    </row>
    <row r="8">
      <c r="A8" s="27" t="s">
        <v>46</v>
      </c>
      <c r="B8" s="27" t="s">
        <v>47</v>
      </c>
      <c r="C8" s="28"/>
      <c r="D8" s="28"/>
    </row>
    <row r="9">
      <c r="A9" s="27">
        <v>3.0</v>
      </c>
      <c r="B9" s="27" t="s">
        <v>29</v>
      </c>
      <c r="C9" s="28"/>
      <c r="D9" s="27" t="s">
        <v>159</v>
      </c>
    </row>
    <row r="10">
      <c r="A10" s="27">
        <v>4.0</v>
      </c>
      <c r="B10" s="27" t="s">
        <v>22</v>
      </c>
      <c r="C10" s="29"/>
      <c r="D10" s="28"/>
    </row>
    <row r="11">
      <c r="A11" s="27">
        <v>5.0</v>
      </c>
      <c r="B11" s="27" t="s">
        <v>52</v>
      </c>
      <c r="C11" s="27" t="s">
        <v>160</v>
      </c>
      <c r="D11" s="28"/>
      <c r="F11" s="5" t="s">
        <v>161</v>
      </c>
    </row>
    <row r="12">
      <c r="A12" s="27" t="s">
        <v>54</v>
      </c>
      <c r="B12" s="27" t="s">
        <v>60</v>
      </c>
      <c r="C12" s="27" t="s">
        <v>162</v>
      </c>
      <c r="D12" s="27" t="s">
        <v>163</v>
      </c>
      <c r="E12" s="5" t="s">
        <v>164</v>
      </c>
    </row>
    <row r="13">
      <c r="A13" s="27" t="s">
        <v>59</v>
      </c>
      <c r="B13" s="27" t="s">
        <v>86</v>
      </c>
      <c r="C13" s="27" t="s">
        <v>165</v>
      </c>
      <c r="D13" s="27"/>
    </row>
    <row r="14">
      <c r="A14" s="27" t="s">
        <v>63</v>
      </c>
      <c r="B14" s="27" t="s">
        <v>166</v>
      </c>
      <c r="D14" s="27"/>
    </row>
    <row r="15">
      <c r="A15" s="27" t="s">
        <v>66</v>
      </c>
      <c r="B15" s="5" t="s">
        <v>167</v>
      </c>
      <c r="C15" s="27" t="s">
        <v>168</v>
      </c>
      <c r="D15" s="27"/>
    </row>
    <row r="16">
      <c r="A16" s="27">
        <v>9.0</v>
      </c>
      <c r="B16" s="27" t="s">
        <v>89</v>
      </c>
      <c r="C16" s="28"/>
      <c r="D16" s="28"/>
    </row>
    <row r="17">
      <c r="A17" s="27">
        <v>10.0</v>
      </c>
      <c r="B17" s="27" t="s">
        <v>90</v>
      </c>
      <c r="C17" s="28"/>
      <c r="D17" s="28"/>
    </row>
  </sheetData>
  <mergeCells count="3">
    <mergeCell ref="A5:A7"/>
    <mergeCell ref="B5:B7"/>
    <mergeCell ref="C5:C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9</v>
      </c>
      <c r="D1" s="23" t="s">
        <v>10</v>
      </c>
      <c r="E1" s="4" t="s">
        <v>169</v>
      </c>
      <c r="F1" s="5" t="s">
        <v>138</v>
      </c>
    </row>
    <row r="2">
      <c r="A2" s="6"/>
      <c r="B2" s="6" t="s">
        <v>14</v>
      </c>
      <c r="C2" s="6"/>
      <c r="D2" s="23"/>
      <c r="E2" s="4"/>
    </row>
    <row r="3">
      <c r="A3" s="20" t="s">
        <v>38</v>
      </c>
      <c r="B3" s="6" t="s">
        <v>19</v>
      </c>
      <c r="C3" s="6"/>
      <c r="D3" s="4"/>
      <c r="E3" s="10"/>
    </row>
    <row r="4">
      <c r="A4" s="20">
        <v>50.0</v>
      </c>
      <c r="B4" s="20" t="s">
        <v>19</v>
      </c>
      <c r="C4" s="24"/>
      <c r="D4" s="23"/>
      <c r="E4" s="10"/>
    </row>
    <row r="5">
      <c r="A5" s="12" t="s">
        <v>42</v>
      </c>
      <c r="B5" s="12" t="s">
        <v>21</v>
      </c>
      <c r="C5" s="25"/>
      <c r="D5" s="23"/>
      <c r="E5" s="4"/>
    </row>
    <row r="6">
      <c r="A6" s="17"/>
      <c r="B6" s="17"/>
      <c r="C6" s="17"/>
      <c r="D6" s="23"/>
      <c r="E6" s="10"/>
    </row>
    <row r="7">
      <c r="A7" s="18"/>
      <c r="B7" s="18"/>
      <c r="C7" s="18"/>
      <c r="D7" s="26" t="s">
        <v>170</v>
      </c>
      <c r="E7" s="10"/>
    </row>
    <row r="8">
      <c r="A8" s="27" t="s">
        <v>46</v>
      </c>
      <c r="B8" s="27" t="s">
        <v>47</v>
      </c>
      <c r="C8" s="28"/>
      <c r="D8" s="28"/>
    </row>
    <row r="9">
      <c r="A9" s="27">
        <v>3.0</v>
      </c>
      <c r="B9" s="27" t="s">
        <v>29</v>
      </c>
      <c r="C9" s="28"/>
      <c r="D9" s="27" t="s">
        <v>171</v>
      </c>
    </row>
    <row r="10">
      <c r="A10" s="27">
        <v>4.0</v>
      </c>
      <c r="B10" s="27" t="s">
        <v>22</v>
      </c>
      <c r="C10" s="29"/>
      <c r="D10" s="28"/>
    </row>
    <row r="11">
      <c r="A11" s="27">
        <v>5.0</v>
      </c>
      <c r="B11" s="27" t="s">
        <v>52</v>
      </c>
      <c r="C11" s="27"/>
      <c r="D11" s="28"/>
      <c r="F11" s="5" t="s">
        <v>161</v>
      </c>
    </row>
    <row r="12">
      <c r="A12" s="27" t="s">
        <v>54</v>
      </c>
      <c r="B12" s="27" t="s">
        <v>60</v>
      </c>
      <c r="C12" s="27"/>
      <c r="D12" s="27"/>
      <c r="E12" s="5" t="s">
        <v>164</v>
      </c>
    </row>
    <row r="13">
      <c r="A13" s="27" t="s">
        <v>59</v>
      </c>
      <c r="B13" s="27" t="s">
        <v>86</v>
      </c>
      <c r="C13" s="27"/>
      <c r="D13" s="27"/>
    </row>
    <row r="14">
      <c r="A14" s="27" t="s">
        <v>63</v>
      </c>
      <c r="B14" s="27" t="s">
        <v>166</v>
      </c>
      <c r="D14" s="27"/>
    </row>
    <row r="15">
      <c r="A15" s="27" t="s">
        <v>66</v>
      </c>
      <c r="B15" s="5" t="s">
        <v>167</v>
      </c>
      <c r="C15" s="27">
        <f>1-1.1*75</f>
        <v>-81.5</v>
      </c>
      <c r="D15" s="27"/>
    </row>
    <row r="16">
      <c r="A16" s="27">
        <v>9.0</v>
      </c>
      <c r="B16" s="27" t="s">
        <v>89</v>
      </c>
      <c r="C16" s="28"/>
      <c r="D16" s="28"/>
    </row>
    <row r="17">
      <c r="A17" s="27">
        <v>10.0</v>
      </c>
      <c r="B17" s="27" t="s">
        <v>90</v>
      </c>
      <c r="C17" s="28"/>
      <c r="D17" s="28"/>
    </row>
  </sheetData>
  <mergeCells count="3">
    <mergeCell ref="A5:A7"/>
    <mergeCell ref="B5:B7"/>
    <mergeCell ref="C5:C7"/>
  </mergeCells>
  <drawing r:id="rId1"/>
</worksheet>
</file>