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640" yWindow="1180" windowWidth="28160" windowHeight="15780" tabRatio="500"/>
  </bookViews>
  <sheets>
    <sheet name="Original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<sst xmlns="http://schemas.openxmlformats.org/spreadsheetml/2006/main" count="15" uniqueCount="15">
  <si>
    <t>QUANT 2.5 %</t>
  </si>
  <si>
    <t>QUANT 5 %</t>
  </si>
  <si>
    <t>QUANT 10 %</t>
  </si>
  <si>
    <t>QUANT 15 %</t>
  </si>
  <si>
    <t>QUANT 20 %</t>
  </si>
  <si>
    <t>QUANT 30 %</t>
  </si>
  <si>
    <t>QUANT 50 %</t>
  </si>
  <si>
    <t>QUANT 70 %</t>
  </si>
  <si>
    <t>QUANT 80 %</t>
  </si>
  <si>
    <t>QUANT 85 %</t>
  </si>
  <si>
    <t>QUANT 90 %</t>
  </si>
  <si>
    <t>QUANT 95 %</t>
  </si>
  <si>
    <t>QUANT 97.5 %</t>
  </si>
  <si>
    <t>Original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</si>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</sst>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L2">
            <v>0.50845762779343295</v>
          </cell>
          <cell r="M2">
            <v>1.3488917672291147</v>
          </cell>
        </row>
        <row r="3">
          <cell r="L3">
            <v>0.9926213785839082</v>
          </cell>
          <cell r="M3">
            <v>1.4137943922942271</v>
          </cell>
        </row>
        <row r="4">
          <cell r="L4">
            <v>1.178354628227035</v>
          </cell>
          <cell r="M4">
            <v>1.223859265773672</v>
          </cell>
        </row>
        <row r="5">
          <cell r="L5">
            <v>0.46354837468149113</v>
          </cell>
          <cell r="M5">
            <v>1.3547787310289221</v>
          </cell>
        </row>
        <row r="6">
          <cell r="L6">
            <v>1.3357577549998068</v>
          </cell>
          <cell r="M6">
            <v>1.3036529699765256</v>
          </cell>
        </row>
        <row r="7">
          <cell r="L7">
            <v>-8.6966623150499453E-2</v>
          </cell>
          <cell r="M7">
            <v>1.2264565317581857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6" sqref="E16"/>
    </sheetView>
  </sheetViews>
  <sheetFormatPr baseColWidth="10" defaultRowHeight="16" x14ac:dyDescent="0.2"/>
  <cols>
    <col min="13" max="13" width="13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>
        <f>NORMINV(0.025,[1]draw_result!$L2,[1]draw_result!$M2)</f>
        <v>-2.1353216550182177</v>
      </c>
      <c r="B3">
        <f>NORMINV(0.05,[1]draw_result!$L2,[1]draw_result!$M2)</f>
        <v>-1.7102718878983578</v>
      </c>
      <c r="C3">
        <f>NORMINV(0.1,[1]draw_result!$L2,[1]draw_result!$M2)</f>
        <v>-1.220216728249262</v>
      </c>
      <c r="D3">
        <f>NORMINV(0.15,[1]draw_result!$L2,[1]draw_result!$M2)</f>
        <v>-0.88957883857610653</v>
      </c>
      <c r="E3">
        <f>NORMINV(0.2,[1]draw_result!$L2,[1]draw_result!$M2)</f>
        <v>-0.62679832529828317</v>
      </c>
      <c r="F3">
        <f>NORMINV(0.3,[1]draw_result!$L2,[1]draw_result!$M2)</f>
        <v>-0.19890190652917017</v>
      </c>
      <c r="G3">
        <f>NORMINV(0.5,[1]draw_result!$L2,[1]draw_result!$M2)</f>
        <v>0.50845762779343295</v>
      </c>
      <c r="H3">
        <f>NORMINV(0.7,[1]draw_result!$L2,[1]draw_result!$M2)</f>
        <v>1.2158171621160361</v>
      </c>
      <c r="I3">
        <f>NORMINV(0.8,[1]draw_result!$L2,[1]draw_result!$M2)</f>
        <v>1.6437135808851495</v>
      </c>
      <c r="J3">
        <f>NORMINV(0.85,[1]draw_result!$L2,[1]draw_result!$M2)</f>
        <v>1.9064940941629724</v>
      </c>
      <c r="K3">
        <f>NORMINV(0.9,[1]draw_result!$L2,[1]draw_result!$M2)</f>
        <v>2.2371319838361279</v>
      </c>
      <c r="L3">
        <f>NORMINV(0.95,[1]draw_result!$L2,[1]draw_result!$M2)</f>
        <v>2.7271871434852226</v>
      </c>
      <c r="M3">
        <f>NORMINV(0.975,[1]draw_result!$L2,[1]draw_result!$M2)</f>
        <v>3.1522369106050832</v>
      </c>
    </row>
    <row r="4" spans="1:13" x14ac:dyDescent="0.2">
      <c r="A4">
        <f>NORMINV(0.025,[1]draw_result!$L3,[1]draw_result!$M3)</f>
        <v>-1.778364711857469</v>
      </c>
      <c r="B4">
        <f>NORMINV(0.05,[1]draw_result!$L3,[1]draw_result!$M3)</f>
        <v>-1.3328634553449044</v>
      </c>
      <c r="C4">
        <f>NORMINV(0.1,[1]draw_result!$L3,[1]draw_result!$M3)</f>
        <v>-0.81922903821893578</v>
      </c>
      <c r="D4">
        <f>NORMINV(0.15,[1]draw_result!$L3,[1]draw_result!$M3)</f>
        <v>-0.47268233546891025</v>
      </c>
      <c r="E4">
        <f>NORMINV(0.2,[1]draw_result!$L3,[1]draw_result!$M3)</f>
        <v>-0.19725800187722831</v>
      </c>
      <c r="F4">
        <f>NORMINV(0.3,[1]draw_result!$L3,[1]draw_result!$M3)</f>
        <v>0.25122687440106239</v>
      </c>
      <c r="G4">
        <f>NORMINV(0.5,[1]draw_result!$L3,[1]draw_result!$M3)</f>
        <v>0.9926213785839082</v>
      </c>
      <c r="H4">
        <f>NORMINV(0.7,[1]draw_result!$L3,[1]draw_result!$M3)</f>
        <v>1.7340158827667538</v>
      </c>
      <c r="I4">
        <f>NORMINV(0.8,[1]draw_result!$L3,[1]draw_result!$M3)</f>
        <v>2.1825007590450447</v>
      </c>
      <c r="J4">
        <f>NORMINV(0.85,[1]draw_result!$L3,[1]draw_result!$M3)</f>
        <v>2.4579250926367266</v>
      </c>
      <c r="K4">
        <f>NORMINV(0.9,[1]draw_result!$L3,[1]draw_result!$M3)</f>
        <v>2.8044717953867524</v>
      </c>
      <c r="L4">
        <f>NORMINV(0.95,[1]draw_result!$L3,[1]draw_result!$M3)</f>
        <v>3.3181062125127196</v>
      </c>
      <c r="M4">
        <f>NORMINV(0.975,[1]draw_result!$L3,[1]draw_result!$M3)</f>
        <v>3.7636074690252848</v>
      </c>
    </row>
    <row r="5" spans="1:13" x14ac:dyDescent="0.2">
      <c r="A5">
        <f>NORMINV(0.025,[1]draw_result!$L4,[1]draw_result!$M4)</f>
        <v>-1.220365454834996</v>
      </c>
      <c r="B5">
        <f>NORMINV(0.05,[1]draw_result!$L4,[1]draw_result!$M4)</f>
        <v>-0.83471472395895585</v>
      </c>
      <c r="C5">
        <f>NORMINV(0.1,[1]draw_result!$L4,[1]draw_result!$M4)</f>
        <v>-0.39008412983147989</v>
      </c>
      <c r="D5">
        <f>NORMINV(0.15,[1]draw_result!$L4,[1]draw_result!$M4)</f>
        <v>-9.0093978862152868E-2</v>
      </c>
      <c r="E5">
        <f>NORMINV(0.2,[1]draw_result!$L4,[1]draw_result!$M4)</f>
        <v>0.14832868324695569</v>
      </c>
      <c r="F5">
        <f>NORMINV(0.3,[1]draw_result!$L4,[1]draw_result!$M4)</f>
        <v>0.53656220177283487</v>
      </c>
      <c r="G5">
        <f>NORMINV(0.5,[1]draw_result!$L4,[1]draw_result!$M4)</f>
        <v>1.178354628227035</v>
      </c>
      <c r="H5">
        <f>NORMINV(0.7,[1]draw_result!$L4,[1]draw_result!$M4)</f>
        <v>1.8201470546812351</v>
      </c>
      <c r="I5">
        <f>NORMINV(0.8,[1]draw_result!$L4,[1]draw_result!$M4)</f>
        <v>2.2083805732071147</v>
      </c>
      <c r="J5">
        <f>NORMINV(0.85,[1]draw_result!$L4,[1]draw_result!$M4)</f>
        <v>2.4468032353162226</v>
      </c>
      <c r="K5">
        <f>NORMINV(0.9,[1]draw_result!$L4,[1]draw_result!$M4)</f>
        <v>2.7467933862855496</v>
      </c>
      <c r="L5">
        <f>NORMINV(0.95,[1]draw_result!$L4,[1]draw_result!$M4)</f>
        <v>3.1914239804130244</v>
      </c>
      <c r="M5">
        <f>NORMINV(0.975,[1]draw_result!$L4,[1]draw_result!$M4)</f>
        <v>3.5770747112890655</v>
      </c>
    </row>
    <row r="6" spans="1:13" x14ac:dyDescent="0.2">
      <c r="A6">
        <f>NORMINV(0.025,[1]draw_result!$L5,[1]draw_result!$M5)</f>
        <v>-2.1917691451560728</v>
      </c>
      <c r="B6">
        <f>NORMINV(0.05,[1]draw_result!$L5,[1]draw_result!$M5)</f>
        <v>-1.764864334768145</v>
      </c>
      <c r="C6">
        <f>NORMINV(0.1,[1]draw_result!$L5,[1]draw_result!$M5)</f>
        <v>-1.2726704290351512</v>
      </c>
      <c r="D6">
        <f>NORMINV(0.15,[1]draw_result!$L5,[1]draw_result!$M5)</f>
        <v>-0.94058953753290997</v>
      </c>
      <c r="E6">
        <f>NORMINV(0.2,[1]draw_result!$L5,[1]draw_result!$M5)</f>
        <v>-0.67666217214541813</v>
      </c>
      <c r="F6">
        <f>NORMINV(0.3,[1]draw_result!$L5,[1]draw_result!$M5)</f>
        <v>-0.24689828647602463</v>
      </c>
      <c r="G6">
        <f>NORMINV(0.5,[1]draw_result!$L5,[1]draw_result!$M5)</f>
        <v>0.46354837468149113</v>
      </c>
      <c r="H6">
        <f>NORMINV(0.7,[1]draw_result!$L5,[1]draw_result!$M5)</f>
        <v>1.1739950358390068</v>
      </c>
      <c r="I6">
        <f>NORMINV(0.8,[1]draw_result!$L5,[1]draw_result!$M5)</f>
        <v>1.6037589215084007</v>
      </c>
      <c r="J6">
        <f>NORMINV(0.85,[1]draw_result!$L5,[1]draw_result!$M5)</f>
        <v>1.8676862868958923</v>
      </c>
      <c r="K6">
        <f>NORMINV(0.9,[1]draw_result!$L5,[1]draw_result!$M5)</f>
        <v>2.1997671783981336</v>
      </c>
      <c r="L6">
        <f>NORMINV(0.95,[1]draw_result!$L5,[1]draw_result!$M5)</f>
        <v>2.6919610841311257</v>
      </c>
      <c r="M6">
        <f>NORMINV(0.975,[1]draw_result!$L5,[1]draw_result!$M5)</f>
        <v>3.1188658945190548</v>
      </c>
    </row>
    <row r="7" spans="1:13" x14ac:dyDescent="0.2">
      <c r="A7">
        <f>NORMINV(0.025,[1]draw_result!$L6,[1]draw_result!$M6)</f>
        <v>-1.2193551144928594</v>
      </c>
      <c r="B7">
        <f>NORMINV(0.05,[1]draw_result!$L6,[1]draw_result!$M6)</f>
        <v>-0.80856056095214068</v>
      </c>
      <c r="C7">
        <f>NORMINV(0.1,[1]draw_result!$L6,[1]draw_result!$M6)</f>
        <v>-0.33494074960047771</v>
      </c>
      <c r="D7">
        <f>NORMINV(0.15,[1]draw_result!$L6,[1]draw_result!$M6)</f>
        <v>-1.5391711396609553E-2</v>
      </c>
      <c r="E7">
        <f>NORMINV(0.2,[1]draw_result!$L6,[1]draw_result!$M6)</f>
        <v>0.23857573425716971</v>
      </c>
      <c r="F7">
        <f>NORMINV(0.3,[1]draw_result!$L6,[1]draw_result!$M6)</f>
        <v>0.65212146915075653</v>
      </c>
      <c r="G7">
        <f>NORMINV(0.5,[1]draw_result!$L6,[1]draw_result!$M6)</f>
        <v>1.3357577549998068</v>
      </c>
      <c r="H7">
        <f>NORMINV(0.7,[1]draw_result!$L6,[1]draw_result!$M6)</f>
        <v>2.0193940408488569</v>
      </c>
      <c r="I7">
        <f>NORMINV(0.8,[1]draw_result!$L6,[1]draw_result!$M6)</f>
        <v>2.4329397757424442</v>
      </c>
      <c r="J7">
        <f>NORMINV(0.85,[1]draw_result!$L6,[1]draw_result!$M6)</f>
        <v>2.6869072213962228</v>
      </c>
      <c r="K7">
        <f>NORMINV(0.9,[1]draw_result!$L6,[1]draw_result!$M6)</f>
        <v>3.0064562596000912</v>
      </c>
      <c r="L7">
        <f>NORMINV(0.95,[1]draw_result!$L6,[1]draw_result!$M6)</f>
        <v>3.4800760709517529</v>
      </c>
      <c r="M7">
        <f>NORMINV(0.975,[1]draw_result!$L6,[1]draw_result!$M6)</f>
        <v>3.8908706244924729</v>
      </c>
    </row>
    <row r="8" spans="1:13" x14ac:dyDescent="0.2">
      <c r="A8">
        <f>NORMINV(0.025,[1]draw_result!$L7,[1]draw_result!$M7)</f>
        <v>-2.4907772540004482</v>
      </c>
      <c r="B8">
        <f>NORMINV(0.05,[1]draw_result!$L7,[1]draw_result!$M7)</f>
        <v>-2.1043080977112751</v>
      </c>
      <c r="C8">
        <f>NORMINV(0.1,[1]draw_result!$L7,[1]draw_result!$M7)</f>
        <v>-1.6587339114976036</v>
      </c>
      <c r="D8">
        <f>NORMINV(0.15,[1]draw_result!$L7,[1]draw_result!$M7)</f>
        <v>-1.3581071234274338</v>
      </c>
      <c r="E8">
        <f>NORMINV(0.2,[1]draw_result!$L7,[1]draw_result!$M7)</f>
        <v>-1.1191784823323823</v>
      </c>
      <c r="F8">
        <f>NORMINV(0.3,[1]draw_result!$L7,[1]draw_result!$M7)</f>
        <v>-0.73012105721861764</v>
      </c>
      <c r="G8">
        <f>NORMINV(0.5,[1]draw_result!$L7,[1]draw_result!$M7)</f>
        <v>-8.6966623150499453E-2</v>
      </c>
      <c r="H8">
        <f>NORMINV(0.7,[1]draw_result!$L7,[1]draw_result!$M7)</f>
        <v>0.55618781091761871</v>
      </c>
      <c r="I8">
        <f>NORMINV(0.8,[1]draw_result!$L7,[1]draw_result!$M7)</f>
        <v>0.94524523603138355</v>
      </c>
      <c r="J8">
        <f>NORMINV(0.85,[1]draw_result!$L7,[1]draw_result!$M7)</f>
        <v>1.1841738771264347</v>
      </c>
      <c r="K8">
        <f>NORMINV(0.9,[1]draw_result!$L7,[1]draw_result!$M7)</f>
        <v>1.4848006651966046</v>
      </c>
      <c r="L8">
        <f>NORMINV(0.95,[1]draw_result!$L7,[1]draw_result!$M7)</f>
        <v>1.9303748514102748</v>
      </c>
      <c r="M8">
        <f>NORMINV(0.975,[1]draw_result!$L7,[1]draw_result!$M7)</f>
        <v>2.3168440076994488</v>
      </c>
    </row>
    <row r="10" spans="1:13" x14ac:dyDescent="0.2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>
        <v>-2.1353216543600002</v>
      </c>
      <c r="B11">
        <v>-1.71027188731</v>
      </c>
      <c r="C11">
        <v>-1.22021672775</v>
      </c>
      <c r="D11">
        <v>-0.889578838132</v>
      </c>
      <c r="E11">
        <v>-0.626798324899</v>
      </c>
      <c r="F11">
        <v>-0.19890190620199999</v>
      </c>
      <c r="G11">
        <v>0.50845762800000005</v>
      </c>
      <c r="H11">
        <v>1.2158171622</v>
      </c>
      <c r="I11">
        <v>1.6437135809000001</v>
      </c>
      <c r="J11">
        <v>1.9064940941299999</v>
      </c>
      <c r="K11">
        <v>2.2371319837499999</v>
      </c>
      <c r="L11">
        <v>2.7271871433100001</v>
      </c>
      <c r="M11">
        <v>3.1522369103600001</v>
      </c>
    </row>
    <row r="12" spans="1:13" x14ac:dyDescent="0.2">
      <c r="A12">
        <v>-1.77836471086</v>
      </c>
      <c r="B12">
        <v>-1.33286345444</v>
      </c>
      <c r="C12">
        <v>-0.81922903742599995</v>
      </c>
      <c r="D12">
        <v>-0.47268233474799998</v>
      </c>
      <c r="E12">
        <v>-0.197258001214</v>
      </c>
      <c r="F12">
        <v>0.25122687497099999</v>
      </c>
      <c r="G12">
        <v>0.99262137900000003</v>
      </c>
      <c r="H12">
        <v>1.7340158830300001</v>
      </c>
      <c r="I12">
        <v>2.1825007592099999</v>
      </c>
      <c r="J12">
        <v>2.45792509275</v>
      </c>
      <c r="K12">
        <v>2.80447179543</v>
      </c>
      <c r="L12">
        <v>3.31810621244</v>
      </c>
      <c r="M12">
        <v>3.7636074688600001</v>
      </c>
    </row>
    <row r="13" spans="1:13" x14ac:dyDescent="0.2">
      <c r="A13">
        <v>-1.2203654555100001</v>
      </c>
      <c r="B13">
        <v>-0.834714724558</v>
      </c>
      <c r="C13">
        <v>-0.39008413034900002</v>
      </c>
      <c r="D13">
        <v>-9.0093979323800005E-2</v>
      </c>
      <c r="E13">
        <v>0.148328682829</v>
      </c>
      <c r="F13">
        <v>0.53656220142699995</v>
      </c>
      <c r="G13">
        <v>1.1783546279999999</v>
      </c>
      <c r="H13">
        <v>1.82014705457</v>
      </c>
      <c r="I13">
        <v>2.2083805731699999</v>
      </c>
      <c r="J13">
        <v>2.44680323532</v>
      </c>
      <c r="K13">
        <v>2.7467933863499998</v>
      </c>
      <c r="L13">
        <v>3.1914239805600002</v>
      </c>
      <c r="M13">
        <v>3.5770747115099999</v>
      </c>
    </row>
    <row r="14" spans="1:13" x14ac:dyDescent="0.2">
      <c r="A14">
        <v>-2.1917691447799998</v>
      </c>
      <c r="B14">
        <v>-1.7648643343999999</v>
      </c>
      <c r="C14">
        <v>-1.2726704286799999</v>
      </c>
      <c r="D14">
        <v>-0.94058953718399996</v>
      </c>
      <c r="E14">
        <v>-0.67666217180300003</v>
      </c>
      <c r="F14">
        <v>-0.24689828614199999</v>
      </c>
      <c r="G14">
        <v>0.46354837500000001</v>
      </c>
      <c r="H14">
        <v>1.17399503614</v>
      </c>
      <c r="I14">
        <v>1.6037589217999999</v>
      </c>
      <c r="J14">
        <v>1.86768628718</v>
      </c>
      <c r="K14">
        <v>2.1997671786800002</v>
      </c>
      <c r="L14">
        <v>2.6919610843999999</v>
      </c>
      <c r="M14">
        <v>3.1188658947799999</v>
      </c>
    </row>
    <row r="15" spans="1:13" x14ac:dyDescent="0.2">
      <c r="A15">
        <v>-1.2193551145399999</v>
      </c>
      <c r="B15">
        <v>-0.80856056099100004</v>
      </c>
      <c r="C15">
        <v>-0.33494074962999998</v>
      </c>
      <c r="D15">
        <v>-1.53917114207E-2</v>
      </c>
      <c r="E15">
        <v>0.23857573423799999</v>
      </c>
      <c r="F15">
        <v>0.65212146913900004</v>
      </c>
      <c r="G15">
        <v>1.3357577549999999</v>
      </c>
      <c r="H15">
        <v>2.01939404086</v>
      </c>
      <c r="I15">
        <v>2.43293977576</v>
      </c>
      <c r="J15">
        <v>2.6869072214199998</v>
      </c>
      <c r="K15">
        <v>3.0064562596300002</v>
      </c>
      <c r="L15">
        <v>3.48007607099</v>
      </c>
      <c r="M15">
        <v>3.8908706245400002</v>
      </c>
    </row>
    <row r="16" spans="1:13" x14ac:dyDescent="0.2">
      <c r="A16">
        <v>-2.4907772543200002</v>
      </c>
      <c r="B16">
        <v>-2.1043080979600002</v>
      </c>
      <c r="C16">
        <v>-1.6587339116599999</v>
      </c>
      <c r="D16">
        <v>-1.35810712353</v>
      </c>
      <c r="E16">
        <v>-1.11917848239</v>
      </c>
      <c r="F16">
        <v>-0.73012105719499998</v>
      </c>
      <c r="G16">
        <v>-8.6966623000000007E-2</v>
      </c>
      <c r="H16">
        <v>0.55618781119500005</v>
      </c>
      <c r="I16">
        <v>0.94524523638500002</v>
      </c>
      <c r="J16">
        <v>1.1841738775299999</v>
      </c>
      <c r="K16">
        <v>1.4848006656599999</v>
      </c>
      <c r="L16">
        <v>1.9303748519599999</v>
      </c>
      <c r="M16">
        <v>2.3168440083199999</v>
      </c>
    </row>
  </sheetData>
  <mergeCells count="2">
    <mergeCell ref="A2:M2"/>
    <mergeCell ref="A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2017-05-11T13:14:23Z</dcterms:created>
  <dcterms:modified xsi:type="dcterms:W3CDTF">2017-05-11T13:18:25Z</dcterms:modified>
</cp:coreProperties>
</file>