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ED2AFDC1-7FB8-4FB8-80F6-1D8FE049958F}" xr6:coauthVersionLast="47" xr6:coauthVersionMax="47" xr10:uidLastSave="{00000000-0000-0000-0000-000000000000}"/>
  <bookViews>
    <workbookView xWindow="-28485" yWindow="765" windowWidth="28485" windowHeight="15435" xr2:uid="{31BE8862-275F-4D32-B8EC-607D115D47ED}"/>
  </bookViews>
  <sheets>
    <sheet name="Keep" sheetId="1" r:id="rId1"/>
    <sheet name="Reject" sheetId="3" r:id="rId2"/>
    <sheet name="Stats" sheetId="4" r:id="rId3"/>
    <sheet name="Testing" sheetId="5" r:id="rId4"/>
  </sheets>
  <definedNames>
    <definedName name="_xlnm._FilterDatabase" localSheetId="0" hidden="1">Keep!$A$1:$J$72</definedName>
    <definedName name="_xlnm._FilterDatabase" localSheetId="1" hidden="1">Reject!$A$1:$I$24</definedName>
    <definedName name="_xlnm._FilterDatabase" localSheetId="3" hidden="1">Testing!$A$1:$G$80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H7" i="4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<sst xmlns="http://schemas.openxmlformats.org/spreadsheetml/2006/main" count="969" uniqueCount="291">
  <si>
    <t>Name</t>
  </si>
  <si>
    <t>Description</t>
  </si>
  <si>
    <t>Points</t>
  </si>
  <si>
    <t>Alternate Names</t>
  </si>
  <si>
    <t>Machine Gun Max, Meet Bulletproof Bob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</si>
  <si>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</si>
  <si>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</si>
  <si>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</si>
  <si>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</si>
  <si>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</si>
  <si>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</si>
  <si>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</si>
  <si>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</si>
  <si>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</si>
  <si>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Loius the Not-So-Great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</si>
  <si>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</si>
  <si>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</si>
  <si>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</si>
  <si>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</si>
  <si>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</si>
  <si>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</si>
  <si>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</si>
  <si>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Al Cologne Now Sleeps With The Fishes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</si>
  <si>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</si>
  <si>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</si>
  <si>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</si>
  <si>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</si>
  <si>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</si>
  <si>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</si>
  <si>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Blackjack Basics - Name of the Game</t>
  </si>
  <si>
    <t>Blackjack Basics - Double Trouble</t>
  </si>
  <si>
    <t>Blackjack Basics - Make Like a Banana and...</t>
  </si>
  <si>
    <t>Slots Basics - One-Armed Banditry</t>
  </si>
  <si>
    <t>Video Poker Basics - Can You Hold, Please?</t>
  </si>
  <si>
    <t>Not Much Else to It</t>
  </si>
  <si>
    <t>Thanks for the Blood Money</t>
  </si>
  <si>
    <t>Face Cards = Scarface'd</t>
  </si>
  <si>
    <t>Blackjack Basics - Psychic Training</t>
  </si>
  <si>
    <t>Are You Psychic?, Usually Not Worth It</t>
  </si>
  <si>
    <t>Bustin' Don't Make Me Feel Good</t>
  </si>
  <si>
    <t>I Won't Stand For This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</si>
  <si>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</si>
  <si>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</si>
  <si>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</si>
  <si>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</si>
  <si>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</si>
  <si>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</si>
  <si>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</si>
  <si>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</si>
  <si>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</si>
  <si>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</si>
  <si>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</si>
  <si>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</si>
  <si>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</si>
  <si>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</si>
  <si>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</si>
  <si>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</si>
  <si>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</si>
  <si>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</si>
  <si>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</si>
  <si>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</si>
  <si>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</si>
  <si>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</si>
  <si>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</si>
  <si>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</si>
  <si>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</si>
  <si>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</si>
  <si>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</si>
  <si>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</si>
  <si>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</si>
  <si>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</si>
  <si>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</si>
  <si>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</si>
  <si>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</si>
  <si>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</si>
  <si>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</si>
  <si>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</si>
  <si>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</si>
  <si>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</si>
  <si>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</si>
  <si>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</si>
  <si>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</si>
  <si>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</si>
  <si>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</si>
  <si>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</si>
  <si>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</si>
  <si>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</si>
  <si>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</si>
  <si>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</si>
  <si>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</si>
  <si>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</si>
  <si>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No?</t>
  </si>
  <si>
    <t>No</t>
  </si>
  <si>
    <t>Slots Basics - Cherry Picking</t>
  </si>
  <si>
    <t>Video Poker Basics - Paired Up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</si>
  <si>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</si>
  <si>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</si>
  <si>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</si>
  <si>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</si>
  <si>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</si>
  <si>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</si>
  <si>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</si>
  <si>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</si>
  <si>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Intro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</si>
  <si>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</si>
  <si>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</si>
  <si>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</si>
  <si>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</si>
  <si>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</si>
  <si>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</si>
  <si>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</si>
  <si>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</si>
  <si>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</si>
  <si>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</si>
  <si>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</si>
  <si>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</si>
  <si>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</si>
  <si>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</si>
  <si>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[Practice/Blackjack] Score a Blackjack (two-card 21 - increases payout by half)</t>
  </si>
  <si>
    <t>[Practice/Blackjack] Double down and win the hand (bet doubled, dealt exactly one more card)</t>
  </si>
  <si>
    <t>[Practice/Blackjack] Buy or refuse insurance and have it pay off (dealer has face-up ace - costs half your bet, refunds original bet if dealer has B.J.)</t>
  </si>
  <si>
    <t>[Practice/Blackjack] Split and win both hands (two same-value cards - play them as separate hands, each with original bet)</t>
  </si>
  <si>
    <t>[Practice/Slots] Win any line with 1 Cherry (2x payout) or 2 Cherry (5x)</t>
  </si>
  <si>
    <t>[Practice/Slots] Bet on all three lines and win at least two of them on the same spin</t>
  </si>
  <si>
    <t>[Competitive/Blackjack] Use See Next Card when your hand value is 17 or less, revealing a card that would make you bust, then win the hand</t>
  </si>
  <si>
    <t>[Competitive/Blackjack] Use See Deal Down when your hand value is 12 or more, revealing a higher-point card total, then win the hand</t>
  </si>
  <si>
    <t>[Competitive/Blackjack] Use Swap Card to raise your opponent's hand value above 21 points</t>
  </si>
  <si>
    <t>[Competitive/Slots] win with cheat</t>
  </si>
  <si>
    <t>[Competitive/Video Poker] steal a Joker</t>
  </si>
  <si>
    <t>[Any Mode/Slots] Win any line with 3 Cherry (10x payout) or 2 Orange (12x)</t>
  </si>
  <si>
    <t>[Any Mode/Slots] Win any line with 3 Orange (15x payout), 3 Plum (20x), or 3 Melon (25x)</t>
  </si>
  <si>
    <t>[Any Mode/Slots] Win any line with 3 Bell (50x payout), 3 Bar (100x), or 777 (200x)</t>
  </si>
  <si>
    <t>[Any Mode/Slots] Win the jackpot with a 3rd-line 777</t>
  </si>
  <si>
    <t>[Competitive/Blackjack] Score at least five Blackjacks in one game vs. any gangster</t>
  </si>
  <si>
    <t>[Competitive/Draw Poker] win without losing a single hand *Blackjack can auto-lose to dealer</t>
  </si>
  <si>
    <t>[Competitive/All Missions] Defeat all five gangsters without using a password</t>
  </si>
  <si>
    <t>[Competitive/Any Mission] Accumulate at least $1 million total end-of-mission winnings (excludes password-loaded winnings)</t>
  </si>
  <si>
    <t>[Competitive/All Missions] Defeat all five gangsters without losing any casino games (nor using a password)</t>
  </si>
  <si>
    <t>[Competitive/Mission 1] Defeat Machine Gun Max (win at Draw Poker)</t>
  </si>
  <si>
    <t>[Competitive/Mission 2] Defeat Suitcase Sam (win at Draw Poker)</t>
  </si>
  <si>
    <t>[Competitive/Mission 3] Defeat Hitman Harry (win at Draw Poker)</t>
  </si>
  <si>
    <t>[Competitive/Mission 4] Defeat Lucky Louis (win at Draw Poker)</t>
  </si>
  <si>
    <t>[Competitive/Mission 5] Defeat Al Cologne (win at Draw Poker)</t>
  </si>
  <si>
    <t>[Competitive/Mission 1] Win at Blackjack vs. Machine Gun Max</t>
  </si>
  <si>
    <t>[Competitive/Mission 1] Win at Slots vs. Machine Gun Max</t>
  </si>
  <si>
    <t>[Competitive/Mission 1] Win at Video Poker vs. Machine Gun Max</t>
  </si>
  <si>
    <t>[Competitive/Mission 2] Win at Blackjack vs. Suitcase Sam</t>
  </si>
  <si>
    <t>[Competitive/Mission 2] Win at Slots vs. Suitcase Sam</t>
  </si>
  <si>
    <t>[Competitive/Mission 2] Win at Video Poker vs. Suitcase Sam</t>
  </si>
  <si>
    <t>[Competitive/Mission 3] Win at Blackjack vs. Hitman Harry</t>
  </si>
  <si>
    <t>[Competitive/Mission 3] Win at Slots vs. Hitman Harry</t>
  </si>
  <si>
    <t>[Competitive/Mission 3] Win at Video Poker vs. Hitman Harry</t>
  </si>
  <si>
    <t>[Competitive/Mission 4] Win at Slots vs. Lucky Louis</t>
  </si>
  <si>
    <t>[Competitive/Mission 4] Win at Video Poker vs. Lucky Louis</t>
  </si>
  <si>
    <t>[Competitive/Mission 5] Win at Blackjack vs. Al Cologne</t>
  </si>
  <si>
    <t>[Competitive/Mission 5] Win at Slots vs. Al Cologne</t>
  </si>
  <si>
    <t>[Competitive/Mission 5] Win at Video Poker vs. Al Cologne</t>
  </si>
  <si>
    <t>[Competitive/Mission 4] Win at Blackjack vs. Lucky Louis</t>
  </si>
  <si>
    <t>[Practice/Video Poker] Win hand with 1 Pair of Jacks or better (1x payout) or 2 Pair (2x)</t>
  </si>
  <si>
    <t>Now We're Talkin'</t>
  </si>
  <si>
    <t>High Five!</t>
  </si>
  <si>
    <t>Flushing With Style</t>
  </si>
  <si>
    <t>Sit Up Straight &amp; Don't Forget to Flush</t>
  </si>
  <si>
    <t>[Competitive/Blackjack] Save time by having your opponent run out of cash before Hand 10 *player doesn't have much control over outcome</t>
  </si>
  <si>
    <t>[Competitive/Blackjack] Make your opponent bust with a "very non-suspicious" hand value of 35 points or more</t>
  </si>
  <si>
    <t>[Any Mode/Video Poker] Win the jackpot with 5 of a Kind</t>
  </si>
  <si>
    <t>[Any Mode/Video Poker] Win hand with Straight Flush (100x payout) or Royal Flush (250x)</t>
  </si>
  <si>
    <t>[Any Mode/Draw Poker] Win hand with Full House (20x payout in Video Poker) or 4 of a Kind (50x)</t>
  </si>
  <si>
    <t>[Any Mode/Draw Poker] Win hand with Straight (5x payout in Video Poker) or Flush (8x)</t>
  </si>
  <si>
    <t>[Any Mode/Draw Poker] Win hand with 3 of a Kind (4x payout in Video Poker)</t>
  </si>
  <si>
    <t>Just Call It Beginner's Luck</t>
  </si>
  <si>
    <t>None</t>
  </si>
  <si>
    <t>Easter Egg</t>
  </si>
  <si>
    <t>Craps Basics - Hold the Line</t>
  </si>
  <si>
    <t>Baby Needs New Shoes!</t>
  </si>
  <si>
    <t>Limited Time Offer</t>
  </si>
  <si>
    <t>[Competitive/Slots] Purchase a bonus item (Spin 3 or 7), place it (with the D-pad), and win the line</t>
  </si>
  <si>
    <t>[Competitive/Blackjack] win with Ace/King? (1st card?)</t>
  </si>
  <si>
    <t>Gold-Plated Arm</t>
  </si>
  <si>
    <t>Craps Basics - It's Only Natural</t>
  </si>
  <si>
    <t>Putting It All Together</t>
  </si>
  <si>
    <t>Craps Basics - Got the Craps</t>
  </si>
  <si>
    <t>[Practice/Craps] Win at least 3 different multi-roll bets (Place #, Buy #, Lay #, Hard #, Big #)</t>
  </si>
  <si>
    <t>[Practice/Craps] Win at least 3 different single-roll bets (Craps #, Seven, Yoleven, Any Craps, C &amp; E, Horn, Field)</t>
  </si>
  <si>
    <t>Craps Basics - OK, OK, I Get the Point</t>
  </si>
  <si>
    <t>Craps Basics - What's in the Box?</t>
  </si>
  <si>
    <t>Dark-Sided!</t>
  </si>
  <si>
    <t>It's Half-Full</t>
  </si>
  <si>
    <t>It's Half-Empty</t>
  </si>
  <si>
    <t>Craps Basics - Mama Told Me Not To</t>
  </si>
  <si>
    <t>[Practice/Craps] Win a line, multi-roll, and single-roll bet on the same roll without losing any bets that roll</t>
  </si>
  <si>
    <t>Count</t>
  </si>
  <si>
    <t>Totals</t>
  </si>
  <si>
    <t>Achievements:</t>
  </si>
  <si>
    <t>Points:</t>
  </si>
  <si>
    <t>[Competitive/Video Poker] Have 3+ Jokers</t>
  </si>
  <si>
    <t>There's a New Boss in Town, Al Col-owned</t>
  </si>
  <si>
    <t>Nice Try, Wiseguy</t>
  </si>
  <si>
    <t>...End/Win</t>
  </si>
  <si>
    <t>[Competitive/All Missions] Defeat Al Cologne in all four casino games (in a single playthrough)</t>
  </si>
  <si>
    <t>[Competitive/Video Poker] Use Swap Card to swap back a card taken from you</t>
  </si>
  <si>
    <t>Close Call</t>
  </si>
  <si>
    <t>Optional</t>
  </si>
  <si>
    <t>Misc</t>
  </si>
  <si>
    <t>MIsc</t>
  </si>
  <si>
    <t>Subcount</t>
  </si>
  <si>
    <t>[Competitive/Draw Poker] Defeat any gangster by making him run out of cash (during Draw Poker)</t>
  </si>
  <si>
    <t>[Competitive/Draw Poker] Defeat any gangster by making him run out of Draw Poker Credits</t>
  </si>
  <si>
    <t>Bluff Enough?</t>
  </si>
  <si>
    <t>[Competitive/Draw Poker] Place or raise a bet that causes your opponent to fold while your hand rank is less than one pair *AI folding based mostly/only on their hand rather than bet amount?</t>
  </si>
  <si>
    <t>The Frugal Method, Low Roller, Frugal Spender/Lifestyle, The House Always Wins, Sometimes Lower Is Better</t>
  </si>
  <si>
    <t>Frugal Strats</t>
  </si>
  <si>
    <t>[Competitive/Slots] Win at slots without buying any cheats/bonus items nor placing any bets over $10 (3x multiplier allowed)</t>
  </si>
  <si>
    <t>Subtype</t>
  </si>
  <si>
    <t>Maybe</t>
  </si>
  <si>
    <t>[Competitive/Draw Poker] When your opponent raises your bet, keep playing the hand and win it</t>
  </si>
  <si>
    <t>False Trigger?</t>
  </si>
  <si>
    <t>Triggered?</t>
  </si>
  <si>
    <t>[Practice/Video Poker] Press the (H)old button underneath at least one card and have a higher-scoring hand on the second draw</t>
  </si>
  <si>
    <t>[Practice/Video Poker] Win hand with one pair of "Jacks or better" (1x payout) or two pair (2x)</t>
  </si>
  <si>
    <t>No (retest)</t>
  </si>
  <si>
    <t>[Practice/Craps] Starting with $10,000, double your money</t>
  </si>
  <si>
    <t>[Practice/Craps] Win multiple bets at once? (e.g. on a single roll, win at least 5? bets without losing any bets)</t>
  </si>
  <si>
    <t>TODO</t>
  </si>
  <si>
    <t>Issues</t>
  </si>
  <si>
    <t>needs to handle "soft" 11</t>
  </si>
  <si>
    <t>implement player bet/raise detection</t>
  </si>
  <si>
    <t>Working:</t>
  </si>
  <si>
    <t>Broken:</t>
  </si>
  <si>
    <t>Untested:</t>
  </si>
  <si>
    <t>Reviewed Logic?</t>
  </si>
  <si>
    <t>triggers whenever swap card used</t>
  </si>
  <si>
    <t>[Any Mode/Slots] Win all 3 lines at once</t>
  </si>
  <si>
    <t>[Competitive/Any Mission] Accumulate at least $1.5 million total end-of-mission winnings (excludes password-loaded winnings)</t>
  </si>
  <si>
    <t>High Stakes High Roller</t>
  </si>
  <si>
    <t>Num</t>
  </si>
  <si>
    <t>That's a Lot for the 1930s, Then Adjust For Inflation</t>
  </si>
  <si>
    <t>[Competitive/Blackjack] Save time by having your opponent run out of cash before Hand 10 *nearly impossible/opponent reduces bet as money gets lower/player doesn't have much control over outcome</t>
  </si>
  <si>
    <t>Sounds Like Rain</t>
  </si>
  <si>
    <t>[Any Mode/Video Poker] Win the jackpot with 5 of a Kind (requires 5x bet multiplier)</t>
  </si>
  <si>
    <t>[Competitive/Blackjack] Have 8 cards in your Blackjack hand (bust allowed on last card)</t>
  </si>
  <si>
    <t>[Practice/Craps] Win a "Pass" line bet by rolling a "natural" (7 or 11) on the come-out roll</t>
  </si>
  <si>
    <t>[Practice/Craps] Win/push a "Don't Pass" line bet by rolling "craps" (2 or 3 to win, 12 to push) on the come-out roll</t>
  </si>
  <si>
    <t>[Practice/Craps] Establish a "point number" (4-6 or 8-10) on the come-out roll, then win a "Come" line bet by rolling 7 or 11</t>
  </si>
  <si>
    <t>[Practice/Craps] Establish a "point number" (4-6 or 8-10) on the come-out roll, then win/push a "Don't Come" line bet by rolling 2, 3, or 12</t>
  </si>
  <si>
    <t>[Practice/Craps] Establish a "point number" (4-6 or 8-10) on the come-out roll, then win a "Pass" or "Pass Odds" line bet by rolling the point number</t>
  </si>
  <si>
    <t>[Practice/Craps] Establish a "point number" (4-6 or 8-10) on the come-out roll, then win a "Don't Pass" or "Don't Pass Odds" line bet by "sevening out" (roll a 7)</t>
  </si>
  <si>
    <t>Can I Go Home Now?, Silver Arm, What a Load of Craps</t>
  </si>
  <si>
    <t>Craps Basics - Crapshoot</t>
  </si>
  <si>
    <t>Craps Basics - Rollin', Rollin', Rollin'</t>
  </si>
  <si>
    <t>[Practice/Craps] Win a line, multi-roll, and single-roll bet on the same dice roll without losing any bets that roll</t>
  </si>
  <si>
    <t>implement</t>
  </si>
  <si>
    <t>needs reworking b/c strat is just bet everywhere</t>
  </si>
  <si>
    <t>Any Craps (bet not removed on win) not counted, 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</si>
  <si>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</si>
  <si>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</si>
  <si>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</si>
  <si>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</si>
  <si>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</si>
  <si>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</si>
  <si>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</si>
  <si>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</si>
  <si>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</si>
  <si>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</si>
  <si>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basically just luck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</si>
  <si>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</si>
  <si>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</si>
  <si>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</si>
  <si>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</si>
  <si>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</si>
  <si>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</si>
  <si>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</si>
  <si>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</si>
  <si>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</si>
  <si>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</si>
  <si>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</si>
  <si>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</si>
  <si>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</si>
  <si>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</si>
  <si>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[Competitive/Mission 1] Complete Mission 1 without buying any cheats from Shady</t>
  </si>
  <si>
    <t>[Competitive/Mssion 2] Complete Mission 2 while buying out every cheat from Shady (twice per casino game, from 0 to max qty)</t>
  </si>
  <si>
    <t>triggered when played 2nd joker (opponent had 1 joker as well) - unable to reproduce</t>
  </si>
  <si>
    <t>not fully implemented</t>
  </si>
  <si>
    <t>[Practice/Craps] Win a "Don't Pass" line bet by rolling "craps" (2 or 3 to win, 12 to push) on the come-out roll</t>
  </si>
  <si>
    <t>[Practice/Craps] Establish a "point number" (4-6 or 8-10) on the come-out roll, then win a "Don't Come" line bet by rolling 2 or 3 (12 to push)</t>
  </si>
  <si>
    <t>add Trigger?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</si>
  <si>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</si>
  <si>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</si>
  <si>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false trigger when opponent only bet (not raised) then player won hand (b/c "Player's Last Actual Bet Amount" not cleared from previous hand)</t>
  </si>
  <si>
    <t>X</t>
  </si>
  <si>
    <t>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</si>
</sst>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4" fillId="3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J72"/>
  <sheetViews>
    <sheetView tabSelected="1" zoomScale="85" zoomScaleNormal="85" workbookViewId="0">
      <pane ySplit="1" topLeftCell="A38" activePane="bottomLeft" state="frozen"/>
      <selection pane="bottomLeft" activeCell="G64" sqref="G64"/>
    </sheetView>
  </sheetViews>
  <sheetFormatPr defaultRowHeight="15" x14ac:dyDescent="0.25"/>
  <cols>
    <col min="1" max="1" width="8.140625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customWidth="1"/>
    <col min="10" max="10" width="9.140625" style="8"/>
  </cols>
  <sheetData>
    <row r="1" spans="1:10" s="1" customFormat="1" x14ac:dyDescent="0.25">
      <c r="A1" s="1" t="s">
        <v>235</v>
      </c>
      <c r="B1" s="1" t="s">
        <v>0</v>
      </c>
      <c r="C1" s="1" t="s">
        <v>1</v>
      </c>
      <c r="D1" s="1" t="s">
        <v>101</v>
      </c>
      <c r="E1" s="1" t="s">
        <v>109</v>
      </c>
      <c r="F1" s="1" t="s">
        <v>110</v>
      </c>
      <c r="G1" s="1" t="s">
        <v>3</v>
      </c>
      <c r="H1" s="1" t="s">
        <v>24</v>
      </c>
      <c r="I1" s="1" t="s">
        <v>89</v>
      </c>
      <c r="J1" s="1" t="s">
        <v>290</v>
      </c>
    </row>
    <row r="2" spans="1:10" x14ac:dyDescent="0.25">
      <c r="A2">
        <v>1</v>
      </c>
      <c r="B2" t="s">
        <v>29</v>
      </c>
      <c r="C2" t="s">
        <v>118</v>
      </c>
      <c r="D2" t="s">
        <v>103</v>
      </c>
      <c r="E2" t="s">
        <v>111</v>
      </c>
      <c r="F2" t="s">
        <v>113</v>
      </c>
      <c r="H2">
        <v>1</v>
      </c>
      <c r="I2" t="s">
        <v>90</v>
      </c>
    </row>
    <row r="3" spans="1:10" x14ac:dyDescent="0.25">
      <c r="A3">
        <v>2</v>
      </c>
      <c r="B3" t="s">
        <v>30</v>
      </c>
      <c r="C3" t="s">
        <v>119</v>
      </c>
      <c r="D3" t="s">
        <v>103</v>
      </c>
      <c r="E3" t="s">
        <v>111</v>
      </c>
      <c r="F3" t="s">
        <v>113</v>
      </c>
      <c r="G3" t="s">
        <v>61</v>
      </c>
      <c r="H3">
        <v>1</v>
      </c>
      <c r="I3" t="s">
        <v>90</v>
      </c>
    </row>
    <row r="4" spans="1:10" x14ac:dyDescent="0.25">
      <c r="A4">
        <v>3</v>
      </c>
      <c r="B4" t="s">
        <v>37</v>
      </c>
      <c r="C4" t="s">
        <v>120</v>
      </c>
      <c r="D4" t="s">
        <v>103</v>
      </c>
      <c r="E4" t="s">
        <v>111</v>
      </c>
      <c r="F4" t="s">
        <v>113</v>
      </c>
      <c r="G4" t="s">
        <v>38</v>
      </c>
      <c r="H4">
        <v>2</v>
      </c>
      <c r="I4" t="s">
        <v>214</v>
      </c>
    </row>
    <row r="5" spans="1:10" x14ac:dyDescent="0.25">
      <c r="A5">
        <v>4</v>
      </c>
      <c r="B5" t="s">
        <v>31</v>
      </c>
      <c r="C5" t="s">
        <v>121</v>
      </c>
      <c r="D5" t="s">
        <v>103</v>
      </c>
      <c r="E5" t="s">
        <v>111</v>
      </c>
      <c r="F5" t="s">
        <v>113</v>
      </c>
      <c r="H5">
        <v>2</v>
      </c>
      <c r="I5" t="s">
        <v>90</v>
      </c>
    </row>
    <row r="6" spans="1:10" x14ac:dyDescent="0.25">
      <c r="A6">
        <v>5</v>
      </c>
      <c r="B6" t="s">
        <v>93</v>
      </c>
      <c r="C6" t="s">
        <v>122</v>
      </c>
      <c r="D6" t="s">
        <v>103</v>
      </c>
      <c r="E6" t="s">
        <v>111</v>
      </c>
      <c r="F6" t="s">
        <v>51</v>
      </c>
      <c r="H6">
        <v>1</v>
      </c>
      <c r="I6" t="s">
        <v>214</v>
      </c>
      <c r="J6" s="8" t="s">
        <v>289</v>
      </c>
    </row>
    <row r="7" spans="1:10" x14ac:dyDescent="0.25">
      <c r="A7">
        <v>6</v>
      </c>
      <c r="B7" t="s">
        <v>32</v>
      </c>
      <c r="C7" t="s">
        <v>123</v>
      </c>
      <c r="D7" t="s">
        <v>103</v>
      </c>
      <c r="E7" t="s">
        <v>111</v>
      </c>
      <c r="F7" t="s">
        <v>51</v>
      </c>
      <c r="G7" t="s">
        <v>34</v>
      </c>
      <c r="H7">
        <v>1</v>
      </c>
      <c r="I7" t="s">
        <v>214</v>
      </c>
    </row>
    <row r="8" spans="1:10" x14ac:dyDescent="0.25">
      <c r="A8">
        <v>7</v>
      </c>
      <c r="B8" t="s">
        <v>33</v>
      </c>
      <c r="C8" t="s">
        <v>218</v>
      </c>
      <c r="D8" t="s">
        <v>103</v>
      </c>
      <c r="E8" t="s">
        <v>111</v>
      </c>
      <c r="F8" t="s">
        <v>114</v>
      </c>
      <c r="H8">
        <v>1</v>
      </c>
      <c r="I8" t="s">
        <v>91</v>
      </c>
    </row>
    <row r="9" spans="1:10" x14ac:dyDescent="0.25">
      <c r="A9">
        <v>8</v>
      </c>
      <c r="B9" t="s">
        <v>94</v>
      </c>
      <c r="C9" t="s">
        <v>219</v>
      </c>
      <c r="D9" t="s">
        <v>103</v>
      </c>
      <c r="E9" t="s">
        <v>111</v>
      </c>
      <c r="F9" t="s">
        <v>114</v>
      </c>
      <c r="H9">
        <v>1</v>
      </c>
      <c r="I9" t="s">
        <v>214</v>
      </c>
    </row>
    <row r="10" spans="1:10" x14ac:dyDescent="0.25">
      <c r="A10">
        <v>9</v>
      </c>
      <c r="B10" t="s">
        <v>4</v>
      </c>
      <c r="C10" t="s">
        <v>143</v>
      </c>
      <c r="D10" t="s">
        <v>102</v>
      </c>
      <c r="E10" t="s">
        <v>112</v>
      </c>
      <c r="F10" t="s">
        <v>113</v>
      </c>
      <c r="H10">
        <v>2</v>
      </c>
      <c r="I10" t="s">
        <v>90</v>
      </c>
      <c r="J10" s="8" t="s">
        <v>289</v>
      </c>
    </row>
    <row r="11" spans="1:10" x14ac:dyDescent="0.25">
      <c r="A11">
        <v>10</v>
      </c>
      <c r="B11" t="s">
        <v>170</v>
      </c>
      <c r="C11" t="s">
        <v>144</v>
      </c>
      <c r="D11" t="s">
        <v>102</v>
      </c>
      <c r="E11" t="s">
        <v>112</v>
      </c>
      <c r="F11" t="s">
        <v>51</v>
      </c>
      <c r="H11">
        <v>2</v>
      </c>
      <c r="I11" t="s">
        <v>90</v>
      </c>
      <c r="J11" s="8" t="s">
        <v>289</v>
      </c>
    </row>
    <row r="12" spans="1:10" x14ac:dyDescent="0.25">
      <c r="A12">
        <v>11</v>
      </c>
      <c r="B12" t="s">
        <v>5</v>
      </c>
      <c r="C12" t="s">
        <v>145</v>
      </c>
      <c r="D12" t="s">
        <v>102</v>
      </c>
      <c r="E12" t="s">
        <v>112</v>
      </c>
      <c r="F12" t="s">
        <v>114</v>
      </c>
      <c r="H12">
        <v>2</v>
      </c>
      <c r="I12" t="s">
        <v>90</v>
      </c>
      <c r="J12" s="8" t="s">
        <v>289</v>
      </c>
    </row>
    <row r="13" spans="1:10" x14ac:dyDescent="0.25">
      <c r="A13">
        <v>12</v>
      </c>
      <c r="B13" t="s">
        <v>6</v>
      </c>
      <c r="C13" t="s">
        <v>138</v>
      </c>
      <c r="D13" t="s">
        <v>102</v>
      </c>
      <c r="E13" t="s">
        <v>112</v>
      </c>
      <c r="F13" t="s">
        <v>115</v>
      </c>
      <c r="H13">
        <v>5</v>
      </c>
      <c r="I13" t="s">
        <v>90</v>
      </c>
      <c r="J13" s="8" t="s">
        <v>289</v>
      </c>
    </row>
    <row r="14" spans="1:10" x14ac:dyDescent="0.25">
      <c r="A14">
        <v>13</v>
      </c>
      <c r="B14" t="s">
        <v>7</v>
      </c>
      <c r="C14" t="s">
        <v>146</v>
      </c>
      <c r="D14" t="s">
        <v>102</v>
      </c>
      <c r="E14" t="s">
        <v>112</v>
      </c>
      <c r="F14" t="s">
        <v>113</v>
      </c>
      <c r="H14">
        <v>3</v>
      </c>
      <c r="I14" t="s">
        <v>90</v>
      </c>
      <c r="J14" s="8" t="s">
        <v>289</v>
      </c>
    </row>
    <row r="15" spans="1:10" x14ac:dyDescent="0.25">
      <c r="A15">
        <v>14</v>
      </c>
      <c r="B15" t="s">
        <v>8</v>
      </c>
      <c r="C15" t="s">
        <v>147</v>
      </c>
      <c r="D15" t="s">
        <v>102</v>
      </c>
      <c r="E15" t="s">
        <v>112</v>
      </c>
      <c r="F15" t="s">
        <v>51</v>
      </c>
      <c r="H15">
        <v>3</v>
      </c>
      <c r="I15" t="s">
        <v>90</v>
      </c>
      <c r="J15" s="8" t="s">
        <v>289</v>
      </c>
    </row>
    <row r="16" spans="1:10" x14ac:dyDescent="0.25">
      <c r="A16">
        <v>15</v>
      </c>
      <c r="B16" t="s">
        <v>9</v>
      </c>
      <c r="C16" t="s">
        <v>148</v>
      </c>
      <c r="D16" t="s">
        <v>102</v>
      </c>
      <c r="E16" t="s">
        <v>112</v>
      </c>
      <c r="F16" t="s">
        <v>114</v>
      </c>
      <c r="H16">
        <v>3</v>
      </c>
      <c r="I16" t="s">
        <v>90</v>
      </c>
      <c r="J16" s="8" t="s">
        <v>289</v>
      </c>
    </row>
    <row r="17" spans="1:10" x14ac:dyDescent="0.25">
      <c r="A17">
        <v>16</v>
      </c>
      <c r="B17" t="s">
        <v>10</v>
      </c>
      <c r="C17" t="s">
        <v>139</v>
      </c>
      <c r="D17" t="s">
        <v>102</v>
      </c>
      <c r="E17" t="s">
        <v>112</v>
      </c>
      <c r="F17" t="s">
        <v>115</v>
      </c>
      <c r="H17">
        <v>5</v>
      </c>
      <c r="I17" t="s">
        <v>90</v>
      </c>
      <c r="J17" s="8" t="s">
        <v>289</v>
      </c>
    </row>
    <row r="18" spans="1:10" x14ac:dyDescent="0.25">
      <c r="A18">
        <v>17</v>
      </c>
      <c r="B18" t="s">
        <v>11</v>
      </c>
      <c r="C18" t="s">
        <v>149</v>
      </c>
      <c r="D18" t="s">
        <v>102</v>
      </c>
      <c r="E18" t="s">
        <v>112</v>
      </c>
      <c r="F18" t="s">
        <v>113</v>
      </c>
      <c r="H18">
        <v>4</v>
      </c>
      <c r="I18" t="s">
        <v>90</v>
      </c>
      <c r="J18" s="8" t="s">
        <v>289</v>
      </c>
    </row>
    <row r="19" spans="1:10" x14ac:dyDescent="0.25">
      <c r="A19">
        <v>18</v>
      </c>
      <c r="B19" t="s">
        <v>12</v>
      </c>
      <c r="C19" t="s">
        <v>150</v>
      </c>
      <c r="D19" t="s">
        <v>102</v>
      </c>
      <c r="E19" t="s">
        <v>112</v>
      </c>
      <c r="F19" t="s">
        <v>51</v>
      </c>
      <c r="H19">
        <v>4</v>
      </c>
      <c r="I19" t="s">
        <v>90</v>
      </c>
      <c r="J19" s="8" t="s">
        <v>289</v>
      </c>
    </row>
    <row r="20" spans="1:10" x14ac:dyDescent="0.25">
      <c r="A20">
        <v>19</v>
      </c>
      <c r="B20" t="s">
        <v>23</v>
      </c>
      <c r="C20" t="s">
        <v>151</v>
      </c>
      <c r="D20" t="s">
        <v>102</v>
      </c>
      <c r="E20" t="s">
        <v>112</v>
      </c>
      <c r="F20" t="s">
        <v>114</v>
      </c>
      <c r="G20" t="s">
        <v>35</v>
      </c>
      <c r="H20">
        <v>4</v>
      </c>
      <c r="I20" t="s">
        <v>90</v>
      </c>
      <c r="J20" s="8" t="s">
        <v>289</v>
      </c>
    </row>
    <row r="21" spans="1:10" x14ac:dyDescent="0.25">
      <c r="A21">
        <v>20</v>
      </c>
      <c r="B21" t="s">
        <v>13</v>
      </c>
      <c r="C21" t="s">
        <v>140</v>
      </c>
      <c r="D21" t="s">
        <v>102</v>
      </c>
      <c r="E21" t="s">
        <v>112</v>
      </c>
      <c r="F21" t="s">
        <v>115</v>
      </c>
      <c r="H21">
        <v>5</v>
      </c>
      <c r="I21" t="s">
        <v>90</v>
      </c>
      <c r="J21" s="8" t="s">
        <v>289</v>
      </c>
    </row>
    <row r="22" spans="1:10" x14ac:dyDescent="0.25">
      <c r="A22">
        <v>21</v>
      </c>
      <c r="B22" t="s">
        <v>14</v>
      </c>
      <c r="C22" t="s">
        <v>157</v>
      </c>
      <c r="D22" t="s">
        <v>102</v>
      </c>
      <c r="E22" t="s">
        <v>112</v>
      </c>
      <c r="F22" t="s">
        <v>113</v>
      </c>
      <c r="H22">
        <v>10</v>
      </c>
      <c r="I22" t="s">
        <v>90</v>
      </c>
      <c r="J22" s="8" t="s">
        <v>289</v>
      </c>
    </row>
    <row r="23" spans="1:10" x14ac:dyDescent="0.25">
      <c r="A23">
        <v>22</v>
      </c>
      <c r="B23" t="s">
        <v>15</v>
      </c>
      <c r="C23" t="s">
        <v>152</v>
      </c>
      <c r="D23" t="s">
        <v>102</v>
      </c>
      <c r="E23" t="s">
        <v>112</v>
      </c>
      <c r="F23" t="s">
        <v>51</v>
      </c>
      <c r="H23">
        <v>5</v>
      </c>
      <c r="I23" t="s">
        <v>90</v>
      </c>
      <c r="J23" s="8" t="s">
        <v>289</v>
      </c>
    </row>
    <row r="24" spans="1:10" x14ac:dyDescent="0.25">
      <c r="A24">
        <v>23</v>
      </c>
      <c r="B24" t="s">
        <v>16</v>
      </c>
      <c r="C24" t="s">
        <v>153</v>
      </c>
      <c r="D24" t="s">
        <v>102</v>
      </c>
      <c r="E24" t="s">
        <v>112</v>
      </c>
      <c r="F24" t="s">
        <v>114</v>
      </c>
      <c r="H24">
        <v>10</v>
      </c>
      <c r="I24" t="s">
        <v>90</v>
      </c>
      <c r="J24" s="8" t="s">
        <v>289</v>
      </c>
    </row>
    <row r="25" spans="1:10" x14ac:dyDescent="0.25">
      <c r="A25">
        <v>24</v>
      </c>
      <c r="B25" t="s">
        <v>17</v>
      </c>
      <c r="C25" t="s">
        <v>141</v>
      </c>
      <c r="D25" t="s">
        <v>102</v>
      </c>
      <c r="E25" t="s">
        <v>112</v>
      </c>
      <c r="F25" t="s">
        <v>115</v>
      </c>
      <c r="H25">
        <v>10</v>
      </c>
      <c r="I25" t="s">
        <v>90</v>
      </c>
      <c r="J25" s="8" t="s">
        <v>289</v>
      </c>
    </row>
    <row r="26" spans="1:10" x14ac:dyDescent="0.25">
      <c r="A26">
        <v>25</v>
      </c>
      <c r="B26" t="s">
        <v>18</v>
      </c>
      <c r="C26" t="s">
        <v>154</v>
      </c>
      <c r="D26" t="s">
        <v>102</v>
      </c>
      <c r="E26" t="s">
        <v>112</v>
      </c>
      <c r="F26" t="s">
        <v>113</v>
      </c>
      <c r="H26">
        <v>10</v>
      </c>
      <c r="I26" t="s">
        <v>90</v>
      </c>
      <c r="J26" s="8" t="s">
        <v>289</v>
      </c>
    </row>
    <row r="27" spans="1:10" x14ac:dyDescent="0.25">
      <c r="A27">
        <v>26</v>
      </c>
      <c r="B27" t="s">
        <v>20</v>
      </c>
      <c r="C27" t="s">
        <v>155</v>
      </c>
      <c r="D27" t="s">
        <v>102</v>
      </c>
      <c r="E27" t="s">
        <v>112</v>
      </c>
      <c r="F27" t="s">
        <v>51</v>
      </c>
      <c r="G27" t="s">
        <v>198</v>
      </c>
      <c r="H27">
        <v>5</v>
      </c>
      <c r="I27" t="s">
        <v>90</v>
      </c>
      <c r="J27" s="8" t="s">
        <v>289</v>
      </c>
    </row>
    <row r="28" spans="1:10" x14ac:dyDescent="0.25">
      <c r="A28">
        <v>27</v>
      </c>
      <c r="B28" t="s">
        <v>197</v>
      </c>
      <c r="C28" t="s">
        <v>156</v>
      </c>
      <c r="D28" t="s">
        <v>102</v>
      </c>
      <c r="E28" t="s">
        <v>112</v>
      </c>
      <c r="F28" t="s">
        <v>114</v>
      </c>
      <c r="G28" t="s">
        <v>36</v>
      </c>
      <c r="H28">
        <v>10</v>
      </c>
      <c r="I28" t="s">
        <v>90</v>
      </c>
      <c r="J28" s="8" t="s">
        <v>289</v>
      </c>
    </row>
    <row r="29" spans="1:10" x14ac:dyDescent="0.25">
      <c r="A29">
        <v>28</v>
      </c>
      <c r="B29" t="s">
        <v>21</v>
      </c>
      <c r="C29" t="s">
        <v>142</v>
      </c>
      <c r="D29" t="s">
        <v>102</v>
      </c>
      <c r="E29" t="s">
        <v>112</v>
      </c>
      <c r="F29" t="s">
        <v>115</v>
      </c>
      <c r="G29" t="s">
        <v>196</v>
      </c>
      <c r="H29">
        <v>10</v>
      </c>
      <c r="I29" t="s">
        <v>90</v>
      </c>
      <c r="J29" s="8" t="s">
        <v>289</v>
      </c>
    </row>
    <row r="30" spans="1:10" x14ac:dyDescent="0.25">
      <c r="A30">
        <v>29</v>
      </c>
      <c r="B30" t="s">
        <v>19</v>
      </c>
      <c r="C30" t="s">
        <v>135</v>
      </c>
      <c r="D30" t="s">
        <v>102</v>
      </c>
      <c r="E30" t="s">
        <v>112</v>
      </c>
      <c r="F30" t="s">
        <v>116</v>
      </c>
      <c r="H30">
        <v>25</v>
      </c>
      <c r="I30" t="s">
        <v>90</v>
      </c>
      <c r="J30" s="8" t="s">
        <v>289</v>
      </c>
    </row>
    <row r="31" spans="1:10" x14ac:dyDescent="0.25">
      <c r="A31">
        <v>30</v>
      </c>
      <c r="B31" t="s">
        <v>39</v>
      </c>
      <c r="C31" t="s">
        <v>124</v>
      </c>
      <c r="D31" t="s">
        <v>104</v>
      </c>
      <c r="E31" t="s">
        <v>112</v>
      </c>
      <c r="F31" t="s">
        <v>113</v>
      </c>
      <c r="H31">
        <v>5</v>
      </c>
      <c r="I31" t="s">
        <v>214</v>
      </c>
    </row>
    <row r="32" spans="1:10" x14ac:dyDescent="0.25">
      <c r="A32">
        <v>31</v>
      </c>
      <c r="B32" t="s">
        <v>40</v>
      </c>
      <c r="C32" t="s">
        <v>125</v>
      </c>
      <c r="D32" t="s">
        <v>104</v>
      </c>
      <c r="E32" t="s">
        <v>112</v>
      </c>
      <c r="F32" t="s">
        <v>113</v>
      </c>
      <c r="H32">
        <v>5</v>
      </c>
      <c r="I32" t="s">
        <v>214</v>
      </c>
    </row>
    <row r="33" spans="1:10" x14ac:dyDescent="0.25">
      <c r="A33">
        <v>32</v>
      </c>
      <c r="B33" t="s">
        <v>42</v>
      </c>
      <c r="C33" t="s">
        <v>126</v>
      </c>
      <c r="D33" t="s">
        <v>104</v>
      </c>
      <c r="E33" t="s">
        <v>112</v>
      </c>
      <c r="F33" t="s">
        <v>113</v>
      </c>
      <c r="H33">
        <v>3</v>
      </c>
      <c r="I33" t="s">
        <v>90</v>
      </c>
    </row>
    <row r="34" spans="1:10" x14ac:dyDescent="0.25">
      <c r="A34">
        <v>33</v>
      </c>
      <c r="B34" t="s">
        <v>44</v>
      </c>
      <c r="C34" t="s">
        <v>164</v>
      </c>
      <c r="D34" t="s">
        <v>104</v>
      </c>
      <c r="E34" t="s">
        <v>112</v>
      </c>
      <c r="F34" t="s">
        <v>113</v>
      </c>
      <c r="G34" t="s">
        <v>43</v>
      </c>
      <c r="H34">
        <v>5</v>
      </c>
      <c r="I34" t="s">
        <v>90</v>
      </c>
    </row>
    <row r="35" spans="1:10" x14ac:dyDescent="0.25">
      <c r="A35">
        <v>34</v>
      </c>
      <c r="B35" t="s">
        <v>175</v>
      </c>
      <c r="C35" t="s">
        <v>176</v>
      </c>
      <c r="D35" t="s">
        <v>104</v>
      </c>
      <c r="E35" t="s">
        <v>112</v>
      </c>
      <c r="F35" t="s">
        <v>51</v>
      </c>
      <c r="H35">
        <v>3</v>
      </c>
      <c r="I35" t="s">
        <v>90</v>
      </c>
    </row>
    <row r="36" spans="1:10" x14ac:dyDescent="0.25">
      <c r="A36">
        <v>35</v>
      </c>
      <c r="B36" t="s">
        <v>80</v>
      </c>
      <c r="C36" t="s">
        <v>195</v>
      </c>
      <c r="D36" t="s">
        <v>104</v>
      </c>
      <c r="E36" t="s">
        <v>112</v>
      </c>
      <c r="F36" t="s">
        <v>114</v>
      </c>
      <c r="G36" t="s">
        <v>85</v>
      </c>
      <c r="H36">
        <v>3</v>
      </c>
      <c r="I36" t="s">
        <v>214</v>
      </c>
    </row>
    <row r="37" spans="1:10" x14ac:dyDescent="0.25">
      <c r="A37">
        <v>36</v>
      </c>
      <c r="B37" t="s">
        <v>86</v>
      </c>
      <c r="C37" t="s">
        <v>200</v>
      </c>
      <c r="D37" t="s">
        <v>104</v>
      </c>
      <c r="E37" t="s">
        <v>112</v>
      </c>
      <c r="F37" t="s">
        <v>114</v>
      </c>
      <c r="H37">
        <v>2</v>
      </c>
      <c r="I37" t="s">
        <v>214</v>
      </c>
    </row>
    <row r="38" spans="1:10" x14ac:dyDescent="0.25">
      <c r="A38">
        <v>37</v>
      </c>
      <c r="B38" t="s">
        <v>238</v>
      </c>
      <c r="C38" t="s">
        <v>232</v>
      </c>
      <c r="D38" t="s">
        <v>105</v>
      </c>
      <c r="E38" t="s">
        <v>117</v>
      </c>
      <c r="F38" t="s">
        <v>51</v>
      </c>
      <c r="H38">
        <v>5</v>
      </c>
      <c r="I38" t="s">
        <v>214</v>
      </c>
    </row>
    <row r="39" spans="1:10" x14ac:dyDescent="0.25">
      <c r="A39">
        <v>38</v>
      </c>
      <c r="B39" t="s">
        <v>98</v>
      </c>
      <c r="C39" t="s">
        <v>129</v>
      </c>
      <c r="D39" t="s">
        <v>105</v>
      </c>
      <c r="E39" t="s">
        <v>117</v>
      </c>
      <c r="F39" t="s">
        <v>51</v>
      </c>
      <c r="G39" t="s">
        <v>97</v>
      </c>
      <c r="H39">
        <v>2</v>
      </c>
      <c r="I39" t="s">
        <v>214</v>
      </c>
      <c r="J39" s="8" t="s">
        <v>289</v>
      </c>
    </row>
    <row r="40" spans="1:10" x14ac:dyDescent="0.25">
      <c r="A40">
        <v>39</v>
      </c>
      <c r="B40" t="s">
        <v>95</v>
      </c>
      <c r="C40" t="s">
        <v>130</v>
      </c>
      <c r="D40" t="s">
        <v>105</v>
      </c>
      <c r="E40" t="s">
        <v>117</v>
      </c>
      <c r="F40" t="s">
        <v>51</v>
      </c>
      <c r="H40">
        <v>4</v>
      </c>
      <c r="I40" t="s">
        <v>214</v>
      </c>
      <c r="J40" s="8" t="s">
        <v>289</v>
      </c>
    </row>
    <row r="41" spans="1:10" x14ac:dyDescent="0.25">
      <c r="A41">
        <v>40</v>
      </c>
      <c r="B41" t="s">
        <v>77</v>
      </c>
      <c r="C41" t="s">
        <v>131</v>
      </c>
      <c r="D41" t="s">
        <v>105</v>
      </c>
      <c r="E41" t="s">
        <v>117</v>
      </c>
      <c r="F41" t="s">
        <v>51</v>
      </c>
      <c r="H41">
        <v>10</v>
      </c>
      <c r="I41" t="s">
        <v>214</v>
      </c>
      <c r="J41" s="8" t="s">
        <v>289</v>
      </c>
    </row>
    <row r="42" spans="1:10" x14ac:dyDescent="0.25">
      <c r="A42">
        <v>41</v>
      </c>
      <c r="B42" t="s">
        <v>96</v>
      </c>
      <c r="C42" t="s">
        <v>132</v>
      </c>
      <c r="D42" t="s">
        <v>105</v>
      </c>
      <c r="E42" t="s">
        <v>117</v>
      </c>
      <c r="F42" t="s">
        <v>51</v>
      </c>
      <c r="G42" t="s">
        <v>78</v>
      </c>
      <c r="H42">
        <v>25</v>
      </c>
      <c r="I42" t="s">
        <v>214</v>
      </c>
      <c r="J42" s="8" t="s">
        <v>289</v>
      </c>
    </row>
    <row r="43" spans="1:10" x14ac:dyDescent="0.25">
      <c r="A43">
        <v>42</v>
      </c>
      <c r="B43" t="s">
        <v>100</v>
      </c>
      <c r="C43" t="s">
        <v>169</v>
      </c>
      <c r="D43" t="s">
        <v>105</v>
      </c>
      <c r="E43" t="s">
        <v>117</v>
      </c>
      <c r="F43" t="s">
        <v>115</v>
      </c>
      <c r="H43">
        <v>3</v>
      </c>
      <c r="I43" t="s">
        <v>214</v>
      </c>
    </row>
    <row r="44" spans="1:10" x14ac:dyDescent="0.25">
      <c r="A44">
        <v>43</v>
      </c>
      <c r="B44" t="s">
        <v>162</v>
      </c>
      <c r="C44" t="s">
        <v>168</v>
      </c>
      <c r="D44" t="s">
        <v>105</v>
      </c>
      <c r="E44" t="s">
        <v>117</v>
      </c>
      <c r="F44" t="s">
        <v>115</v>
      </c>
      <c r="H44">
        <v>4</v>
      </c>
      <c r="I44" t="s">
        <v>214</v>
      </c>
    </row>
    <row r="45" spans="1:10" x14ac:dyDescent="0.25">
      <c r="A45">
        <v>44</v>
      </c>
      <c r="B45" t="s">
        <v>159</v>
      </c>
      <c r="C45" t="s">
        <v>167</v>
      </c>
      <c r="D45" t="s">
        <v>105</v>
      </c>
      <c r="E45" t="s">
        <v>117</v>
      </c>
      <c r="F45" t="s">
        <v>115</v>
      </c>
      <c r="H45">
        <v>5</v>
      </c>
      <c r="I45" t="s">
        <v>214</v>
      </c>
    </row>
    <row r="46" spans="1:10" x14ac:dyDescent="0.25">
      <c r="A46">
        <v>45</v>
      </c>
      <c r="B46" t="s">
        <v>161</v>
      </c>
      <c r="C46" t="s">
        <v>166</v>
      </c>
      <c r="D46" t="s">
        <v>105</v>
      </c>
      <c r="E46" t="s">
        <v>117</v>
      </c>
      <c r="F46" t="s">
        <v>114</v>
      </c>
      <c r="G46" t="s">
        <v>84</v>
      </c>
      <c r="H46">
        <v>10</v>
      </c>
      <c r="I46" t="s">
        <v>214</v>
      </c>
    </row>
    <row r="47" spans="1:10" x14ac:dyDescent="0.25">
      <c r="A47">
        <v>46</v>
      </c>
      <c r="B47" t="s">
        <v>160</v>
      </c>
      <c r="C47" t="s">
        <v>239</v>
      </c>
      <c r="D47" t="s">
        <v>105</v>
      </c>
      <c r="E47" t="s">
        <v>117</v>
      </c>
      <c r="F47" t="s">
        <v>114</v>
      </c>
      <c r="H47">
        <v>10</v>
      </c>
      <c r="I47" t="s">
        <v>214</v>
      </c>
    </row>
    <row r="48" spans="1:10" x14ac:dyDescent="0.25">
      <c r="A48">
        <v>47</v>
      </c>
      <c r="B48" t="s">
        <v>59</v>
      </c>
      <c r="C48" t="s">
        <v>206</v>
      </c>
      <c r="D48" t="s">
        <v>203</v>
      </c>
      <c r="E48" t="s">
        <v>112</v>
      </c>
      <c r="F48" t="s">
        <v>115</v>
      </c>
      <c r="H48">
        <v>5</v>
      </c>
      <c r="I48" t="s">
        <v>90</v>
      </c>
    </row>
    <row r="49" spans="1:10" x14ac:dyDescent="0.25">
      <c r="A49">
        <v>48</v>
      </c>
      <c r="B49" t="s">
        <v>71</v>
      </c>
      <c r="C49" t="s">
        <v>207</v>
      </c>
      <c r="D49" t="s">
        <v>203</v>
      </c>
      <c r="E49" t="s">
        <v>112</v>
      </c>
      <c r="F49" t="s">
        <v>115</v>
      </c>
      <c r="H49">
        <v>5</v>
      </c>
      <c r="I49" t="s">
        <v>214</v>
      </c>
    </row>
    <row r="50" spans="1:10" x14ac:dyDescent="0.25">
      <c r="A50">
        <v>49</v>
      </c>
      <c r="B50" t="s">
        <v>208</v>
      </c>
      <c r="C50" t="s">
        <v>209</v>
      </c>
      <c r="D50" t="s">
        <v>204</v>
      </c>
      <c r="E50" t="s">
        <v>112</v>
      </c>
      <c r="F50" t="s">
        <v>115</v>
      </c>
      <c r="G50" t="s">
        <v>87</v>
      </c>
      <c r="H50">
        <v>10</v>
      </c>
      <c r="I50" t="s">
        <v>214</v>
      </c>
    </row>
    <row r="51" spans="1:10" x14ac:dyDescent="0.25">
      <c r="A51">
        <v>50</v>
      </c>
      <c r="B51" t="s">
        <v>211</v>
      </c>
      <c r="C51" t="s">
        <v>212</v>
      </c>
      <c r="D51" t="s">
        <v>203</v>
      </c>
      <c r="E51" t="s">
        <v>112</v>
      </c>
      <c r="F51" t="s">
        <v>51</v>
      </c>
      <c r="G51" t="s">
        <v>210</v>
      </c>
      <c r="H51">
        <v>3</v>
      </c>
      <c r="I51" t="s">
        <v>90</v>
      </c>
    </row>
    <row r="52" spans="1:10" x14ac:dyDescent="0.25">
      <c r="A52">
        <v>51</v>
      </c>
      <c r="B52" t="s">
        <v>25</v>
      </c>
      <c r="C52" t="s">
        <v>136</v>
      </c>
      <c r="D52" t="s">
        <v>107</v>
      </c>
      <c r="E52" t="s">
        <v>112</v>
      </c>
      <c r="F52" t="s">
        <v>116</v>
      </c>
      <c r="G52" t="s">
        <v>236</v>
      </c>
      <c r="H52">
        <v>10</v>
      </c>
      <c r="I52" t="s">
        <v>90</v>
      </c>
      <c r="J52" s="8" t="s">
        <v>289</v>
      </c>
    </row>
    <row r="53" spans="1:10" x14ac:dyDescent="0.25">
      <c r="A53">
        <v>52</v>
      </c>
      <c r="B53" t="s">
        <v>234</v>
      </c>
      <c r="C53" t="s">
        <v>233</v>
      </c>
      <c r="D53" t="s">
        <v>107</v>
      </c>
      <c r="E53" t="s">
        <v>112</v>
      </c>
      <c r="F53" t="s">
        <v>116</v>
      </c>
      <c r="H53">
        <v>25</v>
      </c>
      <c r="I53" t="s">
        <v>214</v>
      </c>
      <c r="J53" s="8" t="s">
        <v>289</v>
      </c>
    </row>
    <row r="54" spans="1:10" x14ac:dyDescent="0.25">
      <c r="A54">
        <v>53</v>
      </c>
      <c r="B54" t="s">
        <v>27</v>
      </c>
      <c r="C54" t="s">
        <v>280</v>
      </c>
      <c r="D54" t="s">
        <v>107</v>
      </c>
      <c r="E54" t="s">
        <v>112</v>
      </c>
      <c r="F54" t="s">
        <v>116</v>
      </c>
      <c r="H54">
        <v>10</v>
      </c>
      <c r="I54" t="s">
        <v>90</v>
      </c>
    </row>
    <row r="55" spans="1:10" x14ac:dyDescent="0.25">
      <c r="A55">
        <v>54</v>
      </c>
      <c r="B55" t="s">
        <v>41</v>
      </c>
      <c r="C55" t="s">
        <v>133</v>
      </c>
      <c r="D55" t="s">
        <v>106</v>
      </c>
      <c r="E55" t="s">
        <v>112</v>
      </c>
      <c r="F55" t="s">
        <v>113</v>
      </c>
      <c r="H55">
        <v>10</v>
      </c>
      <c r="I55" t="s">
        <v>90</v>
      </c>
    </row>
    <row r="56" spans="1:10" x14ac:dyDescent="0.25">
      <c r="A56">
        <v>55</v>
      </c>
      <c r="B56" t="s">
        <v>61</v>
      </c>
      <c r="C56" t="s">
        <v>240</v>
      </c>
      <c r="D56" t="s">
        <v>106</v>
      </c>
      <c r="E56" t="s">
        <v>112</v>
      </c>
      <c r="F56" t="s">
        <v>113</v>
      </c>
      <c r="H56">
        <v>10</v>
      </c>
      <c r="I56" t="s">
        <v>214</v>
      </c>
    </row>
    <row r="57" spans="1:10" x14ac:dyDescent="0.25">
      <c r="A57">
        <v>56</v>
      </c>
      <c r="B57" t="s">
        <v>75</v>
      </c>
      <c r="C57" t="s">
        <v>237</v>
      </c>
      <c r="D57" t="s">
        <v>106</v>
      </c>
      <c r="E57" t="s">
        <v>112</v>
      </c>
      <c r="F57" t="s">
        <v>115</v>
      </c>
      <c r="H57">
        <v>10</v>
      </c>
      <c r="I57" t="s">
        <v>92</v>
      </c>
    </row>
    <row r="58" spans="1:10" x14ac:dyDescent="0.25">
      <c r="A58">
        <v>57</v>
      </c>
      <c r="B58" t="s">
        <v>81</v>
      </c>
      <c r="C58" t="s">
        <v>215</v>
      </c>
      <c r="D58" t="s">
        <v>106</v>
      </c>
      <c r="E58" t="s">
        <v>112</v>
      </c>
      <c r="F58" t="s">
        <v>115</v>
      </c>
      <c r="H58">
        <v>5</v>
      </c>
      <c r="I58" t="s">
        <v>214</v>
      </c>
    </row>
    <row r="59" spans="1:10" x14ac:dyDescent="0.25">
      <c r="A59">
        <v>58</v>
      </c>
      <c r="B59" t="s">
        <v>76</v>
      </c>
      <c r="C59" t="s">
        <v>134</v>
      </c>
      <c r="D59" t="s">
        <v>106</v>
      </c>
      <c r="E59" t="s">
        <v>112</v>
      </c>
      <c r="F59" t="s">
        <v>115</v>
      </c>
      <c r="H59">
        <v>10</v>
      </c>
      <c r="I59" t="s">
        <v>214</v>
      </c>
    </row>
    <row r="60" spans="1:10" x14ac:dyDescent="0.25">
      <c r="A60">
        <v>59</v>
      </c>
      <c r="B60" t="s">
        <v>26</v>
      </c>
      <c r="C60" t="s">
        <v>279</v>
      </c>
      <c r="D60" t="s">
        <v>106</v>
      </c>
      <c r="E60" t="s">
        <v>112</v>
      </c>
      <c r="F60" t="s">
        <v>116</v>
      </c>
      <c r="H60">
        <v>10</v>
      </c>
      <c r="I60" t="s">
        <v>90</v>
      </c>
    </row>
    <row r="61" spans="1:10" x14ac:dyDescent="0.25">
      <c r="A61">
        <v>60</v>
      </c>
      <c r="B61" t="s">
        <v>22</v>
      </c>
      <c r="C61" t="s">
        <v>199</v>
      </c>
      <c r="D61" t="s">
        <v>106</v>
      </c>
      <c r="E61" t="s">
        <v>112</v>
      </c>
      <c r="F61" t="s">
        <v>116</v>
      </c>
      <c r="G61" t="s">
        <v>28</v>
      </c>
      <c r="H61">
        <v>25</v>
      </c>
      <c r="I61" t="s">
        <v>90</v>
      </c>
      <c r="J61" s="8" t="s">
        <v>289</v>
      </c>
    </row>
    <row r="62" spans="1:10" x14ac:dyDescent="0.25">
      <c r="A62">
        <v>61</v>
      </c>
      <c r="B62" t="s">
        <v>179</v>
      </c>
      <c r="C62" t="s">
        <v>241</v>
      </c>
      <c r="D62" t="s">
        <v>103</v>
      </c>
      <c r="E62" t="s">
        <v>111</v>
      </c>
      <c r="F62" t="s">
        <v>82</v>
      </c>
      <c r="H62">
        <v>1</v>
      </c>
      <c r="I62" t="s">
        <v>90</v>
      </c>
    </row>
    <row r="63" spans="1:10" x14ac:dyDescent="0.25">
      <c r="A63">
        <v>62</v>
      </c>
      <c r="B63" t="s">
        <v>181</v>
      </c>
      <c r="C63" t="s">
        <v>242</v>
      </c>
      <c r="D63" t="s">
        <v>103</v>
      </c>
      <c r="E63" t="s">
        <v>111</v>
      </c>
      <c r="F63" t="s">
        <v>82</v>
      </c>
      <c r="H63">
        <v>1</v>
      </c>
      <c r="I63" t="s">
        <v>90</v>
      </c>
    </row>
    <row r="64" spans="1:10" x14ac:dyDescent="0.25">
      <c r="A64">
        <v>63</v>
      </c>
      <c r="B64" t="s">
        <v>173</v>
      </c>
      <c r="C64" t="s">
        <v>243</v>
      </c>
      <c r="D64" t="s">
        <v>103</v>
      </c>
      <c r="E64" t="s">
        <v>111</v>
      </c>
      <c r="F64" t="s">
        <v>82</v>
      </c>
      <c r="G64" t="s">
        <v>187</v>
      </c>
      <c r="H64">
        <v>1</v>
      </c>
      <c r="I64" t="s">
        <v>90</v>
      </c>
    </row>
    <row r="65" spans="1:9" x14ac:dyDescent="0.25">
      <c r="A65">
        <v>64</v>
      </c>
      <c r="B65" t="s">
        <v>189</v>
      </c>
      <c r="C65" t="s">
        <v>244</v>
      </c>
      <c r="D65" t="s">
        <v>103</v>
      </c>
      <c r="E65" t="s">
        <v>111</v>
      </c>
      <c r="F65" t="s">
        <v>82</v>
      </c>
      <c r="G65" t="s">
        <v>188</v>
      </c>
      <c r="H65">
        <v>1</v>
      </c>
      <c r="I65" t="s">
        <v>90</v>
      </c>
    </row>
    <row r="66" spans="1:9" x14ac:dyDescent="0.25">
      <c r="A66">
        <v>65</v>
      </c>
      <c r="B66" t="s">
        <v>184</v>
      </c>
      <c r="C66" t="s">
        <v>245</v>
      </c>
      <c r="D66" t="s">
        <v>103</v>
      </c>
      <c r="E66" t="s">
        <v>111</v>
      </c>
      <c r="F66" t="s">
        <v>82</v>
      </c>
      <c r="H66">
        <v>1</v>
      </c>
      <c r="I66" t="s">
        <v>90</v>
      </c>
    </row>
    <row r="67" spans="1:9" x14ac:dyDescent="0.25">
      <c r="A67">
        <v>66</v>
      </c>
      <c r="B67" t="s">
        <v>185</v>
      </c>
      <c r="C67" t="s">
        <v>246</v>
      </c>
      <c r="D67" t="s">
        <v>103</v>
      </c>
      <c r="E67" t="s">
        <v>111</v>
      </c>
      <c r="F67" t="s">
        <v>82</v>
      </c>
      <c r="G67" t="s">
        <v>186</v>
      </c>
      <c r="H67">
        <v>1</v>
      </c>
      <c r="I67" t="s">
        <v>90</v>
      </c>
    </row>
    <row r="68" spans="1:9" x14ac:dyDescent="0.25">
      <c r="A68">
        <v>67</v>
      </c>
      <c r="B68" t="s">
        <v>248</v>
      </c>
      <c r="C68" t="s">
        <v>183</v>
      </c>
      <c r="D68" t="s">
        <v>103</v>
      </c>
      <c r="E68" t="s">
        <v>111</v>
      </c>
      <c r="F68" t="s">
        <v>82</v>
      </c>
      <c r="H68">
        <v>2</v>
      </c>
      <c r="I68" t="s">
        <v>90</v>
      </c>
    </row>
    <row r="69" spans="1:9" x14ac:dyDescent="0.25">
      <c r="A69">
        <v>68</v>
      </c>
      <c r="B69" t="s">
        <v>249</v>
      </c>
      <c r="C69" t="s">
        <v>182</v>
      </c>
      <c r="D69" t="s">
        <v>103</v>
      </c>
      <c r="E69" t="s">
        <v>111</v>
      </c>
      <c r="F69" t="s">
        <v>82</v>
      </c>
      <c r="H69">
        <v>2</v>
      </c>
      <c r="I69" t="s">
        <v>90</v>
      </c>
    </row>
    <row r="70" spans="1:9" x14ac:dyDescent="0.25">
      <c r="A70">
        <v>69</v>
      </c>
      <c r="B70" t="s">
        <v>180</v>
      </c>
      <c r="C70" t="s">
        <v>250</v>
      </c>
      <c r="D70" t="s">
        <v>105</v>
      </c>
      <c r="E70" t="s">
        <v>111</v>
      </c>
      <c r="F70" t="s">
        <v>82</v>
      </c>
      <c r="H70">
        <v>5</v>
      </c>
      <c r="I70" t="s">
        <v>214</v>
      </c>
    </row>
    <row r="71" spans="1:9" x14ac:dyDescent="0.25">
      <c r="A71">
        <v>70</v>
      </c>
      <c r="B71" t="s">
        <v>83</v>
      </c>
      <c r="C71" t="s">
        <v>222</v>
      </c>
      <c r="D71" t="s">
        <v>105</v>
      </c>
      <c r="E71" t="s">
        <v>111</v>
      </c>
      <c r="F71" t="s">
        <v>82</v>
      </c>
      <c r="H71">
        <v>5</v>
      </c>
      <c r="I71" t="s">
        <v>214</v>
      </c>
    </row>
    <row r="72" spans="1:9" x14ac:dyDescent="0.25">
      <c r="A72">
        <v>71</v>
      </c>
      <c r="B72" t="s">
        <v>174</v>
      </c>
      <c r="C72" t="s">
        <v>221</v>
      </c>
      <c r="D72" t="s">
        <v>106</v>
      </c>
      <c r="E72" t="s">
        <v>111</v>
      </c>
      <c r="F72" t="s">
        <v>82</v>
      </c>
      <c r="H72">
        <v>10</v>
      </c>
      <c r="I72" t="s">
        <v>90</v>
      </c>
    </row>
  </sheetData>
  <autoFilter ref="A1:J72" xr:uid="{7279781E-0A72-4F8F-8555-23E2F15EEC5A}"/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25"/>
  <sheetViews>
    <sheetView topLeftCell="B1" zoomScale="85" zoomScaleNormal="85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8" customWidth="1"/>
  </cols>
  <sheetData>
    <row r="1" spans="1:9" s="1" customFormat="1" x14ac:dyDescent="0.25">
      <c r="A1" s="1" t="s">
        <v>0</v>
      </c>
      <c r="B1" s="1" t="s">
        <v>1</v>
      </c>
      <c r="C1" s="1" t="s">
        <v>101</v>
      </c>
      <c r="D1" s="1" t="s">
        <v>109</v>
      </c>
      <c r="E1" s="1" t="s">
        <v>110</v>
      </c>
      <c r="F1" s="1" t="s">
        <v>3</v>
      </c>
      <c r="G1" s="1" t="s">
        <v>24</v>
      </c>
      <c r="H1" s="1" t="s">
        <v>254</v>
      </c>
      <c r="I1" s="1" t="s">
        <v>258</v>
      </c>
    </row>
    <row r="2" spans="1:9" x14ac:dyDescent="0.25">
      <c r="A2" t="s">
        <v>45</v>
      </c>
      <c r="B2" t="s">
        <v>259</v>
      </c>
      <c r="C2" t="s">
        <v>172</v>
      </c>
      <c r="D2" t="s">
        <v>171</v>
      </c>
      <c r="E2" t="s">
        <v>171</v>
      </c>
      <c r="G2">
        <v>0</v>
      </c>
      <c r="H2" t="s">
        <v>92</v>
      </c>
      <c r="I2" t="s">
        <v>260</v>
      </c>
    </row>
    <row r="3" spans="1:9" x14ac:dyDescent="0.25">
      <c r="A3" t="s">
        <v>46</v>
      </c>
      <c r="B3" t="s">
        <v>49</v>
      </c>
      <c r="C3" t="s">
        <v>103</v>
      </c>
      <c r="D3" t="s">
        <v>111</v>
      </c>
      <c r="E3" t="s">
        <v>113</v>
      </c>
      <c r="G3">
        <v>1</v>
      </c>
      <c r="H3" t="s">
        <v>92</v>
      </c>
      <c r="I3" t="s">
        <v>278</v>
      </c>
    </row>
    <row r="4" spans="1:9" x14ac:dyDescent="0.25">
      <c r="A4" t="s">
        <v>47</v>
      </c>
      <c r="B4" t="s">
        <v>48</v>
      </c>
      <c r="C4" t="s">
        <v>103</v>
      </c>
      <c r="D4" t="s">
        <v>111</v>
      </c>
      <c r="E4" t="s">
        <v>51</v>
      </c>
      <c r="G4">
        <v>1</v>
      </c>
      <c r="H4" t="s">
        <v>92</v>
      </c>
      <c r="I4" t="s">
        <v>278</v>
      </c>
    </row>
    <row r="5" spans="1:9" x14ac:dyDescent="0.25">
      <c r="A5" t="s">
        <v>50</v>
      </c>
      <c r="B5" t="s">
        <v>52</v>
      </c>
      <c r="C5" t="s">
        <v>103</v>
      </c>
      <c r="D5" t="s">
        <v>111</v>
      </c>
      <c r="E5" t="s">
        <v>114</v>
      </c>
      <c r="G5">
        <v>1</v>
      </c>
      <c r="H5" t="s">
        <v>92</v>
      </c>
      <c r="I5" t="s">
        <v>278</v>
      </c>
    </row>
    <row r="6" spans="1:9" x14ac:dyDescent="0.25">
      <c r="A6" t="s">
        <v>53</v>
      </c>
      <c r="B6" t="s">
        <v>60</v>
      </c>
      <c r="C6" t="s">
        <v>103</v>
      </c>
      <c r="D6" t="s">
        <v>111</v>
      </c>
      <c r="E6" t="s">
        <v>82</v>
      </c>
      <c r="G6">
        <v>1</v>
      </c>
      <c r="H6" t="s">
        <v>92</v>
      </c>
      <c r="I6" t="s">
        <v>278</v>
      </c>
    </row>
    <row r="7" spans="1:9" x14ac:dyDescent="0.25">
      <c r="A7" t="s">
        <v>63</v>
      </c>
      <c r="B7" t="s">
        <v>261</v>
      </c>
      <c r="C7" t="s">
        <v>106</v>
      </c>
      <c r="D7" t="s">
        <v>117</v>
      </c>
      <c r="E7" t="s">
        <v>113</v>
      </c>
      <c r="F7" t="s">
        <v>62</v>
      </c>
      <c r="G7">
        <v>5</v>
      </c>
      <c r="H7" t="s">
        <v>92</v>
      </c>
      <c r="I7" t="s">
        <v>262</v>
      </c>
    </row>
    <row r="8" spans="1:9" x14ac:dyDescent="0.25">
      <c r="A8" t="s">
        <v>99</v>
      </c>
      <c r="B8" t="s">
        <v>263</v>
      </c>
      <c r="C8" t="s">
        <v>104</v>
      </c>
      <c r="D8" t="s">
        <v>112</v>
      </c>
      <c r="E8" t="s">
        <v>113</v>
      </c>
      <c r="G8">
        <v>2</v>
      </c>
      <c r="H8" t="s">
        <v>92</v>
      </c>
      <c r="I8" t="s">
        <v>264</v>
      </c>
    </row>
    <row r="9" spans="1:9" x14ac:dyDescent="0.25">
      <c r="A9" t="s">
        <v>99</v>
      </c>
      <c r="B9" t="s">
        <v>265</v>
      </c>
      <c r="C9" t="s">
        <v>104</v>
      </c>
      <c r="D9" t="s">
        <v>112</v>
      </c>
      <c r="E9" t="s">
        <v>113</v>
      </c>
      <c r="G9">
        <v>2</v>
      </c>
      <c r="H9" t="s">
        <v>92</v>
      </c>
      <c r="I9" t="s">
        <v>264</v>
      </c>
    </row>
    <row r="10" spans="1:9" x14ac:dyDescent="0.25">
      <c r="A10" t="s">
        <v>54</v>
      </c>
      <c r="B10" t="s">
        <v>64</v>
      </c>
      <c r="C10" t="s">
        <v>103</v>
      </c>
      <c r="D10" t="s">
        <v>111</v>
      </c>
      <c r="E10" t="s">
        <v>51</v>
      </c>
      <c r="G10">
        <v>2</v>
      </c>
      <c r="H10" t="s">
        <v>92</v>
      </c>
    </row>
    <row r="11" spans="1:9" x14ac:dyDescent="0.25">
      <c r="A11" t="s">
        <v>65</v>
      </c>
      <c r="B11" t="s">
        <v>266</v>
      </c>
      <c r="C11" t="s">
        <v>108</v>
      </c>
      <c r="D11" t="s">
        <v>112</v>
      </c>
      <c r="E11" t="s">
        <v>115</v>
      </c>
      <c r="F11" t="s">
        <v>55</v>
      </c>
      <c r="G11">
        <v>5</v>
      </c>
      <c r="H11" t="s">
        <v>92</v>
      </c>
      <c r="I11" t="s">
        <v>269</v>
      </c>
    </row>
    <row r="12" spans="1:9" x14ac:dyDescent="0.25">
      <c r="A12" t="s">
        <v>56</v>
      </c>
      <c r="B12" t="s">
        <v>66</v>
      </c>
      <c r="C12" t="s">
        <v>108</v>
      </c>
      <c r="D12" t="s">
        <v>112</v>
      </c>
      <c r="E12" t="s">
        <v>115</v>
      </c>
      <c r="G12">
        <v>5</v>
      </c>
      <c r="H12" t="s">
        <v>92</v>
      </c>
      <c r="I12" t="s">
        <v>269</v>
      </c>
    </row>
    <row r="13" spans="1:9" x14ac:dyDescent="0.25">
      <c r="A13" t="s">
        <v>67</v>
      </c>
      <c r="B13" t="s">
        <v>69</v>
      </c>
      <c r="C13" t="s">
        <v>108</v>
      </c>
      <c r="D13" t="s">
        <v>112</v>
      </c>
      <c r="E13" t="s">
        <v>115</v>
      </c>
      <c r="F13" t="s">
        <v>68</v>
      </c>
      <c r="G13">
        <v>5</v>
      </c>
      <c r="H13" t="s">
        <v>92</v>
      </c>
      <c r="I13" t="s">
        <v>269</v>
      </c>
    </row>
    <row r="14" spans="1:9" x14ac:dyDescent="0.25">
      <c r="A14" t="s">
        <v>57</v>
      </c>
      <c r="B14" t="s">
        <v>70</v>
      </c>
      <c r="C14" t="s">
        <v>108</v>
      </c>
      <c r="D14" t="s">
        <v>112</v>
      </c>
      <c r="E14" t="s">
        <v>115</v>
      </c>
      <c r="G14">
        <v>5</v>
      </c>
      <c r="H14" t="s">
        <v>92</v>
      </c>
      <c r="I14" t="s">
        <v>269</v>
      </c>
    </row>
    <row r="15" spans="1:9" x14ac:dyDescent="0.25">
      <c r="A15" t="s">
        <v>71</v>
      </c>
      <c r="B15" t="s">
        <v>72</v>
      </c>
      <c r="C15" t="s">
        <v>108</v>
      </c>
      <c r="D15" t="s">
        <v>112</v>
      </c>
      <c r="E15" t="s">
        <v>115</v>
      </c>
      <c r="F15" t="s">
        <v>58</v>
      </c>
      <c r="G15">
        <v>10</v>
      </c>
      <c r="H15" t="s">
        <v>92</v>
      </c>
      <c r="I15" t="s">
        <v>269</v>
      </c>
    </row>
    <row r="16" spans="1:9" x14ac:dyDescent="0.25">
      <c r="A16" t="s">
        <v>59</v>
      </c>
      <c r="B16" t="s">
        <v>74</v>
      </c>
      <c r="C16" t="s">
        <v>106</v>
      </c>
      <c r="D16" t="s">
        <v>112</v>
      </c>
      <c r="E16" t="s">
        <v>115</v>
      </c>
      <c r="F16" t="s">
        <v>73</v>
      </c>
      <c r="G16">
        <v>25</v>
      </c>
      <c r="H16" t="s">
        <v>92</v>
      </c>
      <c r="I16" t="s">
        <v>269</v>
      </c>
    </row>
    <row r="17" spans="1:9" x14ac:dyDescent="0.25">
      <c r="A17" t="s">
        <v>99</v>
      </c>
      <c r="B17" t="s">
        <v>267</v>
      </c>
      <c r="C17" t="s">
        <v>106</v>
      </c>
      <c r="D17" t="s">
        <v>112</v>
      </c>
      <c r="E17" t="s">
        <v>116</v>
      </c>
      <c r="G17" s="7" t="s">
        <v>99</v>
      </c>
      <c r="H17" t="s">
        <v>92</v>
      </c>
      <c r="I17" t="s">
        <v>268</v>
      </c>
    </row>
    <row r="18" spans="1:9" x14ac:dyDescent="0.25">
      <c r="A18" t="s">
        <v>99</v>
      </c>
      <c r="B18" t="s">
        <v>127</v>
      </c>
      <c r="C18" t="s">
        <v>104</v>
      </c>
      <c r="D18" t="s">
        <v>112</v>
      </c>
      <c r="E18" t="s">
        <v>51</v>
      </c>
      <c r="G18">
        <v>10</v>
      </c>
      <c r="H18" t="s">
        <v>92</v>
      </c>
    </row>
    <row r="19" spans="1:9" x14ac:dyDescent="0.25">
      <c r="A19" t="s">
        <v>79</v>
      </c>
      <c r="B19" t="s">
        <v>128</v>
      </c>
      <c r="C19" t="s">
        <v>104</v>
      </c>
      <c r="D19" t="s">
        <v>112</v>
      </c>
      <c r="E19" t="s">
        <v>114</v>
      </c>
      <c r="F19" t="s">
        <v>85</v>
      </c>
      <c r="G19">
        <v>2</v>
      </c>
      <c r="H19" t="s">
        <v>92</v>
      </c>
    </row>
    <row r="20" spans="1:9" x14ac:dyDescent="0.25">
      <c r="B20" t="s">
        <v>177</v>
      </c>
      <c r="C20" t="s">
        <v>104</v>
      </c>
      <c r="D20" t="s">
        <v>112</v>
      </c>
      <c r="E20" t="s">
        <v>116</v>
      </c>
      <c r="H20" t="s">
        <v>92</v>
      </c>
    </row>
    <row r="21" spans="1:9" x14ac:dyDescent="0.25">
      <c r="B21" t="s">
        <v>270</v>
      </c>
      <c r="C21" t="s">
        <v>105</v>
      </c>
      <c r="D21" t="s">
        <v>111</v>
      </c>
      <c r="E21" t="s">
        <v>82</v>
      </c>
      <c r="G21">
        <v>2</v>
      </c>
      <c r="H21" t="s">
        <v>92</v>
      </c>
      <c r="I21" t="s">
        <v>271</v>
      </c>
    </row>
    <row r="22" spans="1:9" x14ac:dyDescent="0.25">
      <c r="A22" t="s">
        <v>88</v>
      </c>
      <c r="B22" t="s">
        <v>137</v>
      </c>
      <c r="C22" t="s">
        <v>106</v>
      </c>
      <c r="D22" t="s">
        <v>112</v>
      </c>
      <c r="E22" t="s">
        <v>116</v>
      </c>
      <c r="F22" t="s">
        <v>28</v>
      </c>
      <c r="G22">
        <v>50</v>
      </c>
      <c r="H22" t="s">
        <v>90</v>
      </c>
      <c r="I22" t="s">
        <v>277</v>
      </c>
    </row>
    <row r="23" spans="1:9" x14ac:dyDescent="0.25">
      <c r="A23" t="s">
        <v>255</v>
      </c>
      <c r="B23" t="s">
        <v>273</v>
      </c>
      <c r="C23" t="s">
        <v>106</v>
      </c>
      <c r="D23" t="s">
        <v>112</v>
      </c>
      <c r="E23" t="s">
        <v>115</v>
      </c>
      <c r="F23" t="s">
        <v>201</v>
      </c>
      <c r="G23">
        <v>25</v>
      </c>
      <c r="H23" t="s">
        <v>92</v>
      </c>
      <c r="I23" t="s">
        <v>272</v>
      </c>
    </row>
    <row r="24" spans="1:9" x14ac:dyDescent="0.25">
      <c r="A24" t="s">
        <v>178</v>
      </c>
      <c r="B24" t="s">
        <v>274</v>
      </c>
      <c r="C24" t="s">
        <v>106</v>
      </c>
      <c r="D24" t="s">
        <v>111</v>
      </c>
      <c r="E24" t="s">
        <v>82</v>
      </c>
      <c r="F24" t="s">
        <v>247</v>
      </c>
      <c r="G24">
        <v>3</v>
      </c>
      <c r="H24" t="s">
        <v>92</v>
      </c>
      <c r="I24" t="s">
        <v>275</v>
      </c>
    </row>
    <row r="25" spans="1:9" x14ac:dyDescent="0.25">
      <c r="A25" t="s">
        <v>256</v>
      </c>
      <c r="B25" t="s">
        <v>257</v>
      </c>
      <c r="C25" t="s">
        <v>106</v>
      </c>
      <c r="D25" t="s">
        <v>112</v>
      </c>
      <c r="E25" t="s">
        <v>116</v>
      </c>
      <c r="G25">
        <v>25</v>
      </c>
      <c r="H25" t="s">
        <v>92</v>
      </c>
      <c r="I25" t="s">
        <v>276</v>
      </c>
    </row>
  </sheetData>
  <autoFilter ref="A1:I24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K11" sqref="K11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191</v>
      </c>
      <c r="E2" t="s">
        <v>101</v>
      </c>
      <c r="F2" t="s">
        <v>191</v>
      </c>
      <c r="G2" t="s">
        <v>213</v>
      </c>
      <c r="H2" t="s">
        <v>205</v>
      </c>
      <c r="J2" s="3" t="s">
        <v>192</v>
      </c>
    </row>
    <row r="3" spans="2:11" x14ac:dyDescent="0.25">
      <c r="B3">
        <v>1</v>
      </c>
      <c r="C3">
        <f>COUNTIF(Keep!H:H,"="&amp;B3)</f>
        <v>12</v>
      </c>
      <c r="E3" t="s">
        <v>103</v>
      </c>
      <c r="F3">
        <f>COUNTIF(Keep!D:D,"="&amp;E3)</f>
        <v>16</v>
      </c>
      <c r="J3" s="2" t="s">
        <v>193</v>
      </c>
      <c r="K3">
        <f>COUNT(Keep!H:H)</f>
        <v>71</v>
      </c>
    </row>
    <row r="4" spans="2:11" x14ac:dyDescent="0.25">
      <c r="B4">
        <v>2</v>
      </c>
      <c r="C4">
        <f>COUNTIF(Keep!H:H,"="&amp;B4)</f>
        <v>9</v>
      </c>
      <c r="E4" t="s">
        <v>102</v>
      </c>
      <c r="F4">
        <f>COUNTIF(Keep!D:D,"="&amp;E4)</f>
        <v>21</v>
      </c>
      <c r="J4" s="2" t="s">
        <v>194</v>
      </c>
      <c r="K4">
        <f>SUM(Keep!H:H)</f>
        <v>429</v>
      </c>
    </row>
    <row r="5" spans="2:11" x14ac:dyDescent="0.25">
      <c r="B5">
        <v>3</v>
      </c>
      <c r="C5">
        <f>COUNTIF(Keep!H:H,"="&amp;B5)</f>
        <v>8</v>
      </c>
      <c r="E5" t="s">
        <v>202</v>
      </c>
      <c r="F5">
        <f>SUM(H5:H7)</f>
        <v>23</v>
      </c>
      <c r="G5" t="s">
        <v>104</v>
      </c>
      <c r="H5">
        <f>COUNTIF(Keep!D:D,"="&amp;G5)</f>
        <v>7</v>
      </c>
    </row>
    <row r="6" spans="2:11" x14ac:dyDescent="0.25">
      <c r="B6">
        <v>4</v>
      </c>
      <c r="C6">
        <f>COUNTIF(Keep!H:H,"="&amp;B6)</f>
        <v>5</v>
      </c>
      <c r="G6" t="s">
        <v>105</v>
      </c>
      <c r="H6">
        <f>COUNTIF(Keep!D:D,"="&amp;G6)</f>
        <v>12</v>
      </c>
      <c r="J6" s="2" t="s">
        <v>227</v>
      </c>
      <c r="K6">
        <f>COUNTIFS(Testing!C:C,"=Yes",Testing!D:D,"&lt;&gt;Yes")</f>
        <v>66</v>
      </c>
    </row>
    <row r="7" spans="2:11" x14ac:dyDescent="0.25">
      <c r="B7">
        <v>5</v>
      </c>
      <c r="C7">
        <f>COUNTIF(Keep!H:H,"="&amp;B7)</f>
        <v>15</v>
      </c>
      <c r="G7" t="s">
        <v>203</v>
      </c>
      <c r="H7">
        <f>COUNTIF(Keep!D:D,"="&amp;G7)</f>
        <v>4</v>
      </c>
      <c r="J7" s="2" t="s">
        <v>228</v>
      </c>
      <c r="K7">
        <f>COUNTIF(Testing!C:C,"=No") + COUNTIF(Testing!C:C,"=No (retest)") + COUNTIF(Testing!D:D,"=Yes") - COUNTIFS(Testing!C:C,"=No",Testing!D:D,"=Yes") - COUNTIFS(Testing!C:C,"=No (retest)",Testing!D:D,"=Yes")</f>
        <v>5</v>
      </c>
    </row>
    <row r="8" spans="2:11" x14ac:dyDescent="0.25">
      <c r="B8">
        <v>10</v>
      </c>
      <c r="C8">
        <f>COUNTIF(Keep!H:H,"="&amp;B8)</f>
        <v>18</v>
      </c>
      <c r="E8" t="s">
        <v>107</v>
      </c>
      <c r="F8">
        <f>COUNTIF(Keep!D:D,"="&amp;E8)</f>
        <v>3</v>
      </c>
      <c r="J8" s="2" t="s">
        <v>229</v>
      </c>
      <c r="K8">
        <f>K3-K6-K7</f>
        <v>0</v>
      </c>
    </row>
    <row r="9" spans="2:11" x14ac:dyDescent="0.25">
      <c r="B9">
        <v>25</v>
      </c>
      <c r="C9">
        <f>COUNTIF(Keep!H:H,"="&amp;B9)</f>
        <v>4</v>
      </c>
      <c r="E9" t="s">
        <v>106</v>
      </c>
      <c r="F9">
        <f>COUNTIF(Keep!D:D,"="&amp;E9)</f>
        <v>8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</row>
    <row r="12" spans="2:11" x14ac:dyDescent="0.25">
      <c r="E12" t="s">
        <v>110</v>
      </c>
      <c r="F12" t="s">
        <v>191</v>
      </c>
    </row>
    <row r="13" spans="2:11" x14ac:dyDescent="0.25">
      <c r="E13" t="s">
        <v>113</v>
      </c>
      <c r="F13">
        <f>COUNTIF(Keep!F:F,"="&amp;E13)</f>
        <v>15</v>
      </c>
    </row>
    <row r="14" spans="2:11" x14ac:dyDescent="0.25">
      <c r="E14" t="s">
        <v>51</v>
      </c>
      <c r="F14">
        <f>COUNTIF(Keep!F:F,"="&amp;E14)</f>
        <v>14</v>
      </c>
    </row>
    <row r="15" spans="2:11" x14ac:dyDescent="0.25">
      <c r="E15" t="s">
        <v>114</v>
      </c>
      <c r="F15">
        <f>COUNTIF(Keep!F:F,"="&amp;E15)</f>
        <v>11</v>
      </c>
    </row>
    <row r="16" spans="2:11" x14ac:dyDescent="0.25">
      <c r="E16" t="s">
        <v>115</v>
      </c>
      <c r="F16">
        <f>COUNTIF(Keep!F:F,"="&amp;E16)</f>
        <v>14</v>
      </c>
    </row>
    <row r="17" spans="5:6" x14ac:dyDescent="0.25">
      <c r="E17" t="s">
        <v>82</v>
      </c>
      <c r="F17">
        <f>COUNTIF(Keep!F:F,"="&amp;E17)</f>
        <v>11</v>
      </c>
    </row>
    <row r="18" spans="5:6" x14ac:dyDescent="0.25">
      <c r="E18" t="s">
        <v>117</v>
      </c>
      <c r="F18">
        <f>COUNTIF(Keep!F:F,"="&amp;E18)</f>
        <v>0</v>
      </c>
    </row>
    <row r="19" spans="5:6" x14ac:dyDescent="0.25">
      <c r="E19" t="s">
        <v>116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36D-3F58-4C31-B7F4-A1FB83661293}">
  <dimension ref="A1:G80"/>
  <sheetViews>
    <sheetView zoomScale="85" zoomScaleNormal="85" workbookViewId="0">
      <pane ySplit="1" topLeftCell="A52" activePane="bottomLeft" state="frozen"/>
      <selection pane="bottomLeft" activeCell="B67" sqref="B67"/>
    </sheetView>
  </sheetViews>
  <sheetFormatPr defaultRowHeight="15" x14ac:dyDescent="0.25"/>
  <cols>
    <col min="1" max="1" width="43" bestFit="1" customWidth="1"/>
    <col min="2" max="2" width="145.42578125" customWidth="1"/>
    <col min="3" max="3" width="13.140625" customWidth="1"/>
    <col min="4" max="4" width="15.140625" customWidth="1"/>
    <col min="5" max="5" width="17.5703125" customWidth="1"/>
    <col min="6" max="6" width="28.5703125" customWidth="1"/>
    <col min="7" max="7" width="5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217</v>
      </c>
      <c r="D1" s="1" t="s">
        <v>216</v>
      </c>
      <c r="E1" s="1" t="s">
        <v>230</v>
      </c>
      <c r="F1" s="1" t="s">
        <v>223</v>
      </c>
      <c r="G1" s="1" t="s">
        <v>224</v>
      </c>
    </row>
    <row r="2" spans="1:7" s="4" customFormat="1" x14ac:dyDescent="0.25">
      <c r="A2" s="5" t="s">
        <v>103</v>
      </c>
    </row>
    <row r="3" spans="1:7" x14ac:dyDescent="0.25">
      <c r="A3" t="s">
        <v>29</v>
      </c>
      <c r="B3" t="s">
        <v>118</v>
      </c>
      <c r="C3" t="s">
        <v>90</v>
      </c>
      <c r="E3" t="s">
        <v>90</v>
      </c>
    </row>
    <row r="4" spans="1:7" x14ac:dyDescent="0.25">
      <c r="A4" t="s">
        <v>30</v>
      </c>
      <c r="B4" t="s">
        <v>119</v>
      </c>
      <c r="C4" t="s">
        <v>90</v>
      </c>
      <c r="E4" t="s">
        <v>90</v>
      </c>
    </row>
    <row r="5" spans="1:7" x14ac:dyDescent="0.25">
      <c r="A5" t="s">
        <v>37</v>
      </c>
      <c r="B5" t="s">
        <v>120</v>
      </c>
      <c r="C5" t="s">
        <v>90</v>
      </c>
      <c r="E5" t="s">
        <v>90</v>
      </c>
    </row>
    <row r="6" spans="1:7" x14ac:dyDescent="0.25">
      <c r="A6" t="s">
        <v>31</v>
      </c>
      <c r="B6" t="s">
        <v>121</v>
      </c>
      <c r="C6" t="s">
        <v>90</v>
      </c>
      <c r="E6" t="s">
        <v>90</v>
      </c>
    </row>
    <row r="7" spans="1:7" x14ac:dyDescent="0.25">
      <c r="A7" t="s">
        <v>93</v>
      </c>
      <c r="B7" t="s">
        <v>122</v>
      </c>
      <c r="C7" t="s">
        <v>90</v>
      </c>
      <c r="E7" t="s">
        <v>90</v>
      </c>
    </row>
    <row r="8" spans="1:7" x14ac:dyDescent="0.25">
      <c r="A8" t="s">
        <v>32</v>
      </c>
      <c r="B8" t="s">
        <v>123</v>
      </c>
      <c r="C8" t="s">
        <v>90</v>
      </c>
      <c r="E8" t="s">
        <v>90</v>
      </c>
    </row>
    <row r="9" spans="1:7" x14ac:dyDescent="0.25">
      <c r="A9" t="s">
        <v>33</v>
      </c>
      <c r="B9" t="s">
        <v>218</v>
      </c>
      <c r="C9" t="s">
        <v>90</v>
      </c>
      <c r="E9" t="s">
        <v>90</v>
      </c>
    </row>
    <row r="10" spans="1:7" x14ac:dyDescent="0.25">
      <c r="A10" t="s">
        <v>94</v>
      </c>
      <c r="B10" t="s">
        <v>158</v>
      </c>
      <c r="C10" t="s">
        <v>90</v>
      </c>
      <c r="E10" t="s">
        <v>90</v>
      </c>
    </row>
    <row r="11" spans="1:7" s="4" customFormat="1" x14ac:dyDescent="0.25">
      <c r="A11" s="5" t="s">
        <v>102</v>
      </c>
    </row>
    <row r="12" spans="1:7" x14ac:dyDescent="0.25">
      <c r="A12" t="s">
        <v>4</v>
      </c>
      <c r="B12" t="s">
        <v>143</v>
      </c>
      <c r="C12" t="s">
        <v>90</v>
      </c>
      <c r="E12" t="s">
        <v>90</v>
      </c>
    </row>
    <row r="13" spans="1:7" x14ac:dyDescent="0.25">
      <c r="A13" t="s">
        <v>170</v>
      </c>
      <c r="B13" t="s">
        <v>144</v>
      </c>
      <c r="C13" t="s">
        <v>90</v>
      </c>
      <c r="E13" t="s">
        <v>90</v>
      </c>
    </row>
    <row r="14" spans="1:7" x14ac:dyDescent="0.25">
      <c r="A14" t="s">
        <v>5</v>
      </c>
      <c r="B14" t="s">
        <v>145</v>
      </c>
      <c r="C14" t="s">
        <v>90</v>
      </c>
      <c r="E14" t="s">
        <v>90</v>
      </c>
    </row>
    <row r="15" spans="1:7" x14ac:dyDescent="0.25">
      <c r="A15" t="s">
        <v>6</v>
      </c>
      <c r="B15" t="s">
        <v>138</v>
      </c>
      <c r="C15" t="s">
        <v>90</v>
      </c>
      <c r="E15" t="s">
        <v>90</v>
      </c>
    </row>
    <row r="16" spans="1:7" x14ac:dyDescent="0.25">
      <c r="A16" t="s">
        <v>7</v>
      </c>
      <c r="B16" t="s">
        <v>146</v>
      </c>
      <c r="C16" t="s">
        <v>90</v>
      </c>
      <c r="E16" t="s">
        <v>90</v>
      </c>
    </row>
    <row r="17" spans="1:5" x14ac:dyDescent="0.25">
      <c r="A17" t="s">
        <v>8</v>
      </c>
      <c r="B17" t="s">
        <v>147</v>
      </c>
      <c r="C17" t="s">
        <v>90</v>
      </c>
      <c r="E17" t="s">
        <v>90</v>
      </c>
    </row>
    <row r="18" spans="1:5" x14ac:dyDescent="0.25">
      <c r="A18" t="s">
        <v>9</v>
      </c>
      <c r="B18" t="s">
        <v>148</v>
      </c>
      <c r="C18" t="s">
        <v>90</v>
      </c>
      <c r="E18" t="s">
        <v>90</v>
      </c>
    </row>
    <row r="19" spans="1:5" x14ac:dyDescent="0.25">
      <c r="A19" t="s">
        <v>10</v>
      </c>
      <c r="B19" t="s">
        <v>139</v>
      </c>
      <c r="C19" t="s">
        <v>90</v>
      </c>
      <c r="E19" t="s">
        <v>90</v>
      </c>
    </row>
    <row r="20" spans="1:5" x14ac:dyDescent="0.25">
      <c r="A20" t="s">
        <v>11</v>
      </c>
      <c r="B20" t="s">
        <v>149</v>
      </c>
      <c r="C20" t="s">
        <v>90</v>
      </c>
      <c r="E20" t="s">
        <v>90</v>
      </c>
    </row>
    <row r="21" spans="1:5" x14ac:dyDescent="0.25">
      <c r="A21" t="s">
        <v>12</v>
      </c>
      <c r="B21" t="s">
        <v>150</v>
      </c>
      <c r="C21" t="s">
        <v>90</v>
      </c>
      <c r="E21" t="s">
        <v>90</v>
      </c>
    </row>
    <row r="22" spans="1:5" x14ac:dyDescent="0.25">
      <c r="A22" t="s">
        <v>23</v>
      </c>
      <c r="B22" t="s">
        <v>151</v>
      </c>
      <c r="C22" t="s">
        <v>90</v>
      </c>
      <c r="E22" t="s">
        <v>90</v>
      </c>
    </row>
    <row r="23" spans="1:5" x14ac:dyDescent="0.25">
      <c r="A23" t="s">
        <v>13</v>
      </c>
      <c r="B23" t="s">
        <v>140</v>
      </c>
      <c r="C23" t="s">
        <v>90</v>
      </c>
      <c r="E23" t="s">
        <v>90</v>
      </c>
    </row>
    <row r="24" spans="1:5" x14ac:dyDescent="0.25">
      <c r="A24" t="s">
        <v>287</v>
      </c>
      <c r="B24" t="s">
        <v>157</v>
      </c>
      <c r="C24" t="s">
        <v>90</v>
      </c>
      <c r="E24" t="s">
        <v>90</v>
      </c>
    </row>
    <row r="25" spans="1:5" x14ac:dyDescent="0.25">
      <c r="A25" t="s">
        <v>15</v>
      </c>
      <c r="B25" t="s">
        <v>152</v>
      </c>
      <c r="C25" t="s">
        <v>90</v>
      </c>
      <c r="E25" t="s">
        <v>90</v>
      </c>
    </row>
    <row r="26" spans="1:5" x14ac:dyDescent="0.25">
      <c r="A26" t="s">
        <v>16</v>
      </c>
      <c r="B26" t="s">
        <v>153</v>
      </c>
      <c r="C26" t="s">
        <v>90</v>
      </c>
      <c r="E26" t="s">
        <v>90</v>
      </c>
    </row>
    <row r="27" spans="1:5" x14ac:dyDescent="0.25">
      <c r="A27" t="s">
        <v>17</v>
      </c>
      <c r="B27" t="s">
        <v>141</v>
      </c>
      <c r="C27" t="s">
        <v>90</v>
      </c>
      <c r="E27" t="s">
        <v>90</v>
      </c>
    </row>
    <row r="28" spans="1:5" x14ac:dyDescent="0.25">
      <c r="A28" t="s">
        <v>18</v>
      </c>
      <c r="B28" t="s">
        <v>154</v>
      </c>
      <c r="C28" t="s">
        <v>90</v>
      </c>
      <c r="E28" t="s">
        <v>90</v>
      </c>
    </row>
    <row r="29" spans="1:5" x14ac:dyDescent="0.25">
      <c r="A29" t="s">
        <v>20</v>
      </c>
      <c r="B29" t="s">
        <v>155</v>
      </c>
      <c r="C29" t="s">
        <v>90</v>
      </c>
      <c r="E29" t="s">
        <v>90</v>
      </c>
    </row>
    <row r="30" spans="1:5" x14ac:dyDescent="0.25">
      <c r="A30" t="s">
        <v>197</v>
      </c>
      <c r="B30" t="s">
        <v>156</v>
      </c>
      <c r="C30" t="s">
        <v>90</v>
      </c>
      <c r="E30" t="s">
        <v>90</v>
      </c>
    </row>
    <row r="31" spans="1:5" x14ac:dyDescent="0.25">
      <c r="A31" t="s">
        <v>21</v>
      </c>
      <c r="B31" t="s">
        <v>142</v>
      </c>
      <c r="C31" t="s">
        <v>90</v>
      </c>
      <c r="E31" t="s">
        <v>90</v>
      </c>
    </row>
    <row r="32" spans="1:5" x14ac:dyDescent="0.25">
      <c r="A32" t="s">
        <v>19</v>
      </c>
      <c r="B32" t="s">
        <v>135</v>
      </c>
      <c r="C32" t="s">
        <v>90</v>
      </c>
      <c r="E32" t="s">
        <v>90</v>
      </c>
    </row>
    <row r="33" spans="1:7" s="4" customFormat="1" x14ac:dyDescent="0.25">
      <c r="A33" s="5" t="s">
        <v>104</v>
      </c>
    </row>
    <row r="34" spans="1:7" x14ac:dyDescent="0.25">
      <c r="A34" t="s">
        <v>39</v>
      </c>
      <c r="B34" t="s">
        <v>124</v>
      </c>
      <c r="C34" t="s">
        <v>90</v>
      </c>
      <c r="F34" s="6" t="s">
        <v>225</v>
      </c>
    </row>
    <row r="35" spans="1:7" x14ac:dyDescent="0.25">
      <c r="A35" t="s">
        <v>40</v>
      </c>
      <c r="B35" t="s">
        <v>125</v>
      </c>
      <c r="C35" t="s">
        <v>90</v>
      </c>
    </row>
    <row r="36" spans="1:7" x14ac:dyDescent="0.25">
      <c r="A36" t="s">
        <v>42</v>
      </c>
      <c r="B36" t="s">
        <v>126</v>
      </c>
      <c r="C36" t="s">
        <v>90</v>
      </c>
    </row>
    <row r="37" spans="1:7" x14ac:dyDescent="0.25">
      <c r="A37" t="s">
        <v>44</v>
      </c>
      <c r="B37" t="s">
        <v>164</v>
      </c>
      <c r="C37" t="s">
        <v>90</v>
      </c>
    </row>
    <row r="38" spans="1:7" x14ac:dyDescent="0.25">
      <c r="A38" t="s">
        <v>175</v>
      </c>
      <c r="B38" t="s">
        <v>176</v>
      </c>
      <c r="C38" t="s">
        <v>90</v>
      </c>
    </row>
    <row r="39" spans="1:7" x14ac:dyDescent="0.25">
      <c r="A39" t="s">
        <v>80</v>
      </c>
      <c r="B39" t="s">
        <v>195</v>
      </c>
      <c r="C39" t="s">
        <v>90</v>
      </c>
      <c r="G39" s="6" t="s">
        <v>281</v>
      </c>
    </row>
    <row r="40" spans="1:7" x14ac:dyDescent="0.25">
      <c r="A40" t="s">
        <v>86</v>
      </c>
      <c r="B40" t="s">
        <v>200</v>
      </c>
      <c r="C40" t="s">
        <v>90</v>
      </c>
      <c r="D40" s="6" t="s">
        <v>90</v>
      </c>
      <c r="F40" s="6" t="s">
        <v>282</v>
      </c>
      <c r="G40" s="6" t="s">
        <v>231</v>
      </c>
    </row>
    <row r="41" spans="1:7" s="4" customFormat="1" x14ac:dyDescent="0.25">
      <c r="A41" s="5" t="s">
        <v>105</v>
      </c>
    </row>
    <row r="42" spans="1:7" x14ac:dyDescent="0.25">
      <c r="A42" t="s">
        <v>238</v>
      </c>
      <c r="B42" t="s">
        <v>232</v>
      </c>
      <c r="C42" t="s">
        <v>90</v>
      </c>
    </row>
    <row r="43" spans="1:7" x14ac:dyDescent="0.25">
      <c r="A43" t="s">
        <v>98</v>
      </c>
      <c r="B43" t="s">
        <v>129</v>
      </c>
      <c r="C43" t="s">
        <v>90</v>
      </c>
    </row>
    <row r="44" spans="1:7" x14ac:dyDescent="0.25">
      <c r="A44" t="s">
        <v>95</v>
      </c>
      <c r="B44" t="s">
        <v>130</v>
      </c>
      <c r="C44" t="s">
        <v>90</v>
      </c>
    </row>
    <row r="45" spans="1:7" x14ac:dyDescent="0.25">
      <c r="A45" t="s">
        <v>77</v>
      </c>
      <c r="B45" t="s">
        <v>131</v>
      </c>
      <c r="C45" t="s">
        <v>90</v>
      </c>
    </row>
    <row r="46" spans="1:7" x14ac:dyDescent="0.25">
      <c r="A46" t="s">
        <v>96</v>
      </c>
      <c r="B46" t="s">
        <v>132</v>
      </c>
      <c r="C46" t="s">
        <v>90</v>
      </c>
    </row>
    <row r="47" spans="1:7" x14ac:dyDescent="0.25">
      <c r="A47" t="s">
        <v>100</v>
      </c>
      <c r="B47" t="s">
        <v>169</v>
      </c>
      <c r="C47" t="s">
        <v>90</v>
      </c>
    </row>
    <row r="48" spans="1:7" x14ac:dyDescent="0.25">
      <c r="A48" t="s">
        <v>162</v>
      </c>
      <c r="B48" t="s">
        <v>168</v>
      </c>
      <c r="C48" t="s">
        <v>90</v>
      </c>
    </row>
    <row r="49" spans="1:6" x14ac:dyDescent="0.25">
      <c r="A49" t="s">
        <v>159</v>
      </c>
      <c r="B49" t="s">
        <v>167</v>
      </c>
      <c r="C49" t="s">
        <v>90</v>
      </c>
    </row>
    <row r="50" spans="1:6" x14ac:dyDescent="0.25">
      <c r="A50" t="s">
        <v>161</v>
      </c>
      <c r="B50" t="s">
        <v>166</v>
      </c>
      <c r="C50" t="s">
        <v>90</v>
      </c>
    </row>
    <row r="51" spans="1:6" x14ac:dyDescent="0.25">
      <c r="A51" t="s">
        <v>160</v>
      </c>
      <c r="B51" t="s">
        <v>165</v>
      </c>
      <c r="C51" t="s">
        <v>90</v>
      </c>
    </row>
    <row r="52" spans="1:6" s="4" customFormat="1" x14ac:dyDescent="0.25">
      <c r="A52" s="5" t="s">
        <v>203</v>
      </c>
    </row>
    <row r="53" spans="1:6" x14ac:dyDescent="0.25">
      <c r="A53" t="s">
        <v>59</v>
      </c>
      <c r="B53" t="s">
        <v>206</v>
      </c>
      <c r="C53" t="s">
        <v>90</v>
      </c>
    </row>
    <row r="54" spans="1:6" x14ac:dyDescent="0.25">
      <c r="A54" t="s">
        <v>71</v>
      </c>
      <c r="B54" t="s">
        <v>207</v>
      </c>
      <c r="C54" t="s">
        <v>90</v>
      </c>
    </row>
    <row r="55" spans="1:6" x14ac:dyDescent="0.25">
      <c r="A55" t="s">
        <v>208</v>
      </c>
      <c r="B55" t="s">
        <v>209</v>
      </c>
      <c r="C55" t="s">
        <v>90</v>
      </c>
      <c r="F55" s="6" t="s">
        <v>226</v>
      </c>
    </row>
    <row r="56" spans="1:6" x14ac:dyDescent="0.25">
      <c r="A56" t="s">
        <v>211</v>
      </c>
      <c r="B56" t="s">
        <v>212</v>
      </c>
      <c r="C56" t="s">
        <v>90</v>
      </c>
      <c r="E56" t="s">
        <v>90</v>
      </c>
      <c r="F56" t="s">
        <v>285</v>
      </c>
    </row>
    <row r="57" spans="1:6" s="4" customFormat="1" x14ac:dyDescent="0.25">
      <c r="A57" s="5" t="s">
        <v>107</v>
      </c>
    </row>
    <row r="58" spans="1:6" x14ac:dyDescent="0.25">
      <c r="A58" t="s">
        <v>25</v>
      </c>
      <c r="B58" t="s">
        <v>136</v>
      </c>
      <c r="C58" t="s">
        <v>90</v>
      </c>
    </row>
    <row r="59" spans="1:6" x14ac:dyDescent="0.25">
      <c r="A59" t="s">
        <v>234</v>
      </c>
      <c r="B59" t="s">
        <v>233</v>
      </c>
      <c r="C59" t="s">
        <v>90</v>
      </c>
    </row>
    <row r="60" spans="1:6" x14ac:dyDescent="0.25">
      <c r="A60" t="s">
        <v>27</v>
      </c>
      <c r="B60" t="s">
        <v>280</v>
      </c>
      <c r="C60" t="s">
        <v>90</v>
      </c>
    </row>
    <row r="61" spans="1:6" s="4" customFormat="1" x14ac:dyDescent="0.25">
      <c r="A61" s="5" t="s">
        <v>106</v>
      </c>
    </row>
    <row r="62" spans="1:6" x14ac:dyDescent="0.25">
      <c r="A62" t="s">
        <v>41</v>
      </c>
      <c r="B62" t="s">
        <v>133</v>
      </c>
      <c r="C62" t="s">
        <v>90</v>
      </c>
    </row>
    <row r="63" spans="1:6" x14ac:dyDescent="0.25">
      <c r="A63" t="s">
        <v>61</v>
      </c>
      <c r="B63" t="s">
        <v>240</v>
      </c>
      <c r="C63" t="s">
        <v>90</v>
      </c>
    </row>
    <row r="64" spans="1:6" x14ac:dyDescent="0.25">
      <c r="A64" t="s">
        <v>75</v>
      </c>
      <c r="B64" t="s">
        <v>163</v>
      </c>
      <c r="C64" t="s">
        <v>90</v>
      </c>
    </row>
    <row r="65" spans="1:7" x14ac:dyDescent="0.25">
      <c r="A65" t="s">
        <v>81</v>
      </c>
      <c r="B65" t="s">
        <v>215</v>
      </c>
      <c r="C65" s="6" t="s">
        <v>220</v>
      </c>
      <c r="D65" t="s">
        <v>90</v>
      </c>
      <c r="G65" s="6" t="s">
        <v>288</v>
      </c>
    </row>
    <row r="66" spans="1:7" x14ac:dyDescent="0.25">
      <c r="A66" t="s">
        <v>76</v>
      </c>
      <c r="B66" t="s">
        <v>134</v>
      </c>
      <c r="C66" t="s">
        <v>90</v>
      </c>
    </row>
    <row r="67" spans="1:7" x14ac:dyDescent="0.25">
      <c r="A67" t="s">
        <v>26</v>
      </c>
      <c r="B67" t="s">
        <v>279</v>
      </c>
      <c r="C67" t="s">
        <v>90</v>
      </c>
      <c r="E67" t="s">
        <v>90</v>
      </c>
      <c r="G67" t="s">
        <v>286</v>
      </c>
    </row>
    <row r="68" spans="1:7" x14ac:dyDescent="0.25">
      <c r="A68" t="s">
        <v>22</v>
      </c>
      <c r="B68" t="s">
        <v>199</v>
      </c>
      <c r="C68" t="s">
        <v>90</v>
      </c>
    </row>
    <row r="69" spans="1:7" s="4" customFormat="1" x14ac:dyDescent="0.25">
      <c r="A69" s="5" t="s">
        <v>82</v>
      </c>
    </row>
    <row r="70" spans="1:7" x14ac:dyDescent="0.25">
      <c r="A70" t="s">
        <v>179</v>
      </c>
      <c r="B70" t="s">
        <v>241</v>
      </c>
      <c r="C70" t="s">
        <v>90</v>
      </c>
    </row>
    <row r="71" spans="1:7" x14ac:dyDescent="0.25">
      <c r="A71" t="s">
        <v>181</v>
      </c>
      <c r="B71" t="s">
        <v>283</v>
      </c>
      <c r="C71" t="s">
        <v>90</v>
      </c>
    </row>
    <row r="72" spans="1:7" x14ac:dyDescent="0.25">
      <c r="A72" t="s">
        <v>173</v>
      </c>
      <c r="B72" t="s">
        <v>243</v>
      </c>
      <c r="C72" t="s">
        <v>90</v>
      </c>
    </row>
    <row r="73" spans="1:7" x14ac:dyDescent="0.25">
      <c r="A73" t="s">
        <v>189</v>
      </c>
      <c r="B73" t="s">
        <v>284</v>
      </c>
      <c r="C73" t="s">
        <v>90</v>
      </c>
    </row>
    <row r="74" spans="1:7" x14ac:dyDescent="0.25">
      <c r="A74" t="s">
        <v>184</v>
      </c>
      <c r="B74" t="s">
        <v>245</v>
      </c>
      <c r="C74" t="s">
        <v>90</v>
      </c>
    </row>
    <row r="75" spans="1:7" x14ac:dyDescent="0.25">
      <c r="A75" t="s">
        <v>185</v>
      </c>
      <c r="B75" t="s">
        <v>246</v>
      </c>
      <c r="C75" t="s">
        <v>90</v>
      </c>
    </row>
    <row r="76" spans="1:7" x14ac:dyDescent="0.25">
      <c r="A76" t="s">
        <v>248</v>
      </c>
      <c r="B76" t="s">
        <v>183</v>
      </c>
      <c r="C76" s="6" t="s">
        <v>92</v>
      </c>
      <c r="G76" s="6" t="s">
        <v>253</v>
      </c>
    </row>
    <row r="77" spans="1:7" x14ac:dyDescent="0.25">
      <c r="A77" t="s">
        <v>249</v>
      </c>
      <c r="B77" t="s">
        <v>182</v>
      </c>
      <c r="C77" t="s">
        <v>90</v>
      </c>
      <c r="G77" s="6" t="s">
        <v>252</v>
      </c>
    </row>
    <row r="78" spans="1:7" x14ac:dyDescent="0.25">
      <c r="A78" t="s">
        <v>180</v>
      </c>
      <c r="B78" t="s">
        <v>190</v>
      </c>
      <c r="C78" t="s">
        <v>90</v>
      </c>
      <c r="D78" s="6" t="s">
        <v>90</v>
      </c>
      <c r="F78" s="6" t="s">
        <v>251</v>
      </c>
    </row>
    <row r="79" spans="1:7" x14ac:dyDescent="0.25">
      <c r="A79" t="s">
        <v>83</v>
      </c>
      <c r="B79" t="s">
        <v>222</v>
      </c>
      <c r="C79" t="s">
        <v>90</v>
      </c>
      <c r="D79" s="6" t="s">
        <v>90</v>
      </c>
      <c r="F79" s="6" t="s">
        <v>251</v>
      </c>
    </row>
    <row r="80" spans="1:7" x14ac:dyDescent="0.25">
      <c r="A80" t="s">
        <v>174</v>
      </c>
      <c r="B80" t="s">
        <v>221</v>
      </c>
      <c r="C80" t="s">
        <v>90</v>
      </c>
    </row>
  </sheetData>
  <autoFilter ref="A1:G80" xr:uid="{4217636D-3F58-4C31-B7F4-A1FB8366129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</vt:lpstr>
      <vt:lpstr>Reject</vt:lpstr>
      <vt:lpstr>Stats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2023-09-08T01:48:44Z</dcterms:created>
  <dcterms:modified xsi:type="dcterms:W3CDTF">2023-09-08T01:48:53Z</dcterms:modified>
</cp:coreProperties>
</file>