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wu/Desktop/Schramek/MIP/MIPgen/mipgen_PNET22genes_final/DTSSmerge/"/>
    </mc:Choice>
  </mc:AlternateContent>
  <xr:revisionPtr revIDLastSave="0" documentId="13_ncr:1_{CC66DDC6-C6F0-314B-A45B-3AC9BFB41CF7}" xr6:coauthVersionLast="47" xr6:coauthVersionMax="47" xr10:uidLastSave="{00000000-0000-0000-0000-000000000000}"/>
  <bookViews>
    <workbookView xWindow="-1240" yWindow="-20780" windowWidth="32680" windowHeight="20180" xr2:uid="{12A1C937-82B2-654D-959C-CB76E9CA2254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3" i="1" l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2" i="1"/>
  <c r="X6" i="1"/>
  <c r="X4" i="1"/>
  <c r="X2" i="1"/>
  <c r="X18" i="1"/>
  <c r="W2" i="1" l="1"/>
  <c r="X16" i="1"/>
  <c r="X23" i="1" l="1"/>
  <c r="X8" i="1"/>
  <c r="X14" i="1"/>
  <c r="X10" i="1"/>
  <c r="X12" i="1"/>
  <c r="X21" i="1"/>
</calcChain>
</file>

<file path=xl/sharedStrings.xml><?xml version="1.0" encoding="utf-8"?>
<sst xmlns="http://schemas.openxmlformats.org/spreadsheetml/2006/main" count="1430" uniqueCount="1085">
  <si>
    <t>&gt;mip_key</t>
  </si>
  <si>
    <t>logistic_score</t>
  </si>
  <si>
    <t>chr</t>
  </si>
  <si>
    <t>ext_probe_start</t>
  </si>
  <si>
    <t>ext_probe_stop</t>
  </si>
  <si>
    <t>ext_probe_copy</t>
  </si>
  <si>
    <t>ext_probe_sequence</t>
  </si>
  <si>
    <t>lig_probe_start</t>
  </si>
  <si>
    <t>lig_probe_stop</t>
  </si>
  <si>
    <t>lig_probe_copy</t>
  </si>
  <si>
    <t>lig_probe_sequence</t>
  </si>
  <si>
    <t>mip_scan_start_position</t>
  </si>
  <si>
    <t>mip_scan_stop_position</t>
  </si>
  <si>
    <t>scan_target_sequence</t>
  </si>
  <si>
    <t>mip_sequence</t>
  </si>
  <si>
    <t>feature_start_position</t>
  </si>
  <si>
    <t>feature_stop_position</t>
  </si>
  <si>
    <t>probe_strand</t>
  </si>
  <si>
    <t>failure_flags</t>
  </si>
  <si>
    <t>mip_name</t>
  </si>
  <si>
    <t>1:103970579-103970758/16,29/+</t>
  </si>
  <si>
    <t>GTGTTGATTGGGCACT</t>
  </si>
  <si>
    <t>GTGAGACTTTGATATCAGCATATAGTCAG</t>
  </si>
  <si>
    <t>CCAACAATGGCCTTCTGAATGTTGGGTAGTCAGAAAACCAGATTGCCAACATAGGAAAGTGGGCAACTTCATAATGACTATCTAGTCTAAGAGTCTGAAATCTCACTGGAGAGTTACTGTTGAAATGCCAAAGAA</t>
  </si>
  <si>
    <t>GTGAGACTTTGATATCAGCATATAGTCAGCTTCAGCTTCCCGATATCCGACGGTAGTGTNNNNNNGTGTTGATTGGGCACT</t>
  </si>
  <si>
    <t>+</t>
  </si>
  <si>
    <t>000</t>
  </si>
  <si>
    <t>chr1_2_0001</t>
  </si>
  <si>
    <t>1:103970588-103970767/27,18/-</t>
  </si>
  <si>
    <t>CCCCCATCTCTGACTATATGCTGATAT</t>
  </si>
  <si>
    <t>GCCATTGTTGGAGTGCCC</t>
  </si>
  <si>
    <t>CAAAGTCTCACTTCTTTGGCATTTCAACAGTAACTCTCCAGTGAGATTTCAGACTCTTAGACTAGATAGTCATTATGAAGTTGCCCACTTTCCTATGTTGGCAATCTGGTTTTCTGACTACCCAACATTCAGAAG</t>
  </si>
  <si>
    <t>GCCATTGTTGGAGTGCCCCTTCAGCTTCCCGATATCCGACGGTAGTGTNNNNNNCCCCCATCTCTGACTATATGCTGATAT</t>
  </si>
  <si>
    <t>-</t>
  </si>
  <si>
    <t>chr1_2_0002</t>
  </si>
  <si>
    <t>10:75911531-75911710/16,29/+</t>
  </si>
  <si>
    <t>GTTCTCTTCTTGTCCC</t>
  </si>
  <si>
    <t>CCCCGTCAACCAGGGCTTAGATTCTGCTC</t>
  </si>
  <si>
    <t>GACCCATGCGGTTCCTGTTGATGGTGGTGGAACAGGGCACAGCATCCAGGTGGTGGGAGCTGTTGGGCAGGGTGGGGACCCACTGGCTGTTCCTCTTGGCCTTCTGCTCCCTGGAGACACAGGAGAAGAAAGTCA</t>
  </si>
  <si>
    <t>CCCCGTCAACCAGGGCTTAGATTCTGCTCCTTCAGCTTCCCGATATCCGACGGTAGTGTNNNNNNGTTCTCTTCTTGTCCC</t>
  </si>
  <si>
    <t>Smarcb1_3_0003</t>
  </si>
  <si>
    <t>10:75911503-75911682/16,29/-</t>
  </si>
  <si>
    <t>GTGACTTTCTTCTCCT</t>
  </si>
  <si>
    <t>CCTTCCCCTTGTGGTGAGTAAGCGCCGCC</t>
  </si>
  <si>
    <t>GTGTCTCCAGGGAGCAGAAGGCCAAGAGGAACAGCCAGTGGGTCCCCACCCTGCCCAACAGCTCCCACCACCTGGATGCTGTGCCCTGTTCCACCACCATCAACAGGAACCGCATGGGTCGGGACAAGAAGAGAA</t>
  </si>
  <si>
    <t>CCTTCCCCTTGTGGTGAGTAAGCGCCGCCCTTCAGCTTCCCGATATCCGACGGTAGTGTNNNNNNGTGACTTTCTTCTCCT</t>
  </si>
  <si>
    <t>Smarcb1_3_0004</t>
  </si>
  <si>
    <t>10:75915079-75915258/16,29/+</t>
  </si>
  <si>
    <t>GGCTCTGTGCTGATGG</t>
  </si>
  <si>
    <t>GCAGTGTGAACAAGCTGCCAACCACGGAT</t>
  </si>
  <si>
    <t>ACACAGCCTTGTACTTCTCGTCATTGCCATCCAGGATCTCTTCTACCTCTGAGGCTTTCAGGAGTGTCACGCTGGTGGCCAGGGTGGTATATCCATGATCTGTAAGCAGAGAGACCCCACTGCGGTCATCCTGCA</t>
  </si>
  <si>
    <t>GCAGTGTGAACAAGCTGCCAACCACGGATCTTCAGCTTCCCGATATCCGACGGTAGTGTNNNNNNGGCTCTGTGCTGATGG</t>
  </si>
  <si>
    <t>Smarcb1_4_0005</t>
  </si>
  <si>
    <t>10:75915065-75915244/16,29/-</t>
  </si>
  <si>
    <t>GCTTGTTCACACTGCT</t>
  </si>
  <si>
    <t>CATCAGCACAGAGCCCCCGACCTACCTCA</t>
  </si>
  <si>
    <t>GCAGGATGACCGCAGTGGGGTCTCTCTGCTTACAGATCATGGATATACCACCCTGGCCACCAGCGTGACACTCCTGAAAGCCTCAGAGGTAGAAGAGATCCTGGATGGCAATGACGAGAAGTACAAGGCTGTGTC</t>
  </si>
  <si>
    <t>CATCAGCACAGAGCCCCCGACCTACCTCACTTCAGCTTCCCGATATCCGACGGTAGTGTNNNNNNGCTTGTTCACACTGCT</t>
  </si>
  <si>
    <t>Smarcb1_4_0006</t>
  </si>
  <si>
    <t>10:75916741-75916920/20,25/+</t>
  </si>
  <si>
    <t>AAACAGGTTTACAAACCCTC</t>
  </si>
  <si>
    <t>GCAGGTAGTTTCCCACCTATGGGTA</t>
  </si>
  <si>
    <t>GTGAAGACGCACCCTTAGTGTTAGGTTTTGTTTTTTTACCATGTGACGATGCCACTATTTTCTTCCTTTCTTCCACAGTGGCTAGTCGCCGCCAGAGTGAGGGGTATCTCTTGTACAGAGAACCTCGGAACATAC</t>
  </si>
  <si>
    <t>GCAGGTAGTTTCCCACCTATGGGTACTTCAGCTTCCCGATATCCGACGGTAGTGTNNNNNNAAACAGGTTTACAAACCCTC</t>
  </si>
  <si>
    <t>Smarcb1_2_1_0007</t>
  </si>
  <si>
    <t>10:75916743-75916922/16,28/-</t>
  </si>
  <si>
    <t>TTTACCCATAGGTGGG</t>
  </si>
  <si>
    <t>GCGTCTTCACGAGGGTTTGTAAACCTGT</t>
  </si>
  <si>
    <t>AAACTACCTGCGTATGTTCCGAGGTTCTCTGTACAAGAGATACCCCTCACTCTGGCGGCGACTAGCCACTGTGGAAGAAAGGAAGAAAATAGTGGCATCGTCACATGGTAAAAAAACAAAACCTAACACTAAGGGT</t>
  </si>
  <si>
    <t>GCGTCTTCACGAGGGTTTGTAAACCTGTCTTCAGCTTCCCGATATCCGACGGTAGTGTNNNNNNTTTACCCATAGGTGGG</t>
  </si>
  <si>
    <t>Smarcb1_2_1_0008</t>
  </si>
  <si>
    <t>11:69587486-69587665/20,21/+</t>
  </si>
  <si>
    <t>ACCGAGACCCCTGGGCCAGT</t>
  </si>
  <si>
    <t>CGGGGAGTTGTCTTTCGTGTG</t>
  </si>
  <si>
    <t>GGCCCCTGCCCCAGCCACTCCATGGCCCCTGTCATCTTTTGTCCCTTCTCAAAAAACTTACCAGGGCAACTATGGCTTCCACCTGGGCTTCCTGCAGTCTGGGACAGCCAAGTCTGTTATGTGCACGGTGAGTGGGCCC</t>
  </si>
  <si>
    <t>CGGGGAGTTGTCTTTCGTGTGCTTCAGCTTCCCGATATCCGACGGTAGTGTNNNNNNACCGAGACCCCTGGGCCAGT</t>
  </si>
  <si>
    <t>Trp53_2_0009</t>
  </si>
  <si>
    <t>11:69587485-69587664/16,27/-</t>
  </si>
  <si>
    <t>ACACGAAAGACAACTC</t>
  </si>
  <si>
    <t>GGGGCCACTGGCCCAGGGGTCTCGGTG</t>
  </si>
  <si>
    <t>CCCGGGGCCCACTCACCGTGCACATAACAGACTTGGCTGTCCCAGACTGCAGGAAGCCCAGGTGGAAGCCATAGTTGCCCTGGTAAGTTTTTTGAGAAGGGACAAAAGATGACAGGGGCCATGGAGTGGCTGGGGCA</t>
  </si>
  <si>
    <t>GGGGCCACTGGCCCAGGGGTCTCGGTGCTTCAGCTTCCCGATATCCGACGGTAGTGTNNNNNNACACGAAAGACAACTC</t>
  </si>
  <si>
    <t>Trp53_2_0010</t>
  </si>
  <si>
    <t>11:69588414-69588593/16,29/+</t>
  </si>
  <si>
    <t>TGTGCAGTTGTGGGTC</t>
  </si>
  <si>
    <t>CCTGTGGGGTTAGGACTGGCAGCCTCCCA</t>
  </si>
  <si>
    <t>AGCGCCACACCTCCAGCTGGGAGCCGTGTCCGCGCCATGGCCATCTACAAGAAGTCACAGCACATGACGGAGGTCGTGAGACGCTGCCCCCACCATGAGCGCTGCTCCGATGGTGATGGTAAGCCCTCAACACCG</t>
  </si>
  <si>
    <t>CCTGTGGGGTTAGGACTGGCAGCCTCCCACTTCAGCTTCCCGATATCCGACGGTAGTGTNNNNNNTGTGCAGTTGTGGGTC</t>
  </si>
  <si>
    <t>Trp53_4_1_0011</t>
  </si>
  <si>
    <t>11:69588374-69588553/16,28/-</t>
  </si>
  <si>
    <t>GCTTACCATCACCATC</t>
  </si>
  <si>
    <t>GCCAGCTGGCAGAATAGCTTATTGAGGG</t>
  </si>
  <si>
    <t>GGAGCAGCGCTCATGGTGGGGGCAGCGTCTCACGACCTCCGTCATGTGCTGTGACTTCTTGTAGATGGCCATGGCGCGGACACGGCTCCCAGCTGGAGGTGTGGCGCTGACCCACAACTGCACAGGGCACGTCTTC</t>
  </si>
  <si>
    <t>GCCAGCTGGCAGAATAGCTTATTGAGGGCTTCAGCTTCCCGATATCCGACGGTAGTGTNNNNNNGCTTACCATCACCATC</t>
  </si>
  <si>
    <t>Trp53_4_1_0012</t>
  </si>
  <si>
    <t>11:69589096-69589275/16,25/+</t>
  </si>
  <si>
    <t>GTGAGGTAGGGAGCGA</t>
  </si>
  <si>
    <t>GTAGGAAGGCGCGTGGTAGGTTAGG</t>
  </si>
  <si>
    <t>CTTCACCTGGATCCTGTGTCTTCCCCCAGGCCGGCTCTGAGTATACCACCATCCACTACAAGTACATGTGTAATAGCTCCTGCATGGGGGGCATGAACCGCCGACCTATCCTTACCATCATCACACTGGAAGACTCCAG</t>
  </si>
  <si>
    <t>GTAGGAAGGCGCGTGGTAGGTTAGGCTTCAGCTTCCCGATATCCGACGGTAGTGTNNNNNNGTGAGGTAGGGAGCGA</t>
  </si>
  <si>
    <t>Trp53_3_5_0013</t>
  </si>
  <si>
    <t>11:69589069-69589248/23,22/-</t>
  </si>
  <si>
    <t>GGAGTCTTCCAGTGTGATGATGG</t>
  </si>
  <si>
    <t>GTGACCTGCAGCAGCCGGGAAT</t>
  </si>
  <si>
    <t>TAAGGATAGGTCGGCGGTTCATGCCCCCCATGCAGGAGCTATTACACATGTACTTGTAGTGGATGGTGGTATACTCAGAGCCGGCCTGGGGGAAGACACAGGATCCAGGTGAAGTCGCTCCCTACCTCACTACAG</t>
  </si>
  <si>
    <t>GTGACCTGCAGCAGCCGGGAATCTTCAGCTTCCCGATATCCGACGGTAGTGTNNNNNNGGAGTCTTCCAGTGTGATGATGG</t>
  </si>
  <si>
    <t>Trp53_3_5_0014</t>
  </si>
  <si>
    <t>14:31027416-31027595/17,28/+</t>
  </si>
  <si>
    <t>GGTGATTCTTTTTCTTT</t>
  </si>
  <si>
    <t>GTGGGAAGAATTTTTGTTTGTTTTGTTT</t>
  </si>
  <si>
    <t>TCTTCCTTTGTGTAGATTGCTGTGTGCCATGAACTCTATAACACCATCCGAGACTATAAGGATGAACAGGGCAGACTCCTCTGTGAGCTGTTCATTAGGGCTCCAAAGCGGAGGTGAGGTGGGAAACTTAGATAA</t>
  </si>
  <si>
    <t>GTGGGAAGAATTTTTGTTTGTTTTGTTTCTTCAGCTTCCCGATATCCGACGGTAGTGTNNNNNNGGTGATTCTTTTTCTTT</t>
  </si>
  <si>
    <t>Pbrm1_4_0019</t>
  </si>
  <si>
    <t>14:31027486-31027665/22,23/-</t>
  </si>
  <si>
    <t>GCTGGTCTACAAAGTGAATTCC</t>
  </si>
  <si>
    <t>GTCTGCCCTGTTCATCCTTATAG</t>
  </si>
  <si>
    <t>AGGACAGCCAGGGCTACACAGAGAAACCCTGTCTCAAAAAACAAAACAAAACAAAACAAACAAAAATTCTTCCCACTTATCTAAGTTTCCCACCTCACCTCCGCTTTGGAGCCCTAATGAACAGCTCACAGAGGA</t>
  </si>
  <si>
    <t>GTCTGCCCTGTTCATCCTTATAGCTTCAGCTTCCCGATATCCGACGGTAGTGTNNNNNNGCTGGTCTACAAAGTGAATTCC</t>
  </si>
  <si>
    <t>Pbrm1_4_0020</t>
  </si>
  <si>
    <t>14:31050077-31050256/16,29/+</t>
  </si>
  <si>
    <t>TCACTTCCTTCATGGA</t>
  </si>
  <si>
    <t>GCCCATATCACTTCAACAGATCAGGTAAG</t>
  </si>
  <si>
    <t>CGTTTCCAACCCCTTTCATCAGCTTTACGACACAGTTAGGAGCTGTAGGAATCACCAAGGGCAGCTCATAGCTGAACCTTTCTTCCATTTGCCTTCAAAGAAAAAATACCCAGATTATTATCAGCAAATTAAAAT</t>
  </si>
  <si>
    <t>GCCCATATCACTTCAACAGATCAGGTAAGCTTCAGCTTCCCGATATCCGACGGTAGTGTNNNNNNTCACTTCCTTCATGGA</t>
  </si>
  <si>
    <t>Pbrm1_3_0021</t>
  </si>
  <si>
    <t>14:31050010-31050189/16,29/-</t>
  </si>
  <si>
    <t>TGAAGGCAAATGGAAG</t>
  </si>
  <si>
    <t>GCTGACAAGACAAGCACAGAGTCAGCAGG</t>
  </si>
  <si>
    <t>AAAGGTTCAGCTATGAGCTGCCCTTGGTGATTCCTACAGCTCCTAACTGTGTCGTAAAGCTGATGAAAGGGGTTGGAAACGTCCATGAAGGAAGTGATGCTCTCTGCTTCAGATTCCCCTTCTTCATAGCGTGCA</t>
  </si>
  <si>
    <t>GCTGACAAGACAAGCACAGAGTCAGCAGGCTTCAGCTTCCCGATATCCGACGGTAGTGTNNNNNNTGAAGGCAAATGGAAG</t>
  </si>
  <si>
    <t>Pbrm1_3_0022</t>
  </si>
  <si>
    <t>14:31082622-31082801/20,25/+</t>
  </si>
  <si>
    <t>GCAGCTTTAAGAACAGCATG</t>
  </si>
  <si>
    <t>GCTCAGTGGCTAAGAGCAGTTGCTG</t>
  </si>
  <si>
    <t>TATCATGTCGGAGATTATGTCTATGTTGAACCTGCGGAGGCCAATCTACAACCACATATAGTGTGTATTGAGAGACTGTGGGAGGATTCAGCTGGTAAGTTTGATTTAAATTGAAGGTCAGGTGCTAGAAAGATG</t>
  </si>
  <si>
    <t>GCTCAGTGGCTAAGAGCAGTTGCTGCTTCAGCTTCCCGATATCCGACGGTAGTGTNNNNNNGCAGCTTTAAGAACAGCATG</t>
  </si>
  <si>
    <t>Pbrm1_1_0023</t>
  </si>
  <si>
    <t>14:31082602-31082781/20,25/-</t>
  </si>
  <si>
    <t>TGAGCCATCTTTCTAGCACC</t>
  </si>
  <si>
    <t>GCTGCAGTCCTGGCTGTATGTACGA</t>
  </si>
  <si>
    <t>TGACCTTCAATTTAAATCAAACTTACCAGCTGAATCCTCCCACAGTCTCTCAATACACACTATATGTGGTTGTAGATTGGCCTCCGCAGGTTCAACATAGACATAATCTCCGACATGATACATGCTGTTCTTAAA</t>
  </si>
  <si>
    <t>GCTGCAGTCCTGGCTGTATGTACGACTTCAGCTTCCCGATATCCGACGGTAGTGTNNNNNNTGAGCCATCTTTCTAGCACC</t>
  </si>
  <si>
    <t>Pbrm1_1_0024</t>
  </si>
  <si>
    <t>14:31087511-31087690/16,29/+</t>
  </si>
  <si>
    <t>CACAGGAAAAAGAAGA</t>
  </si>
  <si>
    <t>GTGAGTTACAGAAGATGAGGTTGGGTCTA</t>
  </si>
  <si>
    <t>TGTTCCTGTGGAGATGTCCAATGGTGAGCCAGGTTGCCACTACTTTGAGCAGCTTCGGTACAATGACATGTGGCTGAAGGTTGGTGATTGTGTCTTCATCAAATCCCACGGCTTGGTGCGCCCTCGTGTGGGCAG</t>
  </si>
  <si>
    <t>GTGAGTTACAGAAGATGAGGTTGGGTCTACTTCAGCTTCCCGATATCCGACGGTAGTGTNNNNNNCACAGGAAAAAGAAGA</t>
  </si>
  <si>
    <t>Pbrm1_2_0025</t>
  </si>
  <si>
    <t>14:31087462-31087641/16,29/-</t>
  </si>
  <si>
    <t>CAAGCCGTGGGATTTG</t>
  </si>
  <si>
    <t>GGCAGGAAACTAGCAAGAGGCACAAGAAA</t>
  </si>
  <si>
    <t>ATGAAGACACAATCACCAACCTTCAGCCACATGTCATTGTACCGAAGCTGCTCAAAGTAGTGGCAACCTGGCTCACCATTGGACATCTCCACAGGAACATCTTCTTTTTCCTGTGGAGAGGAACTGGTAAATAAA</t>
  </si>
  <si>
    <t>GGCAGGAAACTAGCAAGAGGCACAAGAAACTTCAGCTTCCCGATATCCGACGGTAGTGTNNNNNNCAAGCCGTGGGATTTG</t>
  </si>
  <si>
    <t>Pbrm1_2_0026</t>
  </si>
  <si>
    <t>14:73199071-73199250/16,29/+</t>
  </si>
  <si>
    <t>CTCACAAAGTGGTAAA</t>
  </si>
  <si>
    <t>GCTTTTTCAGTGGTTTGGGGGGGTTGCCG</t>
  </si>
  <si>
    <t>CTGGCAGGACAAGGCCTGAGGGGACTCAGGACGGGGCTGACAGTGGCTCTGTGCTCTGCTCAGCTACCTGGAGCAAGCATCTCCATGGTTCCTACCTCCCATCTGCTTCATCGGCTCCCTCGATGTCAAAGCGCA</t>
  </si>
  <si>
    <t>GCTTTTTCAGTGGTTTGGGGGGGTTGCCGCTTCAGCTTCCCGATATCCGACGGTAGTGTNNNNNNCTCACAAAGTGGTAAA</t>
  </si>
  <si>
    <t>Rb1_4_0027</t>
  </si>
  <si>
    <t>14:73199132-73199311/16,29/-</t>
  </si>
  <si>
    <t>TCCAGAAAATAAACCA</t>
  </si>
  <si>
    <t>GCTCCAGGTAGCTGAGCAGAGCACAGAGC</t>
  </si>
  <si>
    <t>GATGGTGTGTAATAGTGACAGAGTGCTCAAAAGAAGTGCTGAAGGCGGCAACCCCCCCAAACCACTGAAAAAGCTGCGCTTTGACATCGAGGGAGCCGATGAAGCAGATGGGAGGTAGGAACCATGGAGATGCTT</t>
  </si>
  <si>
    <t>GCTCCAGGTAGCTGAGCAGAGCACAGAGCCTTCAGCTTCCCGATATCCGACGGTAGTGTNNNNNNTCCAGAAAATAAACCA</t>
  </si>
  <si>
    <t>Rb1_4_0028</t>
  </si>
  <si>
    <t>14:73207111-73207290/20,25/+</t>
  </si>
  <si>
    <t>CCAACACTAAAGAAGTAAAT</t>
  </si>
  <si>
    <t>CTTGAGGTCGATGTTCTTCACCTTG</t>
  </si>
  <si>
    <t>AAGGATATATGATCTCTATTTAACAACTGAAGTAAACTATGAATACTGATTTATTTTTCAGTCTTACCATGAGCGGCTACCTACCTCCTGGGCAGCGTGAGGAAGATCCTTGTAGGCAGTGACGATGATTTTGAA</t>
  </si>
  <si>
    <t>CTTGAGGTCGATGTTCTTCACCTTGCTTCAGCTTCCCGATATCCGACGGTAGTGTNNNNNNCCAACACTAAAGAAGTAAAT</t>
  </si>
  <si>
    <t>Rb1_1_0029</t>
  </si>
  <si>
    <t>14:73207186-73207365/16,29/-</t>
  </si>
  <si>
    <t>AGGTGAGGTAGTATGG</t>
  </si>
  <si>
    <t>GTAGGTAGCCGCTCATGGTAAGACTGAAA</t>
  </si>
  <si>
    <t>TCCCTCATGCCTCTGTCACTCGCTTGCTAGATTATGATGTGCTCTATGTATGGCATCTGCAAGGTGAAGAACATCGACCTCAAGTTCAAAATCATCGTCACTGCCTACAAGGATCTTCCTCACGCTGCCCAGGAG</t>
  </si>
  <si>
    <t>GTAGGTAGCCGCTCATGGTAAGACTGAAACTTCAGCTTCCCGATATCCGACGGTAGTGTNNNNNNAGGTGAGGTAGTATGG</t>
  </si>
  <si>
    <t>Rb1_1_0030</t>
  </si>
  <si>
    <t>14:73211586-73211765/16,29/+</t>
  </si>
  <si>
    <t>AGTGACTGCTTTTCTT</t>
  </si>
  <si>
    <t>GCTAGACGGTACACTGCAGACAGAAGGTG</t>
  </si>
  <si>
    <t>ACCTGGTCCAAATGTCGGTCTCTCATGAGCTCATACTCATTTTGCAATGTATGCTGAAACAGAGTCCAGATGATGTGCTCTAGCTCTGGGTGGTCAGACAGAAGGCGTGCACAGAGTGTATTTAGTCGGAGATAT</t>
  </si>
  <si>
    <t>GCTAGACGGTACACTGCAGACAGAAGGTGCTTCAGCTTCCCGATATCCGACGGTAGTGTNNNNNNAGTGACTGCTTTTCTT</t>
  </si>
  <si>
    <t>Rb1_2_0031</t>
  </si>
  <si>
    <t>14:73211590-73211769/16,29/-</t>
  </si>
  <si>
    <t>CTTTCACCTTCTGTCT</t>
  </si>
  <si>
    <t>CGACATTTGGACCAGGTAAGAAAAGCAGT</t>
  </si>
  <si>
    <t>GCAGTGTACCGTCTAGCATATCTCCGACTAAATACACTCTGTGCACGCCTTCTGTCTGACCACCCAGAGCTAGAGCACATCATCTGGACTCTGTTTCAGCATACATTGCAAAATGAGTATGAGCTCATGAGAGAC</t>
  </si>
  <si>
    <t>CGACATTTGGACCAGGTAAGAAAAGCAGTCTTCAGCTTCCCGATATCCGACGGTAGTGTNNNNNNCTTTCACCTTCTGTCT</t>
  </si>
  <si>
    <t>Rb1_2_0032</t>
  </si>
  <si>
    <t>14:73298053-73298232/16,29/+</t>
  </si>
  <si>
    <t>CCTGGTTTCTATGCTT</t>
  </si>
  <si>
    <t>CATCTGCACACTGGATACCATGTTAAAAT</t>
  </si>
  <si>
    <t>TTCTGTAGCTCAGTAAAAGTGAATGGCATCTCATCTAGATCAACTGCTGCGATAAAGATGCAGATGCCCCAGAGTTCCTTCTTCTTTTGAATATATCCTTCCTAGGAATAAAAAGGTTCAAGTATTTTATTAAAT</t>
  </si>
  <si>
    <t>CATCTGCACACTGGATACCATGTTAAAATCTTCAGCTTCCCGATATCCGACGGTAGTGTNNNNNNCCTGGTTTCTATGCTT</t>
  </si>
  <si>
    <t>Rb1_3_0033</t>
  </si>
  <si>
    <t>14:73298038-73298217/16,29/-</t>
  </si>
  <si>
    <t>CCAGTGTGCAGATGAT</t>
  </si>
  <si>
    <t>GCATAGAAACCAGGTAAAAGCTCTGACTG</t>
  </si>
  <si>
    <t>TTAATAAAATACTTGAACCTTTTTATTCCTAGGAAGGATATATTCAAAAGAAGAAGGAACTCTGGGGCATCTGCATCTTTATCGCAGCAGTTGATCTAGATGAGATGCCATTCACTTTTACTGAGCTACAGAAAA</t>
  </si>
  <si>
    <t>GCATAGAAACCAGGTAAAAGCTCTGACTGCTTCAGCTTCCCGATATCCGACGGTAGTGTNNNNNNCCAGTGTGCAGATGAT</t>
  </si>
  <si>
    <t>Rb1_3_0034</t>
  </si>
  <si>
    <t>16:4093420-4093599/16,29/+</t>
  </si>
  <si>
    <t>TCACAAAATAGACAAA</t>
  </si>
  <si>
    <t>GATATGTATACACGCCTGTGGAGGATAGA</t>
  </si>
  <si>
    <t>AAATGTTTTTATTGATTCTGACTAATCCAGACTCACCCCAATTTCTTCACATACTCGAGATATCCGATGAGGATCTCATGGTAAACAGCTGTCCGGAGGCAGCGGGGCCGGAAGAAATGAATACTGTCCAGATAA</t>
  </si>
  <si>
    <t>GATATGTATACACGCCTGTGGAGGATAGACTTCAGCTTCCCGATATCCGACGGTAGTGTNNNNNNTCACAAAATAGACAAA</t>
  </si>
  <si>
    <t>Crebbp_1_2_0035</t>
  </si>
  <si>
    <t>16:4093457-4093636/16,29/-</t>
  </si>
  <si>
    <t>GAGGGGCACCTGAAGT</t>
  </si>
  <si>
    <t>GTGAAGAAATTGGGGTGAGTCTGGATTAG</t>
  </si>
  <si>
    <t>TAAATAAAAATGACACCGCTTTCTATCCTCCACAGGCGTGTATACATATCTTATCTGGACAGTATTCATTTCTTCCGGCCCCGCTGCCTCCGGACAGCTGTTTACCATGAGATCCTCATCGGATATCTCGAGTAT</t>
  </si>
  <si>
    <t>GTGAAGAAATTGGGGTGAGTCTGGATTAGCTTCAGCTTCCCGATATCCGACGGTAGTGTNNNNNNGAGGGGCACCTGAAGT</t>
  </si>
  <si>
    <t>Crebbp_1_2_0036</t>
  </si>
  <si>
    <t>16:4124698-4124877/21,24/+</t>
  </si>
  <si>
    <t>GCTGGCTGGTTACCCAGGATG</t>
  </si>
  <si>
    <t>GCCCATCATTTAGTTTGCATGTTC</t>
  </si>
  <si>
    <t>CCTTGCTTATGTAAACGTGACCTCCGCTTTTCTTCTAGTTCTTTTTGTATTTTATAGATTTTCTCTGCTAATAAATGATAGTATTCATCCTAAAAAGAAATAATAATTAATATTAAGGTACTGAAAAATATGAGA</t>
  </si>
  <si>
    <t>GCCCATCATTTAGTTTGCATGTTCCTTCAGCTTCCCGATATCCGACGGTAGTGTNNNNNNGCTGGCTGGTTACCCAGGATG</t>
  </si>
  <si>
    <t>Crebbp_4_0037</t>
  </si>
  <si>
    <t>16:4124678-4124857/23,22/-</t>
  </si>
  <si>
    <t>GGGCTCTCATATTTTTCAGTACC</t>
  </si>
  <si>
    <t>GCTTTACCAGCTTCTGGGGCTC</t>
  </si>
  <si>
    <t>TTAATATTAATTATTATTTCTTTTTAGGATGAATACTATCATTTATTAGCAGAGAAAATCTATAAAATACAAAAAGAACTAGAAGAAAAGCGGAGGTCACGTTTACATAAGCAAGGCATCCTGGGTAACCAGCCA</t>
  </si>
  <si>
    <t>GCTTTACCAGCTTCTGGGGCTCCTTCAGCTTCCCGATATCCGACGGTAGTGTNNNNNNGGGCTCTCATATTTTTCAGTACC</t>
  </si>
  <si>
    <t>Crebbp_4_0038</t>
  </si>
  <si>
    <t>16:4179374-4179553/16,26/+</t>
  </si>
  <si>
    <t>TAAATGCCCATCATCA</t>
  </si>
  <si>
    <t>GCATGGCTGGAGCAGGGTAGGGCATT</t>
  </si>
  <si>
    <t>TTCAAGAAACATTCAAGCACTTCAGCTCACTTACCTTGGTCATGCCTCCTGCCTGTGCTGTATTTAGTCCAGCATGGCCAGCCATTTGTGGGGAAACCTGTGTCAAGGTCTCCGCCAGCACACTGCTTGTGGCCCCCT</t>
  </si>
  <si>
    <t>GCATGGCTGGAGCAGGGTAGGGCATTCTTCAGCTTCCCGATATCCGACGGTAGTGTNNNNNNTAAATGCCCATCATCA</t>
  </si>
  <si>
    <t>Crebbp_3_0039</t>
  </si>
  <si>
    <t>16:4179407-4179586/16,28/-</t>
  </si>
  <si>
    <t>TCTTGGGGCTGCTGGA</t>
  </si>
  <si>
    <t>GCATGACCAAGGTAAGTGAGCTGAAGTG</t>
  </si>
  <si>
    <t>AGAGGAAGGGGAGCTGGAATGCCCTACCCTGCTCCAGCCATGCAGGGGGCCACAAGCAGTGTGCTGGCGGAGACCTTGACACAGGTTTCCCCACAAATGGCTGGCCATGCTGGACTAAATACAGCACAGGCAGGAG</t>
  </si>
  <si>
    <t>GCATGACCAAGGTAAGTGAGCTGAAGTGCTTCAGCTTCCCGATATCCGACGGTAGTGTNNNNNNTCTTGGGGCTGCTGGA</t>
  </si>
  <si>
    <t>Crebbp_3_0040</t>
  </si>
  <si>
    <t>17:24597880-24598059/16,29/+</t>
  </si>
  <si>
    <t>AATCTCACTCACCTTA</t>
  </si>
  <si>
    <t>GCTGTAGAGTGGGTGACACTGGACTGGGT</t>
  </si>
  <si>
    <t>ATGGTGCCCAGTTTGAAGTCCTCACCAGAATCATTGTAGATGATAGAAACAAAGTCATTGCCCAGGTGCCGTTTCTTGTCACAGCGGTGCTTGTCCACATCCTTGGTGGGCATCAGGGTGGCAATGTGGAAAACA</t>
  </si>
  <si>
    <t>GCTGTAGAGTGGGTGACACTGGACTGGGTCTTCAGCTTCCCGATATCCGACGGTAGTGTNNNNNNAATCTCACTCACCTTA</t>
  </si>
  <si>
    <t>Tsc2_2_0041</t>
  </si>
  <si>
    <t>17:24597859-24598038/16,29/-</t>
  </si>
  <si>
    <t>TCTACAGCTGTTTTCC</t>
  </si>
  <si>
    <t>GTGAGATTTCCATGTGCGATTGCCTAGGC</t>
  </si>
  <si>
    <t>ACATTGCCACCCTGATGCCCACCAAGGATGTGGACAAGCACCGCTGTGACAAGAAACGGCACCTGGGCAATGACTTTGTTTCTATCATCTACAATGATTCTGGTGAGGACTTCAAACTGGGCACCATTAAGGTGA</t>
  </si>
  <si>
    <t>GTGAGATTTCCATGTGCGATTGCCTAGGCCTTCAGCTTCCCGATATCCGACGGTAGTGTNNNNNNTCTACAGCTGTTTTCC</t>
  </si>
  <si>
    <t>Tsc2_2_0042</t>
  </si>
  <si>
    <t>17:24604817-24604996/16,29/+</t>
  </si>
  <si>
    <t>GGCCCTCACACCTCTT</t>
  </si>
  <si>
    <t>GCTCGTAAGGGATGTCTGTATTCTGCTAG</t>
  </si>
  <si>
    <t>GGGGACTGCAGTGAAATTGGAGAACACATATCGGGCCATCATGTCCAGACATGTTTCTGTGAGCTCCAAGTGGAGATTCTTCAAGTTGTCATCAGCCTGGGCCATAGAGTTCTCATCCGCAGACCCCAGGCTGGC</t>
  </si>
  <si>
    <t>GCTCGTAAGGGATGTCTGTATTCTGCTAGCTTCAGCTTCCCGATATCCGACGGTAGTGTNNNNNNGGCCCTCACACCTCTT</t>
  </si>
  <si>
    <t>Tsc2_1_0043</t>
  </si>
  <si>
    <t>17:24604782-24604961/18,23/-</t>
  </si>
  <si>
    <t>CTGGGGTCTGCGGATGAG</t>
  </si>
  <si>
    <t>GTGGGTGGGGCAGCTGTCTACTT</t>
  </si>
  <si>
    <t>AACTCTATGGCCCAGGCTGATGACAACTTGAAGAATCTCCACTTGGAGCTCACAGAAACATGTCTGGACATGATGGCCCGATATGTGTTCTCCAATTTCACTGCAGTCCCCAAGAGGTGTGAGGGCCTCCAGGACTGGG</t>
  </si>
  <si>
    <t>GTGGGTGGGGCAGCTGTCTACTTCTTCAGCTTCCCGATATCCGACGGTAGTGTNNNNNNCTGGGGTCTGCGGATGAG</t>
  </si>
  <si>
    <t>Tsc2_1_0044</t>
  </si>
  <si>
    <t>GCCCTTTCGGAAGGATTTCGTC</t>
  </si>
  <si>
    <t>17:33925505-33925684/16,27/+</t>
  </si>
  <si>
    <t>CTGGAAGGTTCTCCCT</t>
  </si>
  <si>
    <t>GCTTGGGATGACGATGAGCCCTGGGGC</t>
  </si>
  <si>
    <t>CTCTGGACGCAGGCCCTCCTCCCTTTGGGCTGGAGTGGCGACGCCAGCACAGGGGAAAGGGTCACCTGCTGTTGGCTGCCACCCCCGGGCTGGCCGGGAGAATGCCACCAGCCCAGGAAAAGGCTACGGCATTTGCA</t>
  </si>
  <si>
    <t>GCTTGGGATGACGATGAGCCCTGGGGCCTTCAGCTTCCCGATATCCGACGGTAGTGTNNNNNNCTGGAAGGTTCTCCCT</t>
  </si>
  <si>
    <t>Tapbp_4_0047</t>
  </si>
  <si>
    <t>17:33925461-33925640/16,28/-</t>
  </si>
  <si>
    <t>TTTCCTGGGCTGGTGG</t>
  </si>
  <si>
    <t>GCGAAGCGCAGGTCCAGCACTGCATCCT</t>
  </si>
  <si>
    <t>CATTCTCCCGGCCAGCCCGGGGGTGGCAGCCAACAGCAGGTGACCCTTTCCCCTGTGCTGGCGTCGCCACTCCAGCCCAAAGGGAGGAGGGCCTGCGTCCAGAGAGGGAGAACCTTCCAGGGCGGAGGGTGCGTAG</t>
  </si>
  <si>
    <t>GCGAAGCGCAGGTCCAGCACTGCATCCTCTTCAGCTTCCCGATATCCGACGGTAGTGTNNNNNNTTTCCTGGGCTGGTGG</t>
  </si>
  <si>
    <t>Tapbp_4_0048</t>
  </si>
  <si>
    <t>17:33926070-33926249/16,27/-</t>
  </si>
  <si>
    <t>TGGAGGTAGCTGCAGG</t>
  </si>
  <si>
    <t>GTGGGATGCAAGACAGAGCAGTTCTGG</t>
  </si>
  <si>
    <t>TGCCCAGACTGGCTGACAGAGCCATCGGAATGGTGGCGGATGGTGGAGAGCCACGTCTTCCCCTCAACCTTTCTAGAACTTCCTCCTGGGCCGCCTCTGAGCTCCCACTTGACCTCCAGACCCTCCGCAGGGAAGAA</t>
  </si>
  <si>
    <t>GTGGGATGCAAGACAGAGCAGTTCTGGCTTCAGCTTCCCGATATCCGACGGTAGTGTNNNNNNTGGAGGTAGCTGCAGG</t>
  </si>
  <si>
    <t>Tapbp_1_3_0049</t>
  </si>
  <si>
    <t>17:33926090-33926269/16,29/+</t>
  </si>
  <si>
    <t>ATCCCACTTCTTCCCT</t>
  </si>
  <si>
    <t>CTACCTCCAGTCACTGCCAAGCAGCATGG</t>
  </si>
  <si>
    <t>GCGGAGGGTCTGGAGGTCAAGTGGGAGCTCAGAGGCGGCCCAGGAGGAAGTTCTAGAAAGGTTGAGGGGAAGACGTGGCTCTCCACCATCCGCCACCATTCCGATGGCTCTGTCAGCCAGTCTGGGCACCTGCAG</t>
  </si>
  <si>
    <t>CTACCTCCAGTCACTGCCAAGCAGCATGGCTTCAGCTTCCCGATATCCGACGGTAGTGTNNNNNNATCCCACTTCTTCCCT</t>
  </si>
  <si>
    <t>Tapbp_1_3_0050</t>
  </si>
  <si>
    <t>17:33926561-33926740/22,23/+</t>
  </si>
  <si>
    <t>TCTGAAGTCTCACCCACCCCTT</t>
  </si>
  <si>
    <t>CCATTTCTGGGGCTTTGCCGCCT</t>
  </si>
  <si>
    <t>CCTTCGTTGGGCATGCCCACATCTCATCCCTCTCTCTTCCCCAGTAGCTGCCTACTGGACCATTCCTGAAGTCTCAAAGGAGAAGGCCACAGCTGCCAGCCTGACCATTCCCAGGAACTCAAAGGTAACAGGGTT</t>
  </si>
  <si>
    <t>CCATTTCTGGGGCTTTGCCGCCTCTTCAGCTTCCCGATATCCGACGGTAGTGTNNNNNNTCTGAAGTCTCACCCACCCCTT</t>
  </si>
  <si>
    <t>Tapbp_2_0051</t>
  </si>
  <si>
    <t>17:33926554-33926733/18,27/-</t>
  </si>
  <si>
    <t>AAAGCCCCAGAAATGGAA</t>
  </si>
  <si>
    <t>GGGGTGGGTGAGACTTCAGAGAGTGGG</t>
  </si>
  <si>
    <t>CCCTGTTACCTTTGAGTTCCTGGGAATGGTCAGGCTGGCAGCTGTGGCCTTCTCCTTTGAGACTTCAGGAATGGTCCAGTAGGCAGCTACTGGGGAAGAGAGAGGGATGAGATGTGGGCATGCCCAACGAAGGAA</t>
  </si>
  <si>
    <t>GGGGTGGGTGAGACTTCAGAGAGTGGGCTTCAGCTTCCCGATATCCGACGGTAGTGTNNNNNNAAAGCCCCAGAAATGGAA</t>
  </si>
  <si>
    <t>Tapbp_2_0052</t>
  </si>
  <si>
    <t>17:34187797-34187976/16,28/-</t>
  </si>
  <si>
    <t>GAACCAACAGGGAGAA</t>
  </si>
  <si>
    <t>GCACAGGAGTCTCCGTGGGGAAGGAAGA</t>
  </si>
  <si>
    <t>GATTCCCGGGAGCATGGGCCGCAGCAGCAGCCAGTCCACCAGAAGGAGCAGGGCGGCCGCCAGCCAGACGTGCGCAGCCATCGAGCGTGAGCTGTCCAGAGTCTGGTCCTAGCCTGGGACTCTCGACGTCCGCGCT</t>
  </si>
  <si>
    <t>GCACAGGAGTCTCCGTGGGGAAGGAAGACTTCAGCTTCCCGATATCCGACGGTAGTGTNNNNNNGAACCAACAGGGAGAA</t>
  </si>
  <si>
    <t>Tap1_4_0053</t>
  </si>
  <si>
    <t>17:34187795-34187974/16,27/+</t>
  </si>
  <si>
    <t>CTTCTTCCTTCCCCAC</t>
  </si>
  <si>
    <t>GCTCCCGGGAATCTTCTCCCTGTTGGT</t>
  </si>
  <si>
    <t>GGAGACTCCTGTGCAGCGCGGACGTCGAGAGTCCCAGGCTAGGACCAGACTCTGGACAGCTCACGCTCGATGGCTGCGCACGTCTGGCTGGCGGCCGCCCTGCTCCTTCTGGTGGACTGGCTGCTGCTGCGGCCCAT</t>
  </si>
  <si>
    <t>GCTCCCGGGAATCTTCTCCCTGTTGGTCTTCAGCTTCCCGATATCCGACGGTAGTGTNNNNNNCTTCTTCCTTCCCCAC</t>
  </si>
  <si>
    <t>Tap1_4_0054</t>
  </si>
  <si>
    <t>CTTCCAACTTCTGCCT</t>
  </si>
  <si>
    <t>17:34193950-34194129/16,27/+</t>
  </si>
  <si>
    <t>AACCGGACTCCAACCA</t>
  </si>
  <si>
    <t>GTCCCTTGGATGTCAATTTGTAGTTGA</t>
  </si>
  <si>
    <t>TGGAGGAAATCACAGCTGTGGCCGTGGAGTCTGGAGCCCACGATTTCATCTCTGGGTTCCCTCAGGGCTATGACACAGGTATCTGCACTCTCCCATCCAGATTCCAACAATCCTGCCTTTATTATTCAATCCCTCTT</t>
  </si>
  <si>
    <t>GTCCCTTGGATGTCAATTTGTAGTTGACTTCAGCTTCCCGATATCCGACGGTAGTGTNNNNNNAACCGGACTCCAACCA</t>
  </si>
  <si>
    <t>Tap1_1_0057</t>
  </si>
  <si>
    <t>17:34193950-34194129/16,29/-</t>
  </si>
  <si>
    <t>TCAACTACAAATTGAC</t>
  </si>
  <si>
    <t>GTGATTTCCTCCATGGTTGGAGTCCGGTT</t>
  </si>
  <si>
    <t>ATCCAAGGGACAAGAGGGATTGAATAATAAAGGCAGGATTGTTGGAATCTGGATGGGAGAGTGCAGATACCTGTGTCATAGCCCTGAGGGAACCCAGAGATGAAATCGTGGGCTCCAGACTCCACGGCCACAGCT</t>
  </si>
  <si>
    <t>GTGATTTCCTCCATGGTTGGAGTCCGGTTCTTCAGCTTCCCGATATCCGACGGTAGTGTNNNNNNTCAACTACAAATTGAC</t>
  </si>
  <si>
    <t>Tap1_1_0058</t>
  </si>
  <si>
    <t>17:34196616-34196795/16,29/+</t>
  </si>
  <si>
    <t>CTTCTTATCACCCAGC</t>
  </si>
  <si>
    <t>CAGACTGACAAGGCCTCTGGACTGCACAC</t>
  </si>
  <si>
    <t>AGCTCAGCCTGGCAGAGCAGGCCCACCACATCCTCTTTCTCAGAGAAGGCTCTGTCGGCGAGCAGGGCACCCACCTGCAGCTCATGAAGAGAGGAGGGTGCTACCGGGCCATGGTAGAGGCTCTTGCGGCTCCTG</t>
  </si>
  <si>
    <t>CAGACTGACAAGGCCTCTGGACTGCACACCTTCAGCTTCCCGATATCCGACGGTAGTGTNNNNNNCTTCTTATCACCCAGC</t>
  </si>
  <si>
    <t>Tap1_2_0059</t>
  </si>
  <si>
    <t>17:34196668-34196847/16,27/-</t>
  </si>
  <si>
    <t>CTCCCAGGTTCTCTGT</t>
  </si>
  <si>
    <t>GCTCGCCGACAGAGCCTTCTCTGAGAA</t>
  </si>
  <si>
    <t>CACACAGAGTAGAGGACAGGAGGGGGACAGCACGCAGTGTGCAGTCCAGAGGCCTTGTCAGTCTGCAGGAGCCGCAAGAGCCTCTACCATGGCCCGGTAGCACCCTCCTCTCTTCATGAGCTGCAGGTGGGTGCCCT</t>
  </si>
  <si>
    <t>GCTCGCCGACAGAGCCTTCTCTGAGAACTTCAGCTTCCCGATATCCGACGGTAGTGTNNNNNNCTCCCAGGTTCTCTGT</t>
  </si>
  <si>
    <t>Tap1_2_0060</t>
  </si>
  <si>
    <t>TGGTGAAGGTGGTGGG</t>
  </si>
  <si>
    <t>17:34215336-34215515/16,29/-</t>
  </si>
  <si>
    <t>TCCCTTAGATTCCACT</t>
  </si>
  <si>
    <t>ACAGCTAACTGGCCCCCTTTTTCCCCGAT</t>
  </si>
  <si>
    <t>GTCCTCTGCCCTTCCATGCTGGTACTCACGGCCTGTTCACACTGGGCGTCCAGGGCGCTGGTAGCCTCATCCAGGATGAGGACCCGTGGGTTCCGCACAAGGGCCCGGGCAATGGCCAGACGTTGCTTCTGTCCC</t>
  </si>
  <si>
    <t>ACAGCTAACTGGCCCCCTTTTTCCCCGATCTTCAGCTTCCCGATATCCGACGGTAGTGTNNNNNNTCCCTTAGATTCCACT</t>
  </si>
  <si>
    <t>Tap2_1_0065</t>
  </si>
  <si>
    <t>17:34215296-34215475/17,23/+</t>
  </si>
  <si>
    <t>GGGTGTCTCAGGAGGGG</t>
  </si>
  <si>
    <t>GCCCAGTGTGAACAGGCCGTGAG</t>
  </si>
  <si>
    <t>CTTTTTCTCTGATTTCCTCAGAAATCGGGGAAAAAGGGGGCCAGTTAGCTGTGGGACAGAAGCAACGTCTGGCCATTGCCCGGGCCCTTGTGCGGAACCCACGGGTCCTCATCCTGGATGAGGCTACCAGCGCCCTGGAC</t>
  </si>
  <si>
    <t>GCCCAGTGTGAACAGGCCGTGAGCTTCAGCTTCCCGATATCCGACGGTAGTGTNNNNNNGGGTGTCTCAGGAGGGG</t>
  </si>
  <si>
    <t>Tap2_1_0066</t>
  </si>
  <si>
    <t>17:34215824-34216003/16,29/+</t>
  </si>
  <si>
    <t>ATCCCAGACTTTCTTT</t>
  </si>
  <si>
    <t>CGGTTCAGAATGCTGACCAAGTTCTGGTG</t>
  </si>
  <si>
    <t>AGCCTGAGTCACAGGGACAGCCCAGCTGCTGTGTTCCATTCATTGCCTTTGAGTCTGTGATCTGTCCTCTGCAGCTACAGAACTGGAGATCGCAGGGGGACAGGACGATGCTGGTGATTGCCCACAGGCTGCACA</t>
  </si>
  <si>
    <t>CGGTTCAGAATGCTGACCAAGTTCTGGTGCTTCAGCTTCCCGATATCCGACGGTAGTGTNNNNNNATCCCAGACTTTCTTT</t>
  </si>
  <si>
    <t>Tap2_4_0067</t>
  </si>
  <si>
    <t>17:34215814-34215993/16,29/-</t>
  </si>
  <si>
    <t>TGGTCAGCATTCTGAA</t>
  </si>
  <si>
    <t>GCTAAAGAAAGTCTGGGATGTGCAGGGGG</t>
  </si>
  <si>
    <t>CCGTGTGCAGCCTGTGGGCAATCACCAGCATCGTCCTGTCCCCCTGCGATCTCCAGTTCTGTAGCTGCAGAGGACAGATCACAGACTCAAAGGCAATGAATGGAACACAGCAGCTGGGCTGTCCCTGTGACTCAG</t>
  </si>
  <si>
    <t>GCTAAAGAAAGTCTGGGATGTGCAGGGGGCTTCAGCTTCCCGATATCCGACGGTAGTGTNNNNNNTGGTCAGCATTCTGAA</t>
  </si>
  <si>
    <t>Tap2_4_0068</t>
  </si>
  <si>
    <t>17:42221182-42221361/16,29/+</t>
  </si>
  <si>
    <t>GTCATGGTACTGTAGT</t>
  </si>
  <si>
    <t>GTGGCCTTCTAGGGAAACCAAAGTAAGTG</t>
  </si>
  <si>
    <t>AAAACAAAAATAAAACAAAACCGTAGTGACACTCCTCTCAGAATCCTGGATAAATCCAATCCTATCTGCTCCAATTCAAAGTAAACAAAGTTAAGCCACTAAACCTTTTAAATAAAACCTAGTGATAGAAAAACT</t>
  </si>
  <si>
    <t>GTGGCCTTCTAGGGAAACCAAAGTAAGTGCTTCAGCTTCCCGATATCCGACGGTAGTGTNNNNNNGTCATGGTACTGTAGT</t>
  </si>
  <si>
    <t>chr17_1_0069</t>
  </si>
  <si>
    <t>17:42221166-42221345/17,26/-</t>
  </si>
  <si>
    <t>CCTAGAAGGCCACAGTT</t>
  </si>
  <si>
    <t>GTACCATGACATTTGAGGGTCAGGGG</t>
  </si>
  <si>
    <t>TTTCTATCACTAGGTTTTATTTAAAAGGTTTAGTGGCTTAACTTTGTTTACTTTGAATTGGAGCAGATAGGATTGGATTTATCCAGGATTCTGAGAGGAGTGTCACTACGGTTTTGTTTTATTTTTGTTTTACTACA</t>
  </si>
  <si>
    <t>GTACCATGACATTTGAGGGTCAGGGGCTTCAGCTTCCCGATATCCGACGGTAGTGTNNNNNNCCTAGAAGGCCACAGTT</t>
  </si>
  <si>
    <t>chr17_1_0070</t>
  </si>
  <si>
    <t>17:42221364-42221543/16,28/+</t>
  </si>
  <si>
    <t>CTTTGCTGTGGCATGT</t>
  </si>
  <si>
    <t>GAAGGCCATAGTCAAAGAATAATTTGCC</t>
  </si>
  <si>
    <t>CAACTTTTTCAGGGTCAGGAAATGATGATTTGAAGACAAATAGACTTGACCAGCTCCATCCATGGTTTCCTTCGATATGGATGGAGAAAGCTAATAATTAGCCAGAATATTTAAGTTCAAAATGTAATAAGAAACT</t>
  </si>
  <si>
    <t>GAAGGCCATAGTCAAAGAATAATTTGCCCTTCAGCTTCCCGATATCCGACGGTAGTGTNNNNNNCTTTGCTGTGGCATGT</t>
  </si>
  <si>
    <t>chr17_2_0071</t>
  </si>
  <si>
    <t>17:42221347-42221526/16,29/-</t>
  </si>
  <si>
    <t>CTATGGCCTTCAGTTT</t>
  </si>
  <si>
    <t>GCCACAGCAAAGAACACTTACTTTGGTTT</t>
  </si>
  <si>
    <t>CTTATTACATTTTGAACTTAAATATTCTGGCTAATTATTAGCTTTCTCCATCCATATCGAAGGAAACCATGGATGGAGCTGGTCAAGTCTATTTGTCTTCAAATCATCATTTCCTGACCCTGAAAAAGTTGACAT</t>
  </si>
  <si>
    <t>GCCACAGCAAAGAACACTTACTTTGGTTTCTTCAGCTTCCCGATATCCGACGGTAGTGTNNNNNNCTATGGCCTTCAGTTT</t>
  </si>
  <si>
    <t>chr17_2_0072</t>
  </si>
  <si>
    <t>19:32799907-32800086/16,29/+</t>
  </si>
  <si>
    <t>TATCAAACCCTTCTGT</t>
  </si>
  <si>
    <t>GCCCTAGATTTTTATGGGGAAGTAAGGAC</t>
  </si>
  <si>
    <t>GAAGATCTTGACCAATGGCTAAGTGAAGATGACAATCATGTTGCAGCAATTCACTGTAAAGCTGGAAAGGGACGGACTGGTGTAATGATTTGTGCATATTTATTGCATCGGGGCAAATTTTTAAAGGCACAAGAG</t>
  </si>
  <si>
    <t>GCCCTAGATTTTTATGGGGAAGTAAGGACCTTCAGCTTCCCGATATCCGACGGTAGTGTNNNNNNTATCAAACCCTTCTGT</t>
  </si>
  <si>
    <t>Pten_4_1_0073</t>
  </si>
  <si>
    <t>19:32799913-32800092/16,29/-</t>
  </si>
  <si>
    <t>TCTCTGGTCCTTACTT</t>
  </si>
  <si>
    <t>GCCATTGGTCAAGATCTTCACAGAAGGGT</t>
  </si>
  <si>
    <t>CCCCATAAAAATCTAGGGCCTCTTGTGCCTTTAAAAATTTGCCCCGATGCAATAAATATGCACAAATCATTACACCAGTCCGTCCCTTTCCAGCTTTACAGTGAATTGCTGCAACATGATTGTCATCTTCACTTA</t>
  </si>
  <si>
    <t>GCCATTGGTCAAGATCTTCACAGAAGGGTCTTCAGCTTCCCGATATCCGACGGTAGTGTNNNNNNTCTCTGGTCCTTACTT</t>
  </si>
  <si>
    <t>Pten_4_1_0074</t>
  </si>
  <si>
    <t>19:32811772-32811951/16,29/+</t>
  </si>
  <si>
    <t>CCGTGGCACTGCTGTT</t>
  </si>
  <si>
    <t>CATTTACCAGGTTAAAAGGAGTATATTTC</t>
  </si>
  <si>
    <t>TCACAAGATGATGTTTGAAACTATTCCAATGTTCAGTGGCGGAACTTGCAGTAAGTGCTCTAAATTCTTAGCTGTCTGTGTGTCGGAAAACTTTTTAAAACCATATCTAAATGTATATGTAAATGTTTAGAAATA</t>
  </si>
  <si>
    <t>CATTTACCAGGTTAAAAGGAGTATATTTCCTTCAGCTTCCCGATATCCGACGGTAGTGTNNNNNNCCGTGGCACTGCTGTT</t>
  </si>
  <si>
    <t>Pten_3_0075</t>
  </si>
  <si>
    <t>19:32811755-32811934/16,29/-</t>
  </si>
  <si>
    <t>ACCTGGTAAATGTATT</t>
  </si>
  <si>
    <t>GCAGTGCCACGGGTCTGTAATCCAGGTGA</t>
  </si>
  <si>
    <t>TCTAAACATTTACATATACATTTAGATATGGTTTTAAAAAGTTTTCCGACACACAGACAGCTAAGAATTTAGAGCACTTACTGCAAGTTCCGCCACTGAACATTGGAATAGTTTCAAACATCATCTTGTGAAACA</t>
  </si>
  <si>
    <t>GCAGTGCCACGGGTCTGTAATCCAGGTGACTTCAGCTTCCCGATATCCGACGGTAGTGTNNNNNNACCTGGTAAATGTATT</t>
  </si>
  <si>
    <t>Pten_3_0076</t>
  </si>
  <si>
    <t>19:32815371-32815550/17,28/+</t>
  </si>
  <si>
    <t>GAAGACATTTCTTGTGA</t>
  </si>
  <si>
    <t>GCCTGTGTGTGGTGATATCAAAGTAGAG</t>
  </si>
  <si>
    <t>AATGATCCTATATGTATTTAACCACACAGATCCTCAGTTTGTGGTCTGCCAGCTAAAGGTGAAGATATATTCCTCCAATTCAGGACCCACGCGGCGGGAGGACAAGTTCATGTACTTTGAGTTCCCTCAGCCATT</t>
  </si>
  <si>
    <t>GCCTGTGTGTGGTGATATCAAAGTAGAGCTTCAGCTTCCCGATATCCGACGGTAGTGTNNNNNNGAAGACATTTCTTGTGA</t>
  </si>
  <si>
    <t>Pten_2_0077</t>
  </si>
  <si>
    <t>19:32815298-32815477/16,29/-</t>
  </si>
  <si>
    <t>GTGGGTCCTGAATTGG</t>
  </si>
  <si>
    <t>CACAAAATGATAACTCTTCATATTGACTG</t>
  </si>
  <si>
    <t>AGGAATATATCTTCACCTTTAGCTGGCAGACCACAAACTGAGGATCTGTGTGGTTAAATACATATAGGATCATTTCACAAGAAATGTCTTCAACTTATCAAAAACTACTTTAATGATAAAATAAACAGAAATATA</t>
  </si>
  <si>
    <t>CACAAAATGATAACTCTTCATATTGACTGCTTCAGCTTCCCGATATCCGACGGTAGTGTNNNNNNGTGGGTCCTGAATTGG</t>
  </si>
  <si>
    <t>Pten_2_0078</t>
  </si>
  <si>
    <t>2:76755538-76755717/16,29/+</t>
  </si>
  <si>
    <t>CTTCTCCTACACCATA</t>
  </si>
  <si>
    <t>GTTGGTGATTTCAGAACCTCCATCATCCT</t>
  </si>
  <si>
    <t>TTTATTTTCAGCACTGACCCTGAAGGTGTATTCTATGCCCTCGTGAAGTCTGGTTACTCTAAAGGTGGTTTTCTGGACAGCGGAAGCACATGTCACCCACTTGTTATTCACAGAGTCTCTCTTCTCTAGTACATA</t>
  </si>
  <si>
    <t>GTTGGTGATTTCAGAACCTCCATCATCCTCTTCAGCTTCCCGATATCCGACGGTAGTGTNNNNNNCTTCTCCTACACCATA</t>
  </si>
  <si>
    <t>Ttn_1_0081</t>
  </si>
  <si>
    <t>2:76755537-76755716/16,29/-</t>
  </si>
  <si>
    <t>GGATGATGGAGGTTCT</t>
  </si>
  <si>
    <t>GCTGAAAATAAATATGGTGTAGGAGAAGG</t>
  </si>
  <si>
    <t>GAAATCACCAACTATGTACTAGAGAAGAGAGACTCTGTGAATAACAAGTGGGTGACATGTGCTTCCGCTGTCCAGAAAACCACCTTTAGAGTAACCAGACTTCACGAGGGCATAGAATACACCTTCAGGGTCAGT</t>
  </si>
  <si>
    <t>GCTGAAAATAAATATGGTGTAGGAGAAGGCTTCAGCTTCCCGATATCCGACGGTAGTGTNNNNNNGGATGATGGAGGTTCT</t>
  </si>
  <si>
    <t>Ttn_1_0082</t>
  </si>
  <si>
    <t>2:76947900-76948079/16,28/+</t>
  </si>
  <si>
    <t>AGCTTCCCAGAGCAAA</t>
  </si>
  <si>
    <t>GCCATCCTTATACCACGCAATCTGCAGA</t>
  </si>
  <si>
    <t>TCGCATTTCCTTTGATATTGCTGGCAAATGCAGTATAGATGCCCTCGTCCTCTGGAAGGACAACAGGTATACGCAGGCTGGCTCTGCCATCTTGTAGAAAGTCCATTTGATATCTTTCCCCATGTCTGATGCGCTT</t>
  </si>
  <si>
    <t>GCCATCCTTATACCACGCAATCTGCAGACTTCAGCTTCCCGATATCCGACGGTAGTGTNNNNNNAGCTTCCCAGAGCAAA</t>
  </si>
  <si>
    <t>Ttn_4_0083</t>
  </si>
  <si>
    <t>2:76947890-76948069/17,28/-</t>
  </si>
  <si>
    <t>GCGTGGTATAAGGATGG</t>
  </si>
  <si>
    <t>GATTTGCTCTGGGAAGCTGTACGTGGAG</t>
  </si>
  <si>
    <t>CAAGCGCATCAGACATGGGGAAAGATATCAAATGGACTTTCTACAAGATGGCAGAGCCAGCCTGCGTATACCTGTTGTCCTTCCAGAGGACGAGGGCATCTATACTGCATTTGCCAGCAATATCAAAGGAAATGC</t>
  </si>
  <si>
    <t>GATTTGCTCTGGGAAGCTGTACGTGGAGCTTCAGCTTCCCGATATCCGACGGTAGTGTNNNNNNGCGTGGTATAAGGATGG</t>
  </si>
  <si>
    <t>Ttn_4_0084</t>
  </si>
  <si>
    <t>2:76950044-76950223/21,24/+</t>
  </si>
  <si>
    <t>GTCTCCCCGTGCTTGTTTCGG</t>
  </si>
  <si>
    <t>CCTTCTTAGCACAAAAGAGCTGAG</t>
  </si>
  <si>
    <t>ATGACAATAGTGTATTCTCCAGCATCATCAGCGAACGTCATAGAAATCACCAGTCTGCATTCCCCAGTCTGCTTGTTATAACTCACTTTGTATCTTTGTGGAAATAAATCAATGAACATATTAGTCATAAACAGT</t>
  </si>
  <si>
    <t>CCTTCTTAGCACAAAAGAGCTGAGCTTCAGCTTCCCGATATCCGACGGTAGTGTNNNNNNGTCTCCCCGTGCTTGTTTCGG</t>
  </si>
  <si>
    <t>Ttn_2_0085</t>
  </si>
  <si>
    <t>2:76949986-76950165/16,29/-</t>
  </si>
  <si>
    <t>CCACAAAGATACAAAG</t>
  </si>
  <si>
    <t>GTAAGGACAGTGCTGAGCTGTCCCTGCAC</t>
  </si>
  <si>
    <t>TGAGTTATAACAAGCAGACTGGGGAATGCAGACTGGTGATTTCTATGACGTTCGCTGATGATGCTGGAGAATACACTATTGTCATCCGAAACAAGCACGGGGAGACGTCTGCATCTGCCTCCTTGCTGGAGGAAG</t>
  </si>
  <si>
    <t>GTAAGGACAGTGCTGAGCTGTCCCTGCACCTTCAGCTTCCCGATATCCGACGGTAGTGTNNNNNNCCACAAAGATACAAAG</t>
  </si>
  <si>
    <t>Ttn_2_0086</t>
  </si>
  <si>
    <t>2:100223268-100223447/17,28/+</t>
  </si>
  <si>
    <t>GGAATAGAAAACTGGAA</t>
  </si>
  <si>
    <t>GTTGGAAAACCAAGGATCATGGACACAT</t>
  </si>
  <si>
    <t>CAAAGATCTTAAGCAAAACTAGTGCAGTTAGAACTAATAAATATCAAAATAATAAACAATAATTTCCATTCTATGACAGCACATTCTCATAGATTTTAAATTCTTGCTCATGTGTAGGAAAAGGGTAGAGAATAT</t>
  </si>
  <si>
    <t>GTTGGAAAACCAAGGATCATGGACACATCTTCAGCTTCCCGATATCCGACGGTAGTGTNNNNNNGGAATAGAAAACTGGAA</t>
  </si>
  <si>
    <t>chr2_1_0087</t>
  </si>
  <si>
    <t>2:100223273-100223452/19,26/-</t>
  </si>
  <si>
    <t>TCCTTATGTGTCCATGATC</t>
  </si>
  <si>
    <t>GCTTAAGATCTTTGTTCCAGTTTTCT</t>
  </si>
  <si>
    <t>CTTGGTTTTCCAACATATTCTCTACCCTTTTCCTACACATGAGCAAGAATTTAAAATCTATGAGAATGTGCTGTCATAGAATGGAAATTATTGTTTATTATTTTGATATTTATTAGTTCTAACTGCACTAGTTTT</t>
  </si>
  <si>
    <t>GCTTAAGATCTTTGTTCCAGTTTTCTCTTCAGCTTCCCGATATCCGACGGTAGTGTNNNNNNTCCTTATGTGTCCATGATC</t>
  </si>
  <si>
    <t>chr2_1_0088</t>
  </si>
  <si>
    <t>2:122147697-122147876/21,23/+</t>
  </si>
  <si>
    <t>TGCTACTCGGCGCTTCAGTCG</t>
  </si>
  <si>
    <t>GTTCTCCTTCCCGACGGGATTGG</t>
  </si>
  <si>
    <t>CGGTCGCTTCAGTCGTCAGCATGGCTCGCTCGGTGACCCTGGTCTTTCTGGTGCTTGTCTCACTGACCGGCCTGTATGCTATCCAGAGTGAGTGCCTCTTTCCCCTCTCTTGGCATTAAATTTTTAGTTCTCCTTA</t>
  </si>
  <si>
    <t>GTTCTCCTTCCCGACGGGATTGGCTTCAGCTTCCCGATATCCGACGGTAGTGTNNNNNNTGCTACTCGGCGCTTCAGTCG</t>
  </si>
  <si>
    <t>B2m_1_2_0089</t>
  </si>
  <si>
    <t>2:122147682-122147861/16,28/-</t>
  </si>
  <si>
    <t>AGGAGAACTAAGGAGA</t>
  </si>
  <si>
    <t>GCGCCGAGTAGCAGCCACTGAAATGAGA</t>
  </si>
  <si>
    <t>ACTAAAAATTTAATGCCAAGAGAGGGGAAAGAGGCACTCACTCTGGATAGCATACAGGCCGGTCAGTGAGACAAGCACCAGAAAGACCAGGGTCACCGAGCGAGCCATGCTGACGACTGAAGCGACCGCGACTGAA</t>
  </si>
  <si>
    <t>GCGCCGAGTAGCAGCCACTGAAATGAGACTTCAGCTTCCCGATATCCGACGGTAGTGTNNNNNNAGGAGAACTAAGGAGA</t>
  </si>
  <si>
    <t>B2m_1_2_0090</t>
  </si>
  <si>
    <t>2:122151102-122151281/16,29/+</t>
  </si>
  <si>
    <t>CTGCAGAGTTAAGCAT</t>
  </si>
  <si>
    <t>ACCCCCAAAAGACTGATCTGTGGTGCCAG</t>
  </si>
  <si>
    <t>GCCAGTATGGCCGAGCCCAAGACCGTCTACTGGGGTAAGCCTCAAGTTCTTCCTTACTTTCTGGACGCTCCATCTGTGTGGACTTAAAACTGCTTTGCTATTTTAAAAACCTGCATACTGAGATTGTTAGAGAAT</t>
  </si>
  <si>
    <t>ACCCCCAAAAGACTGATCTGTGGTGCCAGCTTCAGCTTCCCGATATCCGACGGTAGTGTNNNNNNCTGCAGAGTTAAGCAT</t>
  </si>
  <si>
    <t>B2m_4_0093</t>
  </si>
  <si>
    <t>2:122151089-122151268/16,27/-</t>
  </si>
  <si>
    <t>TCAGTCTTTTGGGGGT</t>
  </si>
  <si>
    <t>GCTTAACTCTGCAGGCGTATGTATCAG</t>
  </si>
  <si>
    <t>ATTCTCTAACAATCTCAGTATGCAGGTTTTTAAAATAGCAAAGCAGTTTTAAGTCCACACAGATGGAGCGTCCAGAAAGTAAGGAAGAACTTGAGGCTTACCCCAGTAGACGGTCTTGGGCTCGGCCATACTGGCAT</t>
  </si>
  <si>
    <t>GCTTAACTCTGCAGGCGTATGTATCAGCTTCAGCTTCCCGATATCCGACGGTAGTGTNNNNNNTCAGTCTTTTGGGGGT</t>
  </si>
  <si>
    <t>B2m_4_0094</t>
  </si>
  <si>
    <t>3:98070929-98071108/16,29/+</t>
  </si>
  <si>
    <t>TGGTGGTACTTGTGTG</t>
  </si>
  <si>
    <t>CGGGACACCTACGAGTGCACCTGCCAAGT</t>
  </si>
  <si>
    <t>CCGCAGGGCATGTTGGGGAAAGCTACCTGCCGATGTGCTCCAGGATTCACAGGAGAGGACTGCCAATACTCCACCTCTCACCCCTGCTTTGTGTCCCGCCCTTGTCAGAATGGGGGTACCTGTCACATGCTCAGC</t>
  </si>
  <si>
    <t>CGGGACACCTACGAGTGCACCTGCCAAGTCTTCAGCTTCCCGATATCCGACGGTAGTGTNNNNNNTGGTGGTACTTGTGTG</t>
  </si>
  <si>
    <t>Notch2_2_0095</t>
  </si>
  <si>
    <t>3:98070893-98071072/16,28/-</t>
  </si>
  <si>
    <t>ATGTGACAGGTACCCC</t>
  </si>
  <si>
    <t>GCGGTTTTTCTCACAGGGGTCTCGATGT</t>
  </si>
  <si>
    <t>CATTCTGACAAGGGCGGGACACAAAGCAGGGGTGAGAGGTGGAGTATTGGCAGTCCTCTCCTGTGAATCCTGGAGCACATCGGCAGGTAGCTTTCCCCAACATGCCCTGCGGCACACAAGTACCACCATTCTGACA</t>
  </si>
  <si>
    <t>GCGGTTTTTCTCACAGGGGTCTCGATGTCTTCAGCTTCCCGATATCCGACGGTAGTGTNNNNNNATGTGACAGGTACCCC</t>
  </si>
  <si>
    <t>Notch2_2_0096</t>
  </si>
  <si>
    <t>3:98121887-98122066/16,29/+</t>
  </si>
  <si>
    <t>TCTCATTTGCTCCTCA</t>
  </si>
  <si>
    <t>CGTGTGTTGATGGTCTGGGTACCTACCGA</t>
  </si>
  <si>
    <t>GCTCCTGCTTCAATGGCGGCACGTGTGTTGATGGAATCAACTCTTTCTCTTGCTTGTGCCCCGTGGGTTTCACTGGTCCCTTCTGCCTCCATGATATCAATGAGTGCAGCTCTAACCCGTGCCTGAATGCTGGAA</t>
  </si>
  <si>
    <t>CGTGTGTTGATGGTCTGGGTACCTACCGACTTCAGCTTCCCGATATCCGACGGTAGTGTNNNNNNTCTCATTTGCTCCTCA</t>
  </si>
  <si>
    <t>Notch2_1_0097</t>
  </si>
  <si>
    <t>3:98121849-98122028/17,28/-</t>
  </si>
  <si>
    <t>TCAGGCACGGGTTAGAG</t>
  </si>
  <si>
    <t>GCTGTGTGAGCTGAGGCCCTGAGCTGCT</t>
  </si>
  <si>
    <t>CTGCACTCATTGATATCATGGAGGCAGAAGGGACCAGTGAAACCCACGGGGCACAAGCAAGAGAAAGAGTTGATTCCATCAACACACGTGCCGCCATTGAAGCAGGAGCTGAGGAGCAAATGAGAGACAACATCA</t>
  </si>
  <si>
    <t>GCTGTGTGAGCTGAGGCCCTGAGCTGCTCTTCAGCTTCCCGATATCCGACGGTAGTGTNNNNNNTCAGGCACGGGTTAGAG</t>
  </si>
  <si>
    <t>Notch2_1_0098</t>
  </si>
  <si>
    <t>3:98126084-98126263/16,28/+</t>
  </si>
  <si>
    <t>CTTTCTCCGTGTCCTT</t>
  </si>
  <si>
    <t>GCACCCGGGGTATGCAGTCTTCAGTCTT</t>
  </si>
  <si>
    <t>CTATCCTGACAGTGTGTTCCAGGATATCAGGGTGTCAACTGTGAGTATGAAGTGGACGAGTGCCAGAACCAACCCTGCCAGAATGGAGGCACCTGCATCGACCTTGTGAACCATTTCAAGTGTTCGTGTCCCCCAG</t>
  </si>
  <si>
    <t>GCACCCGGGGTATGCAGTCTTCAGTCTTCTTCAGCTTCCCGATATCCGACGGTAGTGTNNNNNNCTTTCTCCGTGTCCTT</t>
  </si>
  <si>
    <t>Notch2_4_0099</t>
  </si>
  <si>
    <t>3:98126107-98126286/16,29/-</t>
  </si>
  <si>
    <t>TGTCCCTGGTGGAAAG</t>
  </si>
  <si>
    <t>GACACCCTGATATCCTGGAACACACTGTC</t>
  </si>
  <si>
    <t>AGTAACGAAGACTGAAGACTGCATACCCCGGGTGCCTGGGGGACACGAACACTTGAAATGGTTCACAAGGTCGATGCAGGTGCCTCCATTCTGGCAGGGTTGGTTCTGGCACTCGTCCACTTCATACTCACAGTT</t>
  </si>
  <si>
    <t>GACACCCTGATATCCTGGAACACACTGTCCTTCAGCTTCCCGATATCCGACGGTAGTGTNNNNNNTGTCCCTGGTGGAAAG</t>
  </si>
  <si>
    <t>Notch2_4_0100</t>
  </si>
  <si>
    <t>4:89276720-89276954/16,27/-</t>
  </si>
  <si>
    <t>CTCTTCTGCTCAACTA</t>
  </si>
  <si>
    <t>GCGTTCCGCTGGGTGCTCTTTGTGTTC</t>
  </si>
  <si>
    <t>CGGTGCAGATTCGAACTGCGAGGACCCCACTACCTTCTCCCGCCCGGTGCACGACGCAGCGCGGGAAGGCTTCCTGGACACGCTGGTGGTGCTGCACGGGTCAGGGGCTCGGCTGGATGTGCGCGATGCCTGGGGTCGCCTGCCGCTCGACTTGGCCCAAGAGCGGGGACATCAAGACATCGTGCGATATTT</t>
  </si>
  <si>
    <t>GCGTTCCGCTGGGTGCTCTTTGTGTTCCTTCAGCTTCCCGATATCCGACGGTAGTGTNNNNNNCTCTTCTGCTCAACTA</t>
  </si>
  <si>
    <t>4:89310689-89310868/23,20/+</t>
  </si>
  <si>
    <t>GGTTCAGGGCGTTGGGATCTGCG</t>
  </si>
  <si>
    <t>GCTACAGCCTGGTCTCTGAG</t>
  </si>
  <si>
    <t>CCGGCTTCCAGGAGCTGCCGCACCGTCTCCACTTGCCCCCGCGCCGCGGCGGTGGCCAGGCCCGCGTCACTGCTGCCGCCCAACATGCCCTTGTCCCCGGTCTGTGGCAGAAATGGTCCTTCGCCGGCCGTGAGATT</t>
  </si>
  <si>
    <t>GCTACAGCCTGGTCTCTGAGCTTCAGCTTCCCGATATCCGACGGTAGTGTNNNNNNGGTTCAGGGCGTTGGGATCTGCG</t>
  </si>
  <si>
    <t>Cdkn2b_2_0111</t>
  </si>
  <si>
    <t>4:89310689-89310868/16,28/-</t>
  </si>
  <si>
    <t>CTCAGAGACCAGGCTG</t>
  </si>
  <si>
    <t>GCCGGCGCAGATCCCAACGCCCTGAACC</t>
  </si>
  <si>
    <t>TAGCAATCTCACGGCCGGCGAAGGACCATTTCTGCCACAGACCGGGGACAAGGGCATGTTGGGCGGCAGCAGTGACGCGGGCCTGGCCACCGCCGCGGCGCGGGGGCAAGTGGAGACGGTGCGGCAGCTCCTGGAA</t>
  </si>
  <si>
    <t>GCCGGCGCAGATCCCAACGCCCTGAACCCTTCAGCTTCCCGATATCCGACGGTAGTGTNNNNNNCTCAGAGACCAGGCTG</t>
  </si>
  <si>
    <t>Cdkn2b_2_0112</t>
  </si>
  <si>
    <t>4:116815496-116815675/16,29/+</t>
  </si>
  <si>
    <t>TGGACACACACAGAGT</t>
  </si>
  <si>
    <t>GCTTTCCGAAGCAACTTGCTCAGCTGGTA</t>
  </si>
  <si>
    <t>TAAAAATAATTCTTAAAAAAAAGATTCCTGAGTTCCCCTGGCTGTCCTGCAGGCCTGGCCAAGCAGAAGAGAGAGGAGTTACTGCAGGCCTCTGTCTCCCCATATCATCTCTTCAGCGACGTGGCCGATGTCACA</t>
  </si>
  <si>
    <t>GCTTTCCGAAGCAACTTGCTCAGCTGGTACTTCAGCTTCCCGATATCCGACGGTAGTGTNNNNNNTGGACACACACAGAGT</t>
  </si>
  <si>
    <t>Mutyh_2_0113</t>
  </si>
  <si>
    <t>4:116815568-116815747/24,21/-</t>
  </si>
  <si>
    <t>CTTCCCATTCCACTGTCTCTGTCC</t>
  </si>
  <si>
    <t>TCCTCTCTCTTCTGCTTGGCC</t>
  </si>
  <si>
    <t>CATCCACTTACCAAGTTTCTCCAAGGGAGGTCACGCTTCTCTTGGTCATACCAGCTGAGCAAGTTGCTTCGGAAAGCTGTGACATCGGCCACGTCGCTGAAGAGATGATATGGGGAGACAGAGGCCTGCAGTAAC</t>
  </si>
  <si>
    <t>TCCTCTCTCTTCTGCTTGGCCCTTCAGCTTCCCGATATCCGACGGTAGTGTNNNNNNCTTCCCATTCCACTGTCTCTGTCC</t>
  </si>
  <si>
    <t>Mutyh_2_0114</t>
  </si>
  <si>
    <t>4:116816531-116816710/20,24/-</t>
  </si>
  <si>
    <t>GGCTATGGGTTTACCTGGTC</t>
  </si>
  <si>
    <t>GATATCTGGGGACACCGGGCTATT</t>
  </si>
  <si>
    <t>AAAGGCGATGGAAGCAATGGCTCCAGCCGTGTACCGCCCCACACCAGGCAGGAGCTGCTGTAGGGTCTCTGCTGTACGTGGCATATGGCCTCCTAGCTCCTCTACCACCTAATGGAGCAGGAAGCTCACAGTTTAA</t>
  </si>
  <si>
    <t>GATATCTGGGGACACCGGGCTATTCTTCAGCTTCCCGATATCCGACGGTAGTGTNNNNNNGGCTATGGGTTTACCTGGTC</t>
  </si>
  <si>
    <t>Mutyh_1_4_0115</t>
  </si>
  <si>
    <t>4:116816556-116816735/16,28/+</t>
  </si>
  <si>
    <t>TAAACTGTGAGCTTCC</t>
  </si>
  <si>
    <t>GCCTGGCTATACTTAATGTGAGCGCCCC</t>
  </si>
  <si>
    <t>TGCTCCATTAGGTGGTAGAGGAGCTAGGAGGCCATATGCCACGTACAGCAGAGACCCTACAGCAGCTCCTGCCTGGTGTGGGGCGGTACACGGCTGGAGCCATTGCTTCCATCGCCTTTGACCAGGTAAACCCATA</t>
  </si>
  <si>
    <t>GCCTGGCTATACTTAATGTGAGCGCCCCCTTCAGCTTCCCGATATCCGACGGTAGTGTNNNNNNTAAACTGTGAGCTTCC</t>
  </si>
  <si>
    <t>Mutyh_1_4_0116</t>
  </si>
  <si>
    <t>4:116816921-116817100/16,29/+</t>
  </si>
  <si>
    <t>GGCCTTTGCTTACAGA</t>
  </si>
  <si>
    <t>GCAGAGTTTATGCCGGGCATACCAGAGGG</t>
  </si>
  <si>
    <t>AGTGCTCCTTACTTTTAGGAACTTAGCCCAGCAGCTCGTGGACCCAGCCCGGCCTGGGGACTTCAATCAAGCTGCCATGGAGCTGGGGGCTACAGTGTGCACCCCACAGCGCCCTCTCTGCAGCCATTGCCCCGT</t>
  </si>
  <si>
    <t>GCAGAGTTTATGCCGGGCATACCAGAGGGCTTCAGCTTCCCGATATCCGACGGTAGTGTNNNNNNGGCCTTTGCTTACAGA</t>
  </si>
  <si>
    <t>Mutyh_3_0117</t>
  </si>
  <si>
    <t>4:116816940-116817119/16,29/-</t>
  </si>
  <si>
    <t>CTCTTCCTCTGGAGGC</t>
  </si>
  <si>
    <t>GCTGGGCTAAGTTCCTAAAAGTAAGGAGC</t>
  </si>
  <si>
    <t>TCACCCTCTGGTATGCCCGGCATAAACTCTGCACGGGGCAATGGCTGCAGAGAGGGCGCTGTGGGGTGCACACTGTAGCCCCCAGCTCCATGGCAGCTTGATTGAAGTCCCCAGGCCGGGCTGGGTCCACGAGCT</t>
  </si>
  <si>
    <t>GCTGGGCTAAGTTCCTAAAAGTAAGGAGCCTTCAGCTTCCCGATATCCGACGGTAGTGTNNNNNNCTCTTCCTCTGGAGGC</t>
  </si>
  <si>
    <t>Mutyh_3_0118</t>
  </si>
  <si>
    <t>4:148468230-148468409/16,27/+</t>
  </si>
  <si>
    <t>GTTACCTTTCTTCCCT</t>
  </si>
  <si>
    <t>GCAGATGGCCAGAGTGGGGCTCTCCCT</t>
  </si>
  <si>
    <t>ACAGATCCTGACAGAGCTGGAGCACAGCGGCATTGGGAGAATCAAGGAGCAGAGCGCCCGCATGCTGGGGCACCTGGTGTCCAACGCCCCCCGGCTCATCCGCCCCTACATGGAGCCTATCCTGAAGGTGAAGCAGG</t>
  </si>
  <si>
    <t>GCAGATGGCCAGAGTGGGGCTCTCCCTCTTCAGCTTCCCGATATCCGACGGTAGTGTNNNNNNGTTACCTTTCTTCCCT</t>
  </si>
  <si>
    <t>Mtor_4_0119</t>
  </si>
  <si>
    <t>4:148468239-148468418/17,24/-</t>
  </si>
  <si>
    <t>GGCACAGAGAGGGAGAG</t>
  </si>
  <si>
    <t>GCTCTGTCAGGATCTGTAGGGAAG</t>
  </si>
  <si>
    <t>CCCCACTCTGGCCATCTGCCCTGCTTCACCTTCAGGATAGGCTCCATGTAGGGGCGGATGAGCCGGGGGGCGTTGGACACCAGGTGCCCCAGCATGCGGGCGCTCTGCTCCTTGATTCTCCCAATGCCGCTGTGCTCCA</t>
  </si>
  <si>
    <t>GCTCTGTCAGGATCTGTAGGGAAGCTTCAGCTTCCCGATATCCGACGGTAGTGTNNNNNNGGCACAGAGAGGGAGAG</t>
  </si>
  <si>
    <t>Mtor_4_0120</t>
  </si>
  <si>
    <t>4:148525983-148526162/27,18/+</t>
  </si>
  <si>
    <t>TTCTGCTTCCGTCAGGCCATGGTTTCT</t>
  </si>
  <si>
    <t>CCCTCACCCCTTTTCTGC</t>
  </si>
  <si>
    <t>TGCCACATGCTGTCCGAGCTGGAAGAGGTTATCCAGTACAAACTTGTCCCTGAGCGTCGGGAGATCATCCGGCAGATCTGGTGGGAGAGACTGCAGGTAAGCTGGAGACAACCCCAGGCCTGCGGGGCGCTTGCA</t>
  </si>
  <si>
    <t>CCCTCACCCCTTTTCTGCCTTCAGCTTCCCGATATCCGACGGTAGTGTNNNNNNTTCTGCTTCCGTCAGGCCATGGTTTCT</t>
  </si>
  <si>
    <t>Mtor_1_0123</t>
  </si>
  <si>
    <t>4:148525991-148526170/16,29/-</t>
  </si>
  <si>
    <t>AGAGCACAGCAGAAAA</t>
  </si>
  <si>
    <t>GCATGTGGCAAGAAACCATGGCCTGACGG</t>
  </si>
  <si>
    <t>GGGGTGAGGGTGCAAGCGCCCCGCAGGCCTGGGGTTGTCTCCAGCTTACCTGCAGTCTCTCCCACCAGATCTGCCGGATGATCTCCCGACGCTCAGGGACAAGTTTGTACTGGATAACCTCTTCCAGCTCGGACA</t>
  </si>
  <si>
    <t>GCATGTGGCAAGAAACCATGGCCTGACGGCTTCAGCTTCCCGATATCCGACGGTAGTGTNNNNNNAGAGCACAGCAGAAAA</t>
  </si>
  <si>
    <t>Mtor_1_0124</t>
  </si>
  <si>
    <t>4:148530428-148530607/16,26/+</t>
  </si>
  <si>
    <t>GAGATTTCAGGTGGAG</t>
  </si>
  <si>
    <t>GCCTGTGTGGCAAGAGTGGCAGACTG</t>
  </si>
  <si>
    <t>CAGAGGACAGGTCTAACTCTCATTTCTGAACCTTCCAGGGCTGCCAGCGTATTGTTGAGGACTGGCAGAAAATCCTCATGGTCCGGTCCCTTGTGGTCAGCCCTCATGAGGACATGAGAACCTGGCTCAAGTACGCAA</t>
  </si>
  <si>
    <t>GCCTGTGTGGCAAGAGTGGCAGACTGCTTCAGCTTCCCGATATCCGACGGTAGTGTNNNNNNGAGATTTCAGGTGGAG</t>
  </si>
  <si>
    <t>Mtor_2_0125</t>
  </si>
  <si>
    <t>4:148530436-148530615/26,19/-</t>
  </si>
  <si>
    <t>TTACTCACCAGTCTGCCACTCTTGCC</t>
  </si>
  <si>
    <t>CCTGTCCTCTGCTCCACCT</t>
  </si>
  <si>
    <t>ACACAGGCTTGCGTACTTGAGCCAGGTTCTCATGTCCTCATGAGGGCTGACCACAAGGGACCGGACCATGAGGATTTTCTGCCAGTCCTCAACAATACGCTGGCAGCCCTGGAAGGTTCAGAAATGAGAGTTAGA</t>
  </si>
  <si>
    <t>CCTGTCCTCTGCTCCACCTCTTCAGCTTCCCGATATCCGACGGTAGTGTNNNNNNTTACTCACCAGTCTGCCACTCTTGCC</t>
  </si>
  <si>
    <t>Mtor_2_0126</t>
  </si>
  <si>
    <t>5:25275883-25276062/16,29/+</t>
  </si>
  <si>
    <t>TCTCCTTCCTGCCTCA</t>
  </si>
  <si>
    <t>GTCTGTGCTGGGAGCACCCTGGTCACATT</t>
  </si>
  <si>
    <t>CCTTGCAGGCCCTCCTGTGAGTGTGGCGTCAATCACGTGGTCATTGTCCATGCGGAACATGTACACACCCCGGTTCTAAAGAGAAGGCAGGTAGTCAGTCATCGGTGTGGTCTGAATGACTTCCCCTCACGTTCA</t>
  </si>
  <si>
    <t>GTCTGTGCTGGGAGCACCCTGGTCACATTCTTCAGCTTCCCGATATCCGACGGTAGTGTNNNNNNTCTCCTTCCTGCCTCA</t>
  </si>
  <si>
    <t>Kmt2c_3_0127</t>
  </si>
  <si>
    <t>5:25275854-25276033/16,27/-</t>
  </si>
  <si>
    <t>TGAACGTGAGGGGAAG</t>
  </si>
  <si>
    <t>GTGGCCCAGAGGGCTTTGCTCGGGGAG</t>
  </si>
  <si>
    <t>TCATTCAGACCACACCGATGACTGACTACCTGCCTTCTCTTTAGAACCGGGGTGTGTACATGTTCCGCATGGACAATGACCACGTGATTGACGCCACACTCACAGGAGGGCCTGCAAGGTGAGGCAGGAAGGAGACT</t>
  </si>
  <si>
    <t>GTGGCCCAGAGGGCTTTGCTCGGGGAGCTTCAGCTTCCCGATATCCGACGGTAGTGTNNNNNNTGAACGTGAGGGGAAG</t>
  </si>
  <si>
    <t>Kmt2c_3_0128</t>
  </si>
  <si>
    <t>5:25287644-25287823/16,29/+</t>
  </si>
  <si>
    <t>GATGCAGAAGTCACTG</t>
  </si>
  <si>
    <t>GCGACGCACCTTCTGCTGGACCATGACTA</t>
  </si>
  <si>
    <t>GCAAAAACAGAAGTAGGACGAGGTCATGGGAAGAATAGTAAAGTACCTTGTTCACAAAGGTCAGATCCTTGCATGACTTCCGCACACCACTTCCAAGAATAACCACCTTACAGTGGCAGCACCACTGTGGTCGGA</t>
  </si>
  <si>
    <t>GCGACGCACCTTCTGCTGGACCATGACTACTTCAGCTTCCCGATATCCGACGGTAGTGTNNNNNNGATGCAGAAGTCACTG</t>
  </si>
  <si>
    <t>Kmt2c_4_0129</t>
  </si>
  <si>
    <t>5:25287704-25287883/16,28/-</t>
  </si>
  <si>
    <t>TGGTCAGTTTTAATTG</t>
  </si>
  <si>
    <t>GCAAGGATCTGACCTTTGTGAACAAGGT</t>
  </si>
  <si>
    <t>CTAACAAAAGTCCACTCCTTAGGTCTTTCTGGGTATAAAGACTCTAGTCATGGTCCAGCAGAAGGTGCGTCGCTCCGACCACAGTGGTGCTGCCACTGTAAGGTGGTTATTCTTGGAAGTGGTGTGCGGAAGTCAT</t>
  </si>
  <si>
    <t>GCAAGGATCTGACCTTTGTGAACAAGGTCTTCAGCTTCCCGATATCCGACGGTAGTGTNNNNNNTGGTCAGTTTTAATTG</t>
  </si>
  <si>
    <t>Kmt2c_4_0130</t>
  </si>
  <si>
    <t>5:25377126-25377305/16,29/+</t>
  </si>
  <si>
    <t>TACAGTGCAGCATATC</t>
  </si>
  <si>
    <t>GCAATTCTAGACCAAGAAAAGTAAAAACA</t>
  </si>
  <si>
    <t>TTTCTGTAACTCTGGATGGTAACACTTTCCACAAAAAGGACATAAATTATCCTGCTGTTGATAACAAGTGTCACATATCAAACAGTTGTGGTGCCACTGAGTACTAGATCGTGTGCCACATTCTATACAGATTCT</t>
  </si>
  <si>
    <t>GCAATTCTAGACCAAGAAAAGTAAAAACACTTCAGCTTCCCGATATCCGACGGTAGTGTNNNNNNTACAGTGCAGCATATC</t>
  </si>
  <si>
    <t>Kmt2c_1_0131</t>
  </si>
  <si>
    <t>5:25377110-25377289/16,27/-</t>
  </si>
  <si>
    <t>GGTCTAGAATTGCAGA</t>
  </si>
  <si>
    <t>GCTGCACTGTAATATGTGTAAGAGGTA</t>
  </si>
  <si>
    <t>ATCTGTATAGAATGTGGCACACGATCTAGTACTCAGTGGCACCACAACTGTTTGATATGTGACACTTGTTATCAACAGCAGGATAATTTATGTCCTTTTTGTGGAAAGTGTTACCATCCAGAGTTACAGAAAGATAT</t>
  </si>
  <si>
    <t>GCTGCACTGTAATATGTGTAAGAGGTACTTCAGCTTCCCGATATCCGACGGTAGTGTNNNNNNGGTCTAGAATTGCAGA</t>
  </si>
  <si>
    <t>Kmt2c_1_0132</t>
  </si>
  <si>
    <t>5:25395392-25395571/16,28/+</t>
  </si>
  <si>
    <t>TTTCAGGAGCTTGGTC</t>
  </si>
  <si>
    <t>GCACATCGCTGGAAAGAGAAAAAAAATG</t>
  </si>
  <si>
    <t>GATGTGTTCTGGACAGAGAAGGAAGAAGTGACTAAAGTCCTGAAAGGTGCCAGCCCCTGCAGCACATGGGTAATGGTACATCTGGGTACACTTCTCTTCACAGCATTTGATAGTGGCTCCAAGGTGTTTGCAAAAT</t>
  </si>
  <si>
    <t>GCACATCGCTGGAAAGAGAAAAAAAATGCTTCAGCTTCCCGATATCCGACGGTAGTGTNNNNNNTTTCAGGAGCTTGGTC</t>
  </si>
  <si>
    <t>Kmt2c_2_0133</t>
  </si>
  <si>
    <t>5:25395390-25395569/18,27/-</t>
  </si>
  <si>
    <t>TTTTTTTTCTCTTTCCAG</t>
  </si>
  <si>
    <t>GAACACATCGACCAAGCTCCTGAAAGA</t>
  </si>
  <si>
    <t>CGATGTGCATTTTGCAAACACCTTGGAGCCACTATCAAATGCTGTGAAGAGAAGTGTACCCAGATGTACCATTACCCATGTGCTGCAGGGGCTGGCACCTTTCAGGACTTTAGTCACTTCTTCCTTCTCTGTCCA</t>
  </si>
  <si>
    <t>GAACACATCGACCAAGCTCCTGAAAGACTTCAGCTTCCCGATATCCGACGGTAGTGTNNNNNNTTTTTTTTCTCTTTCCAG</t>
  </si>
  <si>
    <t>Kmt2c_2_0134</t>
  </si>
  <si>
    <t>5:32886962-32887141/16,29/+</t>
  </si>
  <si>
    <t>TGTGTGTCTCCTTTCA</t>
  </si>
  <si>
    <t>CACAACAAAGGCATAAGCAAAACCCTCAT</t>
  </si>
  <si>
    <t>GGGCACAGGCTGGTGAGCTGTGGGTCAAGAATGAGAAGGTCATGTGTGGTTACATTAGTGAAGAGACCAGGGTAAGAGTTGCAAAATGACTTTCTGGGTTTGTTTCCTTATACCATTATGTCTGAGTCCTGAATT</t>
  </si>
  <si>
    <t>CACAACAAAGGCATAAGCAAAACCCTCATCTTCAGCTTCCCGATATCCGACGGTAGTGTNNNNNNTGTGTGTCTCCTTTCA</t>
  </si>
  <si>
    <t>Depdc5_3_0135</t>
  </si>
  <si>
    <t>5:32886960-32887139/17,28/-</t>
  </si>
  <si>
    <t>GAGGGTTTTGCTTATGC</t>
  </si>
  <si>
    <t>GCCTGTGCCCTGAAAGGAGACACACATA</t>
  </si>
  <si>
    <t>CTTTGTTGTGAATTCAGGACTCAGACATAATGGTATAAGGAAACAAACCCAGAAAGTCATTTTGCAACTCTTACCCTGGTCTCTTCACTAATGTAACCACACATGACCTTCTCATTCTTGACCCACAGCTCACCA</t>
  </si>
  <si>
    <t>GCCTGTGCCCTGAAAGGAGACACACATACTTCAGCTTCCCGATATCCGACGGTAGTGTNNNNNNGAGGGTTTTGCTTATGC</t>
  </si>
  <si>
    <t>Depdc5_3_0136</t>
  </si>
  <si>
    <t>5:32893265-32893444/24,21/+</t>
  </si>
  <si>
    <t>ATGTTACCATTACCGTCACGACAG</t>
  </si>
  <si>
    <t>GCTGTGAAATGTGGGATTTTG</t>
  </si>
  <si>
    <t>ACTTTGAGACCCTGTTCGTCCTGTAGAACTAAAACTGTATACAAATCATTTGCTTTTTAATGCAATTATGTTTTTATTTGTTACAGGTGGTGTTCCGTTCTACGTCGGCTATGGTTTACATATTTATTCAGATGA</t>
  </si>
  <si>
    <t>GCTGTGAAATGTGGGATTTTGCTTCAGCTTCCCGATATCCGACGGTAGTGTNNNNNNATGTTACCATTACCGTCACGACAG</t>
  </si>
  <si>
    <t>Depdc5_4_0137</t>
  </si>
  <si>
    <t>5:32893270-32893449/16,29/-</t>
  </si>
  <si>
    <t>AATATCAAAATCCCAC</t>
  </si>
  <si>
    <t>GTCTCAAAGTCTGTCGTGACGGTAATGGT</t>
  </si>
  <si>
    <t>ATTTCACAGCTCATCTGAATAAATATGTAAACCATAGCCGACGTAGAACGGAACACCACCTGTAACAAATAAAAACATAATTGCATTAAAAAGCAAATGATTTGTATACAGTTTTAGTTCTACAGGACGAACAGG</t>
  </si>
  <si>
    <t>GTCTCAAAGTCTGTCGTGACGGTAATGGTCTTCAGCTTCCCGATATCCGACGGTAGTGTNNNNNNAATATCAAAATCCCAC</t>
  </si>
  <si>
    <t>Depdc5_4_0138</t>
  </si>
  <si>
    <t>5:32901806-32901985/16,29/+</t>
  </si>
  <si>
    <t>CCTTGCTGGTATTTTT</t>
  </si>
  <si>
    <t>GCTCATTGCTGATGCTCAAAGACCCAAAC</t>
  </si>
  <si>
    <t>GGCTTCAGGGGGCTTTCCTCAAGGAGACAATTCTACCTCAGCACAAGGAAACTACCTAGAGGCCATCAACTTGTCATTCAATGGTGAGTAAGAACACTGTAAGCAGACCTTGTCCTTTCCATGTGGCCATAGACA</t>
  </si>
  <si>
    <t>GCTCATTGCTGATGCTCAAAGACCCAAACCTTCAGCTTCCCGATATCCGACGGTAGTGTNNNNNNCCTTGCTGGTATTTTT</t>
  </si>
  <si>
    <t>Depdc5_1_0139</t>
  </si>
  <si>
    <t>5:32901807-32901986/16,28/-</t>
  </si>
  <si>
    <t>GGTTTGGGTCTTTGAG</t>
  </si>
  <si>
    <t>GCCCCCTGAAGCCAAAAATACCAGCAAG</t>
  </si>
  <si>
    <t>CATCAGCAATGAGCTGTCTATGGCCACATGGAAAGGACAAGGTCTGCTTACAGTGTTCTTACTCACCATTGAATGACAAGTTGATGGCCTCTAGGTAGTTTCCTTGTGCTGAGGTAGAATTGTCTCCTTGAGGAAA</t>
  </si>
  <si>
    <t>GCCCCCTGAAGCCAAAAATACCAGCAAGCTTCAGCTTCCCGATATCCGACGGTAGTGTNNNNNNGGTTTGGGTCTTTGAG</t>
  </si>
  <si>
    <t>Depdc5_1_0140</t>
  </si>
  <si>
    <t>5:103476974-103477153/16,28/+</t>
  </si>
  <si>
    <t>GCTTCATCATCTCTCC</t>
  </si>
  <si>
    <t>GTAAGGCTCAAGGCTTCTGTTTATTTTC</t>
  </si>
  <si>
    <t>ATGGTCGCTGCTGTTGCTGCCATCGGGCAGTGTGTCCTTTACGGATGAAAATGTCTCCAATCAGGACCTTAGAGCATTCACCGCACCGGAGGTTCTTCAGAGCCATTCTCTGACTTCTCTCGCAGATGTAGAGAAG</t>
  </si>
  <si>
    <t>GTAAGGCTCAAGGCTTCTGTTTATTTTCCTTCAGCTTCCCGATATCCGACGGTAGTGTNNNNNNGCTTCATCATCTCTCC</t>
  </si>
  <si>
    <t>Ptpn13_1_4_0143</t>
  </si>
  <si>
    <t>5:103476947-103477126/16,29/-</t>
  </si>
  <si>
    <t>CCTTCTCTACATCTGC</t>
  </si>
  <si>
    <t>GCCCAGCGCAGCAGGGTCAGCAATGCTCA</t>
  </si>
  <si>
    <t>GAGAGAAGTCAGAGAATGGCTCTGAAGAACCTCCGGTGCGGTGAATGCTCTAAGGTCCTGATTGGAGACATTTTCATCCGTAAAGGACACACTGCCCGATGGCAGCAACAGCAGCGACCATGGAGAGATGATGAA</t>
  </si>
  <si>
    <t>GCCCAGCGCAGCAGGGTCAGCAATGCTCACTTCAGCTTCCCGATATCCGACGGTAGTGTNNNNNNCCTTCTCTACATCTGC</t>
  </si>
  <si>
    <t>Ptpn13_1_4_0144</t>
  </si>
  <si>
    <t>5:103568058-103568237/16,28/+</t>
  </si>
  <si>
    <t>AGAAAAAGGAAGTCTG</t>
  </si>
  <si>
    <t>GCGGCTCAGCGCTTTAAGAGCACAGGCT</t>
  </si>
  <si>
    <t>GGCTTTACAGTAACCAAAGGCAGTCAGAGTATTGGTTGTTATGTCCATGATGTCATACAGGATCCAGCCAAAGGTGACGGAAGGCTAAAGGCTGGAGACCGGCTTATAAAGGTGAGACCCCCAAGGGGCTGGAGAG</t>
  </si>
  <si>
    <t>GCGGCTCAGCGCTTTAAGAGCACAGGCTCTTCAGCTTCCCGATATCCGACGGTAGTGTNNNNNNAGAAAAAGGAAGTCTG</t>
  </si>
  <si>
    <t>Ptpn13_2_0145</t>
  </si>
  <si>
    <t>5:103568118-103568297/19,24/-</t>
  </si>
  <si>
    <t>CAGGCAGTTGTAAACCAAC</t>
  </si>
  <si>
    <t>GCTGGATCCTGTATGACATCATGG</t>
  </si>
  <si>
    <t>ATGTTGGTGATGGACTTTGAACCCAGGTCCTCTGGAAGAACAGCCTGTGCTCTTAAAGCGCTGAGCCGCCTCTCCAGCCCCTTGGGGGTCTCACCTTTATAAGCCGGTCTCCAGCCTTTAGCCTTCCGTCACCTTTG</t>
  </si>
  <si>
    <t>GCTGGATCCTGTATGACATCATGGCTTCAGCTTCCCGATATCCGACGGTAGTGTNNNNNNCAGGCAGTTGTAAACCAAC</t>
  </si>
  <si>
    <t>Ptpn13_2_0146</t>
  </si>
  <si>
    <t>5:103597621-103597800/17,28/+</t>
  </si>
  <si>
    <t>TCAAGCACCTACTGTGT</t>
  </si>
  <si>
    <t>GCTCCCACAGTGATGCAGAGCAGCCTCC</t>
  </si>
  <si>
    <t>ATAAATTTAAGTTATTCAAATAATTCTCCCTGTCTCTCCTGCCACCTCCCCACAGGGTCAGTATGTCTTCTGCTATCAAGTCATCCTCTATGTCCTGACTCATCTTCAGGCTGAAGAGCAGAAGGCACAGCCAGG</t>
  </si>
  <si>
    <t>GCTCCCACAGTGATGCAGAGCAGCCTCCCTTCAGCTTCCCGATATCCGACGGTAGTGTNNNNNNTCAAGCACCTACTGTGT</t>
  </si>
  <si>
    <t>Ptpn13_3_0147</t>
  </si>
  <si>
    <t>5:103597670-103597849/19,21/-</t>
  </si>
  <si>
    <t>AAGAGTGGAGAGCAGGAGT</t>
  </si>
  <si>
    <t>GTGGGGAGGTGGCAGGAGAGA</t>
  </si>
  <si>
    <t>CGGCTGGATGCAGGAAGGGAGGGAGCCTTTGGAGGCTGCTCTGCATCACTGTGGGAGCCCTGGCTGTGCCTTCTGCTCTTCAGCCTGAAGATGAGTCAGGACATAGAGGATGACTTGATAGCAGAAGACATACTGACCCT</t>
  </si>
  <si>
    <t>GTGGGGAGGTGGCAGGAGAGACTTCAGCTTCCCGATATCCGACGGTAGTGTNNNNNNAAGAGTGGAGAGCAGGAGT</t>
  </si>
  <si>
    <t>Ptpn13_3_0148</t>
  </si>
  <si>
    <t>5:110863275-110863454/19,26/+</t>
  </si>
  <si>
    <t>TATTTGACCGGGTGGTGGG</t>
  </si>
  <si>
    <t>GGCCAAAAAAAAGACAAAATTCCTTC</t>
  </si>
  <si>
    <t>GAACAAGCGCCTGAAAGAAGCCACCTGTAAGCTCTACTTCTACCAGATGCTTGTAGCTGTACAGGTAAGAGAAGCCCTCCTGTGGCCAGCAAGGGCCAAGAGACTGAGGTTCTGGGTGTTTGCTGCTCTGTTCTA</t>
  </si>
  <si>
    <t>GGCCAAAAAAAAGACAAAATTCCTTCCTTCAGCTTCCCGATATCCGACGGTAGTGTNNNNNNTATTTGACCGGGTGGTGGG</t>
  </si>
  <si>
    <t>Chek2_1_0151</t>
  </si>
  <si>
    <t>5:110863267-110863446/16,28/-</t>
  </si>
  <si>
    <t>TTTGTCTTTTTTTTGG</t>
  </si>
  <si>
    <t>CCCCACCACCCGGTCAAATAGTTCTCCT</t>
  </si>
  <si>
    <t>CCTAGAACAGAGCAGCAAACACCCAGAACCTCAGTCTCTTGGCCCTTGCTGGCCACAGGAGGGCTTCTCTTACCTGTACAGCTACAAGCATCTGGTAGAAGTAGAGCTTACAGGTGGCTTCTTTCAGGCGCTTGTT</t>
  </si>
  <si>
    <t>CCCCACCACCCGGTCAAATAGTTCTCCTCTTCAGCTTCCCGATATCCGACGGTAGTGTNNNNNNTTTGTCTTTTTTTTGG</t>
  </si>
  <si>
    <t>Chek2_1_0152</t>
  </si>
  <si>
    <t>TGACTTTTTCCCTTTC</t>
  </si>
  <si>
    <t>6:125161985-125162164/24,19/+</t>
  </si>
  <si>
    <t>GCCTCTCTTGCTCAGTGTCCTTGC</t>
  </si>
  <si>
    <t>GCTAGCCACCAGAGGGCAC</t>
  </si>
  <si>
    <t>TGGGGTGGGTGGTCCAGGGTTTCTTACTCCTTGGAGGCCATGTAGGCCATGAGGTCCACCACCCTGTTGCTGTAGCCGTATTCATTGTCATACCTAGAACAAATTGGGACAACTGTTAGTTTGGGTTTCTTTTCTGA</t>
  </si>
  <si>
    <t>GCTAGCCACCAGAGGGCACCTTCAGCTTCCCGATATCCGACGGTAGTGTNNNNNNGCCTCTCTTGCTCAGTGTCCTTGC</t>
  </si>
  <si>
    <t>Gapdh_4_0155</t>
  </si>
  <si>
    <t>6:125161965-125162144/16,29/-</t>
  </si>
  <si>
    <t>CAGAAAAGAAACCCAA</t>
  </si>
  <si>
    <t>AAGAGAGGCCCTATCCCAACTCGGCCCCC</t>
  </si>
  <si>
    <t>ACTAACAGTTGTCCCAATTTGTTCTAGGTATGACAATGAATACGGCTACAGCAACAGGGTGGTGGACCTCATGGCCTACATGGCCTCCAAGGAGTAAGAAACCCTGGACCACCCACCCCAGCAAGGACACTGAGC</t>
  </si>
  <si>
    <t>AAGAGAGGCCCTATCCCAACTCGGCCCCCCTTCAGCTTCCCGATATCCGACGGTAGTGTNNNNNNCAGAAAAGAAACCCAA</t>
  </si>
  <si>
    <t>Gapdh_4_0156</t>
  </si>
  <si>
    <t>6:125162939-125163118/27,18/+</t>
  </si>
  <si>
    <t>TGAGTTGTCATATTTCTCGTGGTTCAC</t>
  </si>
  <si>
    <t>CAAGGGTGCCCGTCACCT</t>
  </si>
  <si>
    <t>ACCCATCACAAACATGGGGGCATCGGCAGAAGGGGCGGAGATGATGACCCTTTTGGCTCCACCCTTCAAGTGGGCCTGTTTAAGGGAAAGAAGTTGATTTCAGACTCAGTTCTTGGTTTTCAGGTTGCACCATAT</t>
  </si>
  <si>
    <t>CAAGGGTGCCCGTCACCTCTTCAGCTTCCCGATATCCGACGGTAGTGTNNNNNNTGAGTTGTCATATTTCTCGTGGTTCAC</t>
  </si>
  <si>
    <t>Gapdh_1_0160</t>
  </si>
  <si>
    <t>6:125162946-125163125/16,29/-</t>
  </si>
  <si>
    <t>AAGCTGAAGGTGACGG</t>
  </si>
  <si>
    <t>GTGATGGGTGTGAACCACGAGAAATATGA</t>
  </si>
  <si>
    <t>GCACCCTTGATATGGTGCAACCTGAAAACCAAGAACTGAGTCTGAAATCAACTTCTTTCCCTTAAACAGGCCCACTTGAAGGGTGGAGCCAAAAGGGTCATCATCTCCGCCCCTTCTGCCGATGCCCCCATGTTT</t>
  </si>
  <si>
    <t>GTGATGGGTGTGAACCACGAGAAATATGACTTCAGCTTCCCGATATCCGACGGTAGTGTNNNNNNAAGCTGAAGGTGACGG</t>
  </si>
  <si>
    <t>Gapdh_1_0161</t>
  </si>
  <si>
    <t>6:125165184-125165363/16,28/+</t>
  </si>
  <si>
    <t>CTCATCCACCTCCCCA</t>
  </si>
  <si>
    <t>GCGTGGCCCGAAGGACACCAGGCAGTCC</t>
  </si>
  <si>
    <t>CAGTACTGCAGAGCCCCCGGGTCAGCAAGACCTGCGTAGGCAACGGAGCAGGGCCCCGCCCTGGAACTCACCCGTTCACACCGACCTTCACCATTTTGTCTACGGGACGAGGCTGCAGGAGAAGAAAATGAGATTA</t>
  </si>
  <si>
    <t>GCGTGGCCCGAAGGACACCAGGCAGTCCCTTCAGCTTCCCGATATCCGACGGTAGTGTNNNNNNCTCATCCACCTCCCCA</t>
  </si>
  <si>
    <t>Gapdh_2_0162</t>
  </si>
  <si>
    <t>6:125165204-125165383/21,19/-</t>
  </si>
  <si>
    <t>TGGAGGCGGGGTGGGGGAGGG</t>
  </si>
  <si>
    <t>GACCCGGGGGCTCTGCAGT</t>
  </si>
  <si>
    <t>GACTGCCTGGTGTCCTTCGGGCCACGCTAATCTCATTTTCTTCTCCTGCAGCCTCGTCCCGTAGACAAAATGGTGAAGGTCGGTGTGAACGGGTGAGTTCCAGGGCGGGGCCCTGCTCCGTTGCCTACGCAGGTCTTGCT</t>
  </si>
  <si>
    <t>GACCCGGGGGCTCTGCAGTCTTCAGCTTCCCGATATCCGACGGTAGTGTNNNNNNTGGAGGCGGGGTGGGGGAGGG</t>
  </si>
  <si>
    <t>Gapdh_2_0163</t>
  </si>
  <si>
    <t>9:21545216-21545395/22,23/+</t>
  </si>
  <si>
    <t>CTGTGTAGCCCTGGCTTTTCTG</t>
  </si>
  <si>
    <t>CAGTGTAGTCCTGGCTGTCCTAG</t>
  </si>
  <si>
    <t>GAACTCACTGTGTAGAGCAAGCCAGCCTCAAACTCATAGATCCACCTGCCTCTGCCTCCAGATCGCTAGAATTAAAGTTACTGCCATAACACCTAACTTTGGGATGTTTTCTGTTTGTTTTGAGATAGGGTTTTT</t>
  </si>
  <si>
    <t>CAGTGTAGTCCTGGCTGTCCTAGCTTCAGCTTCCCGATATCCGACGGTAGTGTNNNNNNCTGTGTAGCCCTGGCTTTTCTG</t>
  </si>
  <si>
    <t>sgTigre_1_0164</t>
  </si>
  <si>
    <t>9:21545203-21545382/16,28/-</t>
  </si>
  <si>
    <t>GACTACACTGAAAAAC</t>
  </si>
  <si>
    <t>GCCAGGGCTACACAGTGAGACCCTATCT</t>
  </si>
  <si>
    <t>CCTATCTCAAAACAAACAGAAAACATCCCAAAGTTAGGTGTTATGGCAGTAACTTTAATTCTAGCGATCTGGAGGCAGAGGCAGGTGGATCTATGAGTTTGAGGCTGGCTTGCTCTACACAGTGAGTTCCAGAAAA</t>
  </si>
  <si>
    <t>GCCAGGGCTACACAGTGAGACCCTATCTCTTCAGCTTCCCGATATCCGACGGTAGTGTNNNNNNGACTACACTGAAAAAC</t>
  </si>
  <si>
    <t>sgTigre_1_0165</t>
  </si>
  <si>
    <t>9:53445249-53445428/16,28/+</t>
  </si>
  <si>
    <t>GTGAGGACAGTTTGAG</t>
  </si>
  <si>
    <t>GCTGGGTCCAAGAATTTTTCCATGCAGA</t>
  </si>
  <si>
    <t>TAACAACTACCATTGCCACTACCATCTCCTTGTGAGACAGAAGCAGTAATGTGATCAATATGTATTTTCTACAGGATTACCGATAGAAGATGTGGCCACACTGCGTGTATATGCCAATCGTTTCTCAAACCAAACA</t>
  </si>
  <si>
    <t>GCTGGGTCCAAGAATTTTTCCATGCAGACTTCAGCTTCCCGATATCCGACGGTAGTGTNNNNNNGTGAGGACAGTTTGAG</t>
  </si>
  <si>
    <t>Atm_3_0166</t>
  </si>
  <si>
    <t>9:53445223-53445402/16,29/-</t>
  </si>
  <si>
    <t>GCTGTTTGGTTTGAGA</t>
  </si>
  <si>
    <t>CACAAGGAGACCATGTGTTTGCTCATGCT</t>
  </si>
  <si>
    <t>AACGATTGGCATATACACGCAGTGTGGCCACATCTTCTATCGGTAATCCTGTAGAAAATACATATTGATCACATTACTGCTTCTGTCTCACAAGGAGATGGTAGTGGCAATGGTAGTTGTTACTCAAACTGTCCT</t>
  </si>
  <si>
    <t>CACAAGGAGACCATGTGTTTGCTCATGCTCTTCAGCTTCCCGATATCCGACGGTAGTGTNNNNNNGCTGTTTGGTTTGAGA</t>
  </si>
  <si>
    <t>Atm_3_0167</t>
  </si>
  <si>
    <t>9:53455746-53455925/16,29/+</t>
  </si>
  <si>
    <t>TGCTGGGTTGGGTAAG</t>
  </si>
  <si>
    <t>GAAGCGCTTGCGATCCTCTCTCAGTGCAC</t>
  </si>
  <si>
    <t>ACTTGCCTTCATCATGCCATTGACTTCAGAAACTCCAGAATTTTCAAGCCAGAGGGAGCAAAGCCGGAACACCCACAGATCATGTTCTTCCCCGCTTAGTAAGCAGTTGATGTAGTTCTCCACTGCTTTACACAG</t>
  </si>
  <si>
    <t>GAAGCGCTTGCGATCCTCTCTCAGTGCACCTTCAGCTTCCCGATATCCGACGGTAGTGTNNNNNNTGCTGGGTTGGGTAAG</t>
  </si>
  <si>
    <t>Atm_2_0168</t>
  </si>
  <si>
    <t>9:53455712-53455891/16,29/-</t>
  </si>
  <si>
    <t>TAAAGCAGTGGAGAAC</t>
  </si>
  <si>
    <t>GCATACACTTTAAAAACTGAGGCCTAAGC</t>
  </si>
  <si>
    <t>TACATCAACTGCTTACTAAGCGGGGAAGAACATGATCTGTGGGTGTTCCGGCTTTGCTCCCTCTGGCTTGAAAATTCTGGAGTTTCTGAAGTCAATGGCATGATGAAGGCAAGTCTTACCCAACCCAGCATTTGA</t>
  </si>
  <si>
    <t>GCATACACTTTAAAAACTGAGGCCTAAGCCTTCAGCTTCCCGATATCCGACGGTAGTGTNNNNNNTAAAGCAGTGGAGAAC</t>
  </si>
  <si>
    <t>Atm_2_0169</t>
  </si>
  <si>
    <t>9:53519918-53520097/16,29/+</t>
  </si>
  <si>
    <t>CATAATGCAAAGTACA</t>
  </si>
  <si>
    <t>CTCGGCTTCCTATATGACTTATCTCATTC</t>
  </si>
  <si>
    <t>AGCATCCAGCAGAGAGAAGGTTAACAGGAAATTTCCAACGTGACAACAGCTACTATACCTGGTAACAGATATCTGCCATCAGGTCAATCAGATTTTCCTTGACAGCAATATTACGAGATCCTGAGGAATATTTCC</t>
  </si>
  <si>
    <t>CTCGGCTTCCTATATGACTTATCTCATTCCTTCAGCTTCCCGATATCCGACGGTAGTGTNNNNNNCATAATGCAAAGTACA</t>
  </si>
  <si>
    <t>Atm_1_0170</t>
  </si>
  <si>
    <t>9:53519929-53520108/20,25/-</t>
  </si>
  <si>
    <t>GACTTGCTAGTGAATGAGAT</t>
  </si>
  <si>
    <t>CCTTCTCTCTGCTGGATGCTTGTAC</t>
  </si>
  <si>
    <t>AAGTCATATAGGAAGCCGAGGGAAATATTCCTCAGGATCTCGTAATATTGCTGTCAAGGAAAATCTGATTGACCTGATGGCAGATATCTGTTACCAGGTATAGTAGCTGTTGTCACGTTGGAAATTTCCTGTTAA</t>
  </si>
  <si>
    <t>CCTTCTCTCTGCTGGATGCTTGTACCTTCAGCTTCCCGATATCCGACGGTAGTGTNNNNNNGACTTGCTAGTGAATGAGAT</t>
  </si>
  <si>
    <t>Atm_1_0171</t>
  </si>
  <si>
    <t>9:53527087-53527266/17,27/+</t>
  </si>
  <si>
    <t>TGAGTCGTCTGTGGGAT</t>
  </si>
  <si>
    <t>GTTGCTACAGTCAGCTCCATACGTTAG</t>
  </si>
  <si>
    <t>ATAGACTGCTTTTATTGTTGAAATTTCATCTTATAAGGGGGGGAAAAAATCACAGGCTTCAAAACATACCTAGCCACTGTTGCTGAGATACTTCACACCAGTATTTTCTCACAGAAAGAATGTCTTTGAGTAGTAT</t>
  </si>
  <si>
    <t>GTTGCTACAGTCAGCTCCATACGTTAGCTTCAGCTTCCCGATATCCGACGGTAGTGTNNNNNNTGAGTCGTCTGTGGGAT</t>
  </si>
  <si>
    <t>Atm_4_0172</t>
  </si>
  <si>
    <t>9:53527090-53527269/22,23/-</t>
  </si>
  <si>
    <t>GGTCTAACGTATGGAGCTGACT</t>
  </si>
  <si>
    <t>GCAGTCTATATCCCACAGACGAC</t>
  </si>
  <si>
    <t>GTAGCAACATACTACTCAAAGACATTCTTTCTGTGAGAAAATACTGGTGTGAAGTATCTCAGCAACAGTGGCTAGGTATGTTTTGAAGCCTGTGATTTTTTCCCCCCCTTATAAGATGAAATTTCAACAATAAAA</t>
  </si>
  <si>
    <t>GCAGTCTATATCCCACAGACGACCTTCAGCTTCCCGATATCCGACGGTAGTGTNNNNNNGGTCTAACGTATGGAGCTGACT</t>
  </si>
  <si>
    <t>Atm_4_0173</t>
  </si>
  <si>
    <t>9:110564546-110564725/16,29/+</t>
  </si>
  <si>
    <t>GACTAGTCTTCTCAAA</t>
  </si>
  <si>
    <t>GCTTCTGATAGGGAAAATACATGTTCAGA</t>
  </si>
  <si>
    <t>ACATTTCAGTGGACTGTGAATGGACAGCTGAGGGTTGGATTTTTTACCACCAAACTAGTTCCTTCAGGCTCAGAATTAACTTTTGACTACCAGTTCCAAAGATATGGGTAAGTAATGGTTTTGGTTCCTATTGCT</t>
  </si>
  <si>
    <t>GCTTCTGATAGGGAAAATACATGTTCAGACTTCAGCTTCCCGATATCCGACGGTAGTGTNNNNNNGACTAGTCTTCTCAAA</t>
  </si>
  <si>
    <t>Setd2_3_4_0174</t>
  </si>
  <si>
    <t>9:110564484-110564663/16,29/-</t>
  </si>
  <si>
    <t>TCTTTGGAACTGGTAG</t>
  </si>
  <si>
    <t>GTATAAAGACTATTATTATCTGACTGGAT</t>
  </si>
  <si>
    <t>TCAAAAGTTAATTCTGAGCCTGAAGGAACTAGTTTGGTGGTAAAAAATCCAACCCTCAGCTGTCCATTCACAGTCCACTGAAATGTTTTGAGAAGACTAGTCATTAGTAACTGATTAATGTTTGTACATCCATTT</t>
  </si>
  <si>
    <t>GTATAAAGACTATTATTATCTGACTGGATCTTCAGCTTCCCGATATCCGACGGTAGTGTNNNNNNTCTTTGGAACTGGTAG</t>
  </si>
  <si>
    <t>Setd2_3_4_0175</t>
  </si>
  <si>
    <t>9:110617413-110617592/16,29/+</t>
  </si>
  <si>
    <t>TCTCCTACCTTCTGTC</t>
  </si>
  <si>
    <t>GCACCTCAAAGATGCTCTCTCAGGAAGTA</t>
  </si>
  <si>
    <t>TGCAGATGTCTCAGTTCATTGTCCAGTGCCTGAATCCTTACCGGAAACCTGACTGCAAGGTGGGCAGGATCACCACCACTGAAGATTTCAAGCACCTCGCCCGAAAGGTACTTCCCACACTTCTCATCTGTCTGT</t>
  </si>
  <si>
    <t>GCACCTCAAAGATGCTCTCTCAGGAAGTACTTCAGCTTCCCGATATCCGACGGTAGTGTNNNNNNTCTCCTACCTTCTGTC</t>
  </si>
  <si>
    <t>Setd2_2_0176</t>
  </si>
  <si>
    <t>9:110617378-110617557/16,29/-</t>
  </si>
  <si>
    <t>AGATGAGAAGTGTGGG</t>
  </si>
  <si>
    <t>GCTCAACTGTGCAGATGGGATCATTAGAA</t>
  </si>
  <si>
    <t>AAGTACCTTTCGGGCGAGGTGCTTGAAATCTTCAGTGGTGGTGATCCTGCCCACCTTGCAGTCAGGTTTCCGGTAAGGATTCAGGCACTGGACAATGAACTGAGACATCTGCAGACAGAAGGTAGGAGACATGCT</t>
  </si>
  <si>
    <t>GCTCAACTGTGCAGATGGGATCATTAGAACTTCAGCTTCCCGATATCCGACGGTAGTGTNNNNNNAGATGAGAAGTGTGGG</t>
  </si>
  <si>
    <t>Setd2_2_0177</t>
  </si>
  <si>
    <t>9:110617787-110617966/16,26/+</t>
  </si>
  <si>
    <t>TCTGTGGTCTCTCCTT</t>
  </si>
  <si>
    <t>GCTGTTTACAAACCTAAAGAGGACAC</t>
  </si>
  <si>
    <t>CTGTGCCCCGAACAGCTGACTCATGGAGTTATGAATAAGGAGCTGAAGTACTGTAAGAACCCCGAGGACCTGGAGTGCAATGAGAATGTGAAACACAAAACCAAGGAGTACATCAAGAAGTACATGCAGAAGTTTGGG</t>
  </si>
  <si>
    <t>GCTGTTTACAAACCTAAAGAGGACACCTTCAGCTTCCCGATATCCGACGGTAGTGTNNNNNNTCTGTGGTCTCTCCTT</t>
  </si>
  <si>
    <t>Setd2_1_0178</t>
  </si>
  <si>
    <t>9:110617837-110618016/16,29/-</t>
  </si>
  <si>
    <t>TTCATCCTTTCCGCTC</t>
  </si>
  <si>
    <t>GGGGTTCTTACAGTACTTCAGCTCCTTAT</t>
  </si>
  <si>
    <t>ATACTCCACTCTGGCCTGAGGTCACTCTAGTTCAGTGTCCTCTTTAGGTTTGTAAACAGCCCCAAACTTCTGCATGTACTTCTTGATGTACTCCTTGGTTTTGTGTTTCACATTCTCATTGCACTCCAGGTCCTC</t>
  </si>
  <si>
    <t>GGGGTTCTTACAGTACTTCAGCTCCTTATCTTCAGCTTCCCGATATCCGACGGTAGTGTNNNNNNTTCATCCTTTCCGCTC</t>
  </si>
  <si>
    <t>Setd2_1_0179</t>
  </si>
  <si>
    <t>12:107915468-107915697/26,19/+</t>
  </si>
  <si>
    <t>TGTGTTTCTCCAGGGTGCTGTAGACG</t>
  </si>
  <si>
    <t>GCCGCAGTACTCACATGTG</t>
  </si>
  <si>
    <t>CTGAAGGGCATCTGGCAGATGTCGCAGCGGTACACCTCCTTGCCGATCTGCCCGTGCGTCTTCATGTGGCGCGTGAGCTTGCTGCTCTGCGCGCACGCGTAGTTGCACAGCTCGCACTTGTAAGGCCGCTCGCCGGTGTGGCTCCTCCGGTGCACCGTCAGGTTGCTACAGTTCTTGAAGACCTT</t>
  </si>
  <si>
    <t>GCCGCAGTACTCACATGTGCTTCAGCTTCCCGATATCCGACGGTAGTGTNNNNNNTGTGTTTCTCCAGGGTGCTGTAGACG</t>
  </si>
  <si>
    <t>Bcl11b_2_3_4_0001</t>
  </si>
  <si>
    <t>12:107915468-107915697/16,29/-</t>
  </si>
  <si>
    <t>CACATGTGAGTACTGC</t>
  </si>
  <si>
    <t>CAGCGTCTACAGCACCCTGGAGAAACACA</t>
  </si>
  <si>
    <t>GGCAAGGTCTTCAAGAACTGTAGCAACCTGACGGTGCACCGGAGGAGCCACACCGGCGAGCGGCCTTACAAGTGCGAGCTGTGCAACTACGCGTGCGCGCAGAGCAGCAAGCTCACGCGCCACATGAAGACGCACGGGCAGATCGGCAAGGAGGTGTACCGCTGCGACATCTGCCAGATGCCCTT</t>
  </si>
  <si>
    <t>CAGCGTCTACAGCACCCTGGAGAAACACACTTCAGCTTCCCGATATCCGACGGTAGTGTNNNNNNCACATGTGAGTACTGC</t>
  </si>
  <si>
    <t>Bcl11b_2_3_4_0002</t>
  </si>
  <si>
    <t>17:24607708-24607907/16,29/+</t>
  </si>
  <si>
    <t>ATAAGGGACGAAATCC</t>
  </si>
  <si>
    <t>GTTGTTGTTGTTTTTTGAGACAGGATTTC</t>
  </si>
  <si>
    <t>TTCCGAAAGGGCAGTCGGCACCTGATGAACCACATGGCTATGACGTGGTGAGCCAGACACACAATGTACTGGTTGAACCTGGTGGAAGGAGAGACAGATACTCTGGTCTTCCTCTTGGCTTCAGGGGAACCATCATGAGGCTCAAGAGACTTTTT</t>
  </si>
  <si>
    <t>GTTGTTGTTGTTTTTTGAGACAGGATTTCCTTCAGCTTCCCGATATCCGACGGTAGTGTNNNNNNATAAGGGACGAAATCC</t>
  </si>
  <si>
    <t>Tsc2_3_4_0009</t>
  </si>
  <si>
    <t>17:24607714-24607913/23,22/-</t>
  </si>
  <si>
    <t>CACTGAGAAATCCTGTCTCAAAA</t>
  </si>
  <si>
    <t>AACAACAACAACAAAAAGTCTCTTGAGCCTCATGATGGTTCCCCTGAAGCCAAGAGGAAGACCAGAGTATCTGTCTCTCCTTCCACCAGGTTCAACCAGTACATTGTGTGTCTGGCTCACCACGTCATAGCCATGTGGTTCATCAGGTGCCGACT</t>
  </si>
  <si>
    <t>GCCCTTTCGGAAGGATTTCGTCCTTCAGCTTCCCGATATCCGACGGTAGTGTNNNNNNCACTGAGAAATCCTGTCTCAAAA</t>
  </si>
  <si>
    <t>Tsc2_3_4_0010</t>
  </si>
  <si>
    <t>17:34191245-34191464/16,29/-</t>
  </si>
  <si>
    <t>GACACCTAGGTTAGCTGCGTGGAGATTAT</t>
  </si>
  <si>
    <t>GAACTTCTGGGCCTCACCCTCCTCGTTGGCAAAGCTCCGCACAGTAGGCATCGCCGATAAGGCCTCAAGGGCCACCTGCGTGGACTTTGCTAGAGACTCCTGCACCTTCACTGCCAGTGACTATGGAAGACAAGGACCAGAGACATCACACGGGGTGCAAATGAGAGAGAATATG</t>
  </si>
  <si>
    <t>GACACCTAGGTTAGCTGCGTGGAGATTATCTTCAGCTTCCCGATATCCGACGGTAGTGTNNNNNNCTTCCAACTTCTGCCT</t>
  </si>
  <si>
    <t>Tap1_3_0011</t>
  </si>
  <si>
    <t>17:34191314-34191533/16,28/+</t>
  </si>
  <si>
    <t>CCTTGTCTTCCATAGT</t>
  </si>
  <si>
    <t>GCTGAAGTCTGGACCACGAGTGTGAGTA</t>
  </si>
  <si>
    <t>CACTGGCAGTGAAGGTGCAGGAGTCTCTAGCAAAGTCCACGCAGGTGGCCCTTGAGGCCTTATCGGCGATGCCTACTGTGCGGAGCTTTGCCAACGAGGAGGGTGAGGCCCAGAAGTTCAGGCAGAAGTTGGAAGAAATGAAGACTCTAAACAAGAAGGAGGCCTTGGCTTACGTG</t>
  </si>
  <si>
    <t>GCTGAAGTCTGGACCACGAGTGTGAGTACTTCAGCTTCCCGATATCCGACGGTAGTGTNNNNNNCCTTGTCTTCCATAGT</t>
  </si>
  <si>
    <t>Tap1_3_0012</t>
  </si>
  <si>
    <t>17:34209174-34209393/16,29/+</t>
  </si>
  <si>
    <t>GTAGGTAGGTAGATAGATGGGTGGATGGA</t>
  </si>
  <si>
    <t>GCTCTACTTCTTCATGCTCCAGGTATCGCCCCGACTCACCTTCCTCTCCCTGCTGGACCTGCCCCTCACGATAGCAGCTGAGAAGGTGTACAACCCCCGCCATCAGGTATGTGTGCATGTCACAGTGCCCTGAGAGAAGGCAAACAGACAAGCAGACAGACAAATAAGTAGATAG</t>
  </si>
  <si>
    <t>GTAGGTAGGTAGATAGATGGGTGGATGGACTTCAGCTTCCCGATATCCGACGGTAGTGTNNNNNNTGGTGAAGGTGGTGGG</t>
  </si>
  <si>
    <t>Tap2_2_0017</t>
  </si>
  <si>
    <t>17:34209165-34209384/22,23/-</t>
  </si>
  <si>
    <t>CCATCTATCTACCTACCTACCT</t>
  </si>
  <si>
    <t>CACCACCTTCACCAGGCTCCGCA</t>
  </si>
  <si>
    <t>ATCTACTTATTTGTCTGTCTGCTTGTCTGTTTGCCTTCTCTCAGGGCACTGTGACATGCACACATACCTGATGGCGGGGGTTGTACACCTTCTCAGCTGCTATCGTGAGGGGCAGGTCCAGCAGGGAGAGGAAGGTGAGTCGGGGCGATACCTGGAGCATGAAGAAGTAGAGCCC</t>
  </si>
  <si>
    <t>CACCACCTTCACCAGGCTCCGCACTTCAGCTTCCCGATATCCGACGGTAGTGTNNNNNNCCATCTATCTACCTACCTACCT</t>
  </si>
  <si>
    <t>Tap2_2_0018</t>
  </si>
  <si>
    <t>17:34211817-34212016/16,29/+</t>
  </si>
  <si>
    <t>TGCCTGTTGTGTTCTG</t>
  </si>
  <si>
    <t>ACAAGGAGGCCCTGGAGCGATGTAGACAG</t>
  </si>
  <si>
    <t>CCTTATTCACCGGTTTTATCCGCTGCCCTGTTTTCAGGCGGTGCTAAAGGAGATCCAGGATGCAGTGGCCAAGGCGGGGCAGGTGGTGCGCGAGGCGGTAGGAGGGCTGCAGACTGTGCGAAGCTTTGGGGCCGAGGAGCAGGAAGTCAGCCACT</t>
  </si>
  <si>
    <t>ACAAGGAGGCCCTGGAGCGATGTAGACAGCTTCAGCTTCCCGATATCCGACGGTAGTGTNNNNNNTGCCTGTTGTGTTCTG</t>
  </si>
  <si>
    <t>Tap2_3_0021</t>
  </si>
  <si>
    <t>17:34211804-34212003/16,29/-</t>
  </si>
  <si>
    <t>TCCAGGGCCTCCTTGT</t>
  </si>
  <si>
    <t>CAGAACACAACAGGCAGGGGCTTCCCTCC</t>
  </si>
  <si>
    <t>AGTGGCTGACTTCCTGCTCCTCGGCCCCAAAGCTTCGCACAGTCTGCAGCCCTCCTACCGCCTCGCGCACCACCTGCCCCGCCTTGGCCACTGCATCCTGGATCTCCTTTAGCACCGCCTGAAAACAGGGCAGCGGATAAAACCGGTGAATAAGG</t>
  </si>
  <si>
    <t>CAGAACACAACAGGCAGGGGCTTCCCTCCCTTCAGCTTCCCGATATCCGACGGTAGTGTNNNNNNTCCAGGGCCTCCTTGT</t>
  </si>
  <si>
    <t>Tap2_3_0022</t>
  </si>
  <si>
    <t>2:76735326-76735525/17,27/+</t>
  </si>
  <si>
    <t>TCTCAGACCGGAAACAA</t>
  </si>
  <si>
    <t>GCTTTTCTGGTGGGCTTGGTTTTTCTA</t>
  </si>
  <si>
    <t>CGTGGTGGGTTGTCTTCACCACAGCGCACTTAACCCACGTTTTCTGTCCTTTTTCAAGTGCTTCGACGACATAGTGTATGATTCTGCTACCACCGTCGTGTTCTGGCTTCAGCCAGCTCAATGAGACACTGTCTTTGGATACACTTGTTACACCAA</t>
  </si>
  <si>
    <t>GCTTTTCTGGTGGGCTTGGTTTTTCTACTTCAGCTTCCCGATATCCGACGGTAGTGTNNNNNNTCTCAGACCGGAAACAA</t>
  </si>
  <si>
    <t>Ttn_3_0027</t>
  </si>
  <si>
    <t>2:76735323-76735522/17,28/-</t>
  </si>
  <si>
    <t>AAAAACCAAGCCCACCA</t>
  </si>
  <si>
    <t>CCACCACGTTGTTTCCGGTCTGAGAGAG</t>
  </si>
  <si>
    <t>GAAAAGCTTGGTGTAACAAGTGTATCCAAAGACAGTGTCTCATTGAGCTGGCTGAAGCCAGAACACGACGGTGGTAGCAGAATCATACACTATGTCGTCGAAGCACTTGAAAAAGGACAGAAAACGTGGGTTAAGTGCGCTGTGGTGAAGACAAC</t>
  </si>
  <si>
    <t>CCACCACGTTGTTTCCGGTCTGAGAGAGCTTCAGCTTCCCGATATCCGACGGTAGTGTNNNNNNAAAAACCAAGCCCACCA</t>
  </si>
  <si>
    <t>Ttn_3_0028</t>
  </si>
  <si>
    <t>2:122150737-122150966/19,26/+</t>
  </si>
  <si>
    <t>TGTGGGTAGACTTTGGGGG</t>
  </si>
  <si>
    <t>TACGTAACACAGTTCCACCCGCCTCA</t>
  </si>
  <si>
    <t>AAGCAGATCACTTATCCAGAGTAGAAATGGAACAGGGAGAAATAGAGGAACAAATGTAAGATGGTGCACGGTGCAGACTGAGCTCTGTTTTCATCTGTCTTCCCCTGTGGCCCTCAGAAACCCCTCAAATTCAAGTATACTCACGCCACCCACCGGAGAATGGGAAGCCGAACATACTGAACTGC</t>
  </si>
  <si>
    <t>TACGTAACACAGTTCCACCCGCCTCACTTCAGCTTCCCGATATCCGACGGTAGTGTNNNNNNTGTGGGTAGACTTTGGGGG</t>
  </si>
  <si>
    <t>B2m_3_0035</t>
  </si>
  <si>
    <t>2:122150854-122151083/20,23/-</t>
  </si>
  <si>
    <t>GTGGGGGTGAATTCAGTGTG</t>
  </si>
  <si>
    <t>GTTTCTGAGGGCCACAGGGGAAG</t>
  </si>
  <si>
    <t>AGCCAGGATATAGAAAGACCAGTCCTTGCTGAAGGACATATCTGACATCTCTACTTTAGGAATTTTTTTCCCGTTCTTCAGCATTTGGATTTCAATGTGAGGCGGGTGGAACTGTGTTACGTAGCAGTTCAGTATGTTCGGCTTCCCATTCTCCGGTGGGTGGCGTGAGTATACTTGAATTTGAGGG</t>
  </si>
  <si>
    <t>GTTTCTGAGGGCCACAGGGGAAGCTTCAGCTTCCCGATATCCGACGGTAGTGTNNNNNNGTGGGGGTGAATTCAGTGTG</t>
  </si>
  <si>
    <t>B2m_3_0036</t>
  </si>
  <si>
    <t>3:98135505-98135704/16,27/+</t>
  </si>
  <si>
    <t>TCCTCACTATTCCTGC</t>
  </si>
  <si>
    <t>GTGACTGTTCCCTCACTATGGAGGACC</t>
  </si>
  <si>
    <t>CGCTGCCCTCCGTCGTTCGGGGGCAGCCACTGCGAACTCTACACAGCCCCCACCAGCACCCCTCCTGCTACCTGTCAGAGTCAGTACTGCGCCGACAAGGCTCGGGATGGCATCTGTGACGAGGCCTGCAATAGTCATGCCTGCCAGTGGGATGGAG</t>
  </si>
  <si>
    <t>GTGACTGTTCCCTCACTATGGAGGACCCTTCAGCTTCCCGATATCCGACGGTAGTGTNNNNNNTCCTCACTATTCCTGC</t>
  </si>
  <si>
    <t>Notch2_3_0047</t>
  </si>
  <si>
    <t>3:98135498-98135697/16,29/-</t>
  </si>
  <si>
    <t>CATAGTGAGGGAACAG</t>
  </si>
  <si>
    <t>GCAGCGGCAGGAATAGTGAGGAGGCTGGC</t>
  </si>
  <si>
    <t>TCACCTCCATCCCACTGGCAGGCATGACTATTGCAGGCCTCGTCACAGATGCCATCCCGAGCCTTGTCGGCGCAGTACTGACTCTGACAGGTAGCAGGAGGGGTGCTGGTGGGGGCTGTGTAGAGTTCGCAGTGGCTGCCCCCGAACGACGGAGG</t>
  </si>
  <si>
    <t>GCAGCGGCAGGAATAGTGAGGAGGCTGGCCTTCAGCTTCCCGATATCCGACGGTAGTGTNNNNNNCATAGTGAGGGAACAG</t>
  </si>
  <si>
    <t>Notch2_3_0048</t>
  </si>
  <si>
    <t>4:89276636-89276855/22,21/+</t>
  </si>
  <si>
    <t>TATGCTCACCTGGGCGTGCTTG</t>
  </si>
  <si>
    <t>CTGACCCGTGCAGCACCACCA</t>
  </si>
  <si>
    <t>AGCTGAAGCTATGCCCGTCGGTCTGGGCGACGTTCCCAGCGGTACACAAAGACCACCCAGCGGAACACAAAGAGCACCCAGCGGAACGCAAATATCGCACGATGTCTTGATGTCCCCGCTCTTGGGCCAAGTCGAGCGGCAGGCGACCCCAGGCATCGCGCACATCCAGCCGAGCCC</t>
  </si>
  <si>
    <t>CTGACCCGTGCAGCACCACCACTTCAGCTTCCCGATATCCGACGGTAGTGTNNNNNNTATGCTCACCTGGGCGTGCTTG</t>
  </si>
  <si>
    <t>Cdkn2a_2_0047</t>
  </si>
  <si>
    <t>4:89276759-89276998/16,28/+</t>
  </si>
  <si>
    <t>ATGTCTTGATGTCCCC</t>
  </si>
  <si>
    <t>GCCCATCATCATCACCTGAAAAGTCAGA</t>
  </si>
  <si>
    <t>GCTCTTGGGCCAAGTCGAGCGGCAGGCGACCCCAGGCATCGCGCACATCCAGCCGAGCCCCTGACCCGTGCAGCACCACCAGCGTGTCCAGGAAGCCTTCCCGCGCTGCGTCGTGCACCGGGCGGGAGAAGGTAGTGGGGTCCTCGCAGTTCGAATCTGCACCGTAGTTGAGCAGAAGAGCTGCTACGTGAACGTT</t>
  </si>
  <si>
    <t>GCCCATCATCATCACCTGAAAAGTCAGACTTCAGCTTCCCGATATCCGACGGTAGTGTNNNNNNATGTCTTGATGTCCCC</t>
  </si>
  <si>
    <t>Cdkn2a_2_0048</t>
  </si>
  <si>
    <t>4:89276560-89276779/18,27/-</t>
  </si>
  <si>
    <t>AGAGCGGGGACATCAAGA</t>
  </si>
  <si>
    <t>GAGCCTGAGAACATGGACACCCATAAG</t>
  </si>
  <si>
    <t>CATCGTGCGATATTTGCGTTCCGCTGGGTGCTCTTTGTGTTCCGCTGGGTGGTCTTTGTGTACCGCTGGGAACGTCGCCCAGACCGACGGGCATAGCTTCAGCTCAAGCACGCCCAGGTGAGCATAGTTGGTCCAAAAGCTTCTGACACTCAGAAAAAGAAGAAGCAACCCAAAT</t>
  </si>
  <si>
    <t>GAGCCTGAGAACATGGACACCCATAAGCTTCAGCTTCCCGATATCCGACGGTAGTGTNNNNNNAGAGCGGGGACATCAAGA</t>
  </si>
  <si>
    <t>Cdkn2a_2_0049</t>
  </si>
  <si>
    <t>Cdkn2a_2_0050</t>
  </si>
  <si>
    <t>4:148470219-148470418/16,28/+</t>
  </si>
  <si>
    <t>CAGGTGGCTTTGTGGA</t>
  </si>
  <si>
    <t>GAGGACATGATGGCAGTAACCCAGCCCA</t>
  </si>
  <si>
    <t>CCCTGGGACAGTTGGTGGCCAGCACTGGCTATGTGGTGGAGCCCTACAGGAAGTACCCCACTTTGCTTGAAGTGCTGCTGAATTTCCTGAAGACGGAGCAGAACCAGGGCACTCGGAGAGAGGTACACAGCACGGCCACCTGCTCTGCAAAGACTT</t>
  </si>
  <si>
    <t>GAGGACATGATGGCAGTAACCCAGCCCACTTCAGCTTCCCGATATCCGACGGTAGTGTNNNNNNCAGGTGGCTTTGTGGA</t>
  </si>
  <si>
    <t>Mtor_3_0061</t>
  </si>
  <si>
    <t>4:148470198-148470397/16,29/-</t>
  </si>
  <si>
    <t>TGTCCTCAAGTCTTTG</t>
  </si>
  <si>
    <t>GCCACCTGAATCAACAAAAGGCCACATGC</t>
  </si>
  <si>
    <t>CAGAGCAGGTGGCCGTGCTGTGTACCTCTCTCCGAGTGCCCTGGTTCTGCTCCGTCTTCAGGAAATTCAGCAGCACTTCAAGCAAAGTGGGGTACTTCCTGTAGGGCTCCACCACATAGCCAGTGCTGGCCACCAACTGTCCCAGGGTCCACAAA</t>
  </si>
  <si>
    <t>GCCACCTGAATCAACAAAAGGCCACATGCCTTCAGCTTCCCGATATCCGACGGTAGTGTNNNNNNTGTCCTCAAGTCTTTG</t>
  </si>
  <si>
    <t>Mtor_3_0062</t>
  </si>
  <si>
    <t>5:32903752-32903951/16,27/+</t>
  </si>
  <si>
    <t>GGGGGGGATTTTGTTT</t>
  </si>
  <si>
    <t>GTTTCTGCTATCTCCCTGTGTTCCTAG</t>
  </si>
  <si>
    <t>TCTTTTAAGTGTTTGACAAGCACTACATCAACCGAAACTTTGACCGAACTGGGCAGATGTCTGTGGTGATCACGCCGGGGGTGGGTGTCTTTGAAGTGGACCGCCTACTCATGATCTTGACCAAGCAGCGGATGATTGATAATGGTAACAGTTCTTG</t>
  </si>
  <si>
    <t>GTTTCTGCTATCTCCCTGTGTTCCTAGCTTCAGCTTCCCGATATCCGACGGTAGTGTNNNNNNGGGGGGGATTTTGTTT</t>
  </si>
  <si>
    <t>Depdc5_2_0073</t>
  </si>
  <si>
    <t>5:32903793-32903992/16,29/-</t>
  </si>
  <si>
    <t>AAGAAGACATTGAAAA</t>
  </si>
  <si>
    <t>GCCCAGTTCGGTCAAAGTTTCGGTTGATG</t>
  </si>
  <si>
    <t>CTCCATGGTTCTAGGACAACTCATACTAGGAACACAGGGAGATAGCAGAAACCAAGAACTGTTACCATTATCAATCATCCGCTGCTTGGTCAAGATCATGAGTAGGCGGTCCACTTCAAAGACACCCACCCCCGGCGTGATCACCACAGACATCT</t>
  </si>
  <si>
    <t>GCCCAGTTCGGTCAAAGTTTCGGTTGATGCTTCAGCTTCCCGATATCCGACGGTAGTGTNNNNNNAAGAAGACATTGAAAA</t>
  </si>
  <si>
    <t>Depdc5_2_0074</t>
  </si>
  <si>
    <t>5:110841313-110841532/16,29/+</t>
  </si>
  <si>
    <t>CTCCTTCTCAGTTGCA</t>
  </si>
  <si>
    <t>GCTCGGCTATGGGCTCTTCAGGATGGATT</t>
  </si>
  <si>
    <t>CGAGCTCTCACAGTATCAGGGTTCGTCCAGCTCCTCTACCGGCACAGTGCCGTCCTCCAGCCAGTCCTCGCACTCCAGTTCTGGGACTCTGAGCTCGCTGGAGACAGTGTCTACCCAGGAACTCTGTTCTATTCCTGAGGACCAAGAACCTGAAGAACCTGGTCCTGCCCCTTGG</t>
  </si>
  <si>
    <t>GCTCGGCTATGGGCTCTTCAGGATGGATTCTTCAGCTTCCCGATATCCGACGGTAGTGTNNNNNNCTCCTTCTCAGTTGCA</t>
  </si>
  <si>
    <t>Chek2_4_3_0073</t>
  </si>
  <si>
    <t>5:110841361-110841580/16,29/-</t>
  </si>
  <si>
    <t>CTGAACACACACTATA</t>
  </si>
  <si>
    <t>GCTGGAGGACGGCACTGTGCCGGTAGAGG</t>
  </si>
  <si>
    <t>TCATATAACAAAGTGCCTTACCTAGATTGGAGAATCCATCCTGAAGAGCCCATAGCCGAGCCCAAGGGGCAGGACCAGGTTCTTCAGGTTCTTGGTCCTCAGGAATAGAACAGAGTTCCTGGGTAGACACTGTCTCCAGCGAGCTCAGAGTCCCAGAACTGGAGTGCGAGGACTG</t>
  </si>
  <si>
    <t>GCTGGAGGACGGCACTGTGCCGGTAGAGGCTTCAGCTTCCCGATATCCGACGGTAGTGTNNNNNNCTGAACACACACTATA</t>
  </si>
  <si>
    <t>Chek2_4_3_0074</t>
  </si>
  <si>
    <t>6:125162462-125162661/17,28/+</t>
  </si>
  <si>
    <t>CTCTCCCCATACATACA</t>
  </si>
  <si>
    <t>ACGGCCATCACGCCACAGCTTTCCAGAG</t>
  </si>
  <si>
    <t>GGTTTCTCCAGGCGGCACGTCAGATCCACGACGGACACATTGGGGGTAGGAACACGGAAGGCCATGCCAGTGAGCTTCCCGTTCAGCTCTGGGATGACCTTGCCCACAGCCTTGGCAGCACCAGTGGATGCAGGGATGATGTTCTGGGCAGCCCC</t>
  </si>
  <si>
    <t>ACGGCCATCACGCCACAGCTTTCCAGAGCTTCAGCTTCCCGATATCCGACGGTAGTGTNNNNNNCTCTCCCCATACATACA</t>
  </si>
  <si>
    <t>Gapdh_3_0083</t>
  </si>
  <si>
    <t>6:125162451-125162650/21,23/-</t>
  </si>
  <si>
    <t>TGTGGCGTGATGGCCGTGGGG</t>
  </si>
  <si>
    <t>GTATGGGGAGAGCTGGGCTTGTC</t>
  </si>
  <si>
    <t>CTGCCCAGAACATCATCCCTGCATCCACTGGTGCTGCCAAGGCTGTGGGCAAGGTCATCCCAGAGCTGAACGGGAAGCTCACTGGCATGGCCTTCCGTGTTCCTACCCCCAATGTGTCCGTCGTGGATCTGACGTGCCGCCTGGAGAAACCTGTAT</t>
  </si>
  <si>
    <t>GTATGGGGAGAGCTGGGCTTGTCCTTCAGCTTCCCGATATCCGACGGTAGTGTNNNNNNTGTGGCGTGATGGCCGTGGGG</t>
  </si>
  <si>
    <t>Gapdh_3_0084</t>
  </si>
  <si>
    <t>highlight yellow from pass2</t>
  </si>
  <si>
    <t>highlight green from pass3</t>
  </si>
  <si>
    <t>highlight blue from pass4</t>
  </si>
  <si>
    <t>5:110866834-110867073/16,29/-</t>
  </si>
  <si>
    <t>TGACCCTTCCGTATCC</t>
  </si>
  <si>
    <t>CGGCAGTGAGAAAAATCAGCTTTTTTCTT</t>
  </si>
  <si>
    <t>ATACCCTCCTCTGAGACATCTGTCCAGACTTCAGGAATAAAGTTGTACTTTCCACTGGTGATCTGATCCTTCAGGGACACTTGGGTCTTATGCTCAGAGAAAGGTGGATACCCACTTAGGCTTAATGTTGGTAGAGAAAGAAAGGGAAAAAGTCAAGCGGCATTCTCAGTGGCATTGGATACACAGGCTTCTTCT</t>
  </si>
  <si>
    <t>CGGCAGTGAGAAAAATCAGCTTTTTTCTTCTTCAGCTTCCCGATATCCGACGGTAGTGTNNNNNNTGACCCTTCCGTATCC</t>
  </si>
  <si>
    <t>Chek2_2_0023</t>
  </si>
  <si>
    <t>5:110866903-110867142/16,29/+</t>
  </si>
  <si>
    <t>GGAGTTTCTCCTCAGACTGCTGTTTTTCT</t>
  </si>
  <si>
    <t>TTTCTCTACCAACATTAAGCCTAAGTGGGTATCCACCTTTCTCTGAGCATAAGACCCAAGTGTCCCTGAAGGATCAGATCACCAGTGGAAAGTACAACTTTATTCCTGAAGTCTGGACAGATGTCTCAGAGGAGGGTATGGATACGGAAGGGTCACAGAGGTGTGGTTGACTGCCATGTGGGTGTCCTGTTGGTG</t>
  </si>
  <si>
    <t>GGAGTTTCTCCTCAGACTGCTGTTTTTCTCTTCAGCTTCCCGATATCCGACGGTAGTGTNNNNNNTGACTTTTTCCCTTTC</t>
  </si>
  <si>
    <t>Chek2_2_0024</t>
  </si>
  <si>
    <t>highlight orange from pass6</t>
  </si>
  <si>
    <t>4:89307053-89307282/16,26/+</t>
  </si>
  <si>
    <t>GTCAATCTCCAGTGGC</t>
  </si>
  <si>
    <t>GTTCTGCTCCGTGGAGCAGCAGCAGC</t>
  </si>
  <si>
    <t>AGCGTGCAGATACCTCGCAATGTCACGGTGGCCCTGCTCTTCAGCCAAGTCTACCGGCAGGCGGCCCCAGGCGTCACACACATCCAGCCGCGCCCCTGCCCGGTGCAGCACGACAAGCGTGTCCAGGAAGCCTTCCCGAGCTGCGTCGTGCACAGGTCTGGTAAGGGTGGCAGGGTCGGCGCAGTTGG</t>
  </si>
  <si>
    <t>GTTCTGCTCCGTGGAGCAGCAGCAGCCTTCAGCTTCCCGATATCCGACGGTAGTGTNNNNNNGTCAATCTCCAGTGGC</t>
  </si>
  <si>
    <t>Cdkn2b_4_0051</t>
  </si>
  <si>
    <t>4:89307045-89307274/16,24/-</t>
  </si>
  <si>
    <t>TGCTCCACGGAGCAGA</t>
  </si>
  <si>
    <t>GCCACTGGAGATTGACTGCGGGTT</t>
  </si>
  <si>
    <t>ACCCAACTGCGCCGACCCTGCCACCCTTACCAGACCTGTGCACGACGCAGCTCGGGAAGGCTTCCTGGACACGCTTGTCGTGCTGCACCGGGCAGGGGCGCGGCTGGATGTGTGTGACGCCTGGGGCCGCCTGCCGGTAGACTTGGCTGAAGAGCAGGGCCACCGTGACATTGCGAGGTATCTGCACGCT</t>
  </si>
  <si>
    <t>GCCACTGGAGATTGACTGCGGGTTCTTCAGCTTCCCGATATCCGACGGTAGTGTNNNNNNTGCTCCACGGAGCAGA</t>
  </si>
  <si>
    <t>Cdkn2b_4_0052</t>
  </si>
  <si>
    <t>scan_length</t>
  </si>
  <si>
    <t>MIP_length</t>
  </si>
  <si>
    <t>total_length</t>
  </si>
  <si>
    <t>number_of_MIPs</t>
  </si>
  <si>
    <t>logistic_score&gt;=0.7</t>
  </si>
  <si>
    <t>logistic_score&lt;0.7</t>
  </si>
  <si>
    <t>min_total_length</t>
  </si>
  <si>
    <t>max_total_length</t>
  </si>
  <si>
    <t>median_total_length</t>
  </si>
  <si>
    <t>average_total_length</t>
  </si>
  <si>
    <t>sum_scan_length</t>
  </si>
  <si>
    <t>sum_MIP_length</t>
  </si>
  <si>
    <t>MIPs longer than 260bp</t>
  </si>
  <si>
    <t>MIPs longer than 275bp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</si>
</sst>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quotePrefix="1"/>
    <xf numFmtId="0" fontId="0" fillId="2" borderId="0" xfId="0" applyFill="1"/>
    <xf numFmtId="0" fontId="0" fillId="2" borderId="0" xfId="0" quotePrefix="1" applyFill="1"/>
    <xf numFmtId="0" fontId="0" fillId="3" borderId="0" xfId="0" applyFill="1"/>
    <xf numFmtId="0" fontId="0" fillId="3" borderId="0" xfId="0" quotePrefix="1" applyFill="1"/>
    <xf numFmtId="0" fontId="0" fillId="4" borderId="0" xfId="0" applyFill="1"/>
    <xf numFmtId="0" fontId="0" fillId="4" borderId="0" xfId="0" quotePrefix="1" applyFill="1"/>
    <xf numFmtId="0" fontId="1" fillId="0" borderId="0" xfId="0" applyFont="1"/>
    <xf numFmtId="0" fontId="1" fillId="2" borderId="0" xfId="0" applyFont="1" applyFill="1"/>
    <xf numFmtId="0" fontId="1" fillId="4" borderId="0" xfId="0" applyFont="1" applyFill="1"/>
    <xf numFmtId="0" fontId="0" fillId="5" borderId="0" xfId="0" applyFill="1"/>
    <xf numFmtId="0" fontId="0" fillId="5" borderId="0" xfId="0" quotePrefix="1" applyFill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C75A5-25B3-334D-A0E8-25E99A56D42F}">
  <dimension ref="A1:X175"/>
  <sheetViews>
    <sheetView tabSelected="1" workbookViewId="0">
      <selection activeCell="T4" sqref="T4"/>
    </sheetView>
  </sheetViews>
  <sheetFormatPr baseColWidth="10" defaultRowHeight="16" x14ac:dyDescent="0.2"/>
  <cols>
    <col min="20" max="20" width="17.83203125" bestFit="1" customWidth="1"/>
  </cols>
  <sheetData>
    <row r="1" spans="1:2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1071</v>
      </c>
      <c r="V1" t="s">
        <v>1072</v>
      </c>
      <c r="W1" t="s">
        <v>1073</v>
      </c>
      <c r="X1" t="s">
        <v>1074</v>
      </c>
    </row>
    <row r="2" spans="1:24" x14ac:dyDescent="0.2">
      <c r="A2" t="s">
        <v>20</v>
      </c>
      <c r="B2">
        <v>0.95967800000000003</v>
      </c>
      <c r="C2">
        <v>1</v>
      </c>
      <c r="D2">
        <v>103970579</v>
      </c>
      <c r="E2">
        <v>103970594</v>
      </c>
      <c r="F2">
        <v>1</v>
      </c>
      <c r="G2" t="s">
        <v>21</v>
      </c>
      <c r="H2">
        <v>103970730</v>
      </c>
      <c r="I2">
        <v>103970758</v>
      </c>
      <c r="J2">
        <v>1</v>
      </c>
      <c r="K2" t="s">
        <v>22</v>
      </c>
      <c r="L2">
        <v>103970595</v>
      </c>
      <c r="M2">
        <v>103970729</v>
      </c>
      <c r="N2" t="s">
        <v>23</v>
      </c>
      <c r="O2" t="s">
        <v>24</v>
      </c>
      <c r="P2">
        <v>103970619</v>
      </c>
      <c r="Q2">
        <v>103970668</v>
      </c>
      <c r="R2" t="s">
        <v>25</v>
      </c>
      <c r="S2" s="1" t="s">
        <v>26</v>
      </c>
      <c r="T2" t="s">
        <v>27</v>
      </c>
      <c r="U2">
        <f>LEN(N2)</f>
        <v>135</v>
      </c>
      <c r="V2">
        <f>LEN(O2)</f>
        <v>81</v>
      </c>
      <c r="W2">
        <f>U2+V2</f>
        <v>216</v>
      </c>
      <c r="X2">
        <f>COUNTA(A2:A175)</f>
        <v>174</v>
      </c>
    </row>
    <row r="3" spans="1:24" x14ac:dyDescent="0.2">
      <c r="A3" t="s">
        <v>28</v>
      </c>
      <c r="B3">
        <v>0.94930000000000003</v>
      </c>
      <c r="C3">
        <v>1</v>
      </c>
      <c r="D3">
        <v>103970741</v>
      </c>
      <c r="E3">
        <v>103970767</v>
      </c>
      <c r="F3">
        <v>1</v>
      </c>
      <c r="G3" t="s">
        <v>29</v>
      </c>
      <c r="H3">
        <v>103970588</v>
      </c>
      <c r="I3">
        <v>103970605</v>
      </c>
      <c r="J3">
        <v>1</v>
      </c>
      <c r="K3" t="s">
        <v>30</v>
      </c>
      <c r="L3">
        <v>103970606</v>
      </c>
      <c r="M3">
        <v>103970740</v>
      </c>
      <c r="N3" t="s">
        <v>31</v>
      </c>
      <c r="O3" t="s">
        <v>32</v>
      </c>
      <c r="P3">
        <v>103970619</v>
      </c>
      <c r="Q3">
        <v>103970668</v>
      </c>
      <c r="R3" t="s">
        <v>33</v>
      </c>
      <c r="S3" s="1" t="s">
        <v>26</v>
      </c>
      <c r="T3" t="s">
        <v>34</v>
      </c>
      <c r="U3">
        <f t="shared" ref="U3:U66" si="0">LEN(N3)</f>
        <v>135</v>
      </c>
      <c r="V3">
        <f t="shared" ref="V3:V66" si="1">LEN(O3)</f>
        <v>81</v>
      </c>
      <c r="W3">
        <f t="shared" ref="W3:W66" si="2">U3+V3</f>
        <v>216</v>
      </c>
      <c r="X3" t="s">
        <v>1075</v>
      </c>
    </row>
    <row r="4" spans="1:24" x14ac:dyDescent="0.2">
      <c r="A4" t="s">
        <v>35</v>
      </c>
      <c r="B4">
        <v>0.91336899999999999</v>
      </c>
      <c r="C4">
        <v>10</v>
      </c>
      <c r="D4">
        <v>75911531</v>
      </c>
      <c r="E4">
        <v>75911546</v>
      </c>
      <c r="F4">
        <v>6</v>
      </c>
      <c r="G4" t="s">
        <v>36</v>
      </c>
      <c r="H4">
        <v>75911682</v>
      </c>
      <c r="I4">
        <v>75911710</v>
      </c>
      <c r="J4">
        <v>1</v>
      </c>
      <c r="K4" t="s">
        <v>37</v>
      </c>
      <c r="L4">
        <v>75911547</v>
      </c>
      <c r="M4">
        <v>75911681</v>
      </c>
      <c r="N4" t="s">
        <v>38</v>
      </c>
      <c r="O4" t="s">
        <v>39</v>
      </c>
      <c r="P4">
        <v>75911566</v>
      </c>
      <c r="Q4">
        <v>75911615</v>
      </c>
      <c r="R4" t="s">
        <v>25</v>
      </c>
      <c r="S4" s="1" t="s">
        <v>26</v>
      </c>
      <c r="T4" t="s">
        <v>40</v>
      </c>
      <c r="U4">
        <f t="shared" si="0"/>
        <v>135</v>
      </c>
      <c r="V4">
        <f t="shared" si="1"/>
        <v>81</v>
      </c>
      <c r="W4">
        <f t="shared" si="2"/>
        <v>216</v>
      </c>
      <c r="X4">
        <f>COUNTIF(B2:B175,"&gt;=0.7")</f>
        <v>166</v>
      </c>
    </row>
    <row r="5" spans="1:24" x14ac:dyDescent="0.2">
      <c r="A5" t="s">
        <v>41</v>
      </c>
      <c r="B5">
        <v>0.91412300000000002</v>
      </c>
      <c r="C5">
        <v>10</v>
      </c>
      <c r="D5">
        <v>75911667</v>
      </c>
      <c r="E5">
        <v>75911682</v>
      </c>
      <c r="F5">
        <v>16</v>
      </c>
      <c r="G5" t="s">
        <v>42</v>
      </c>
      <c r="H5">
        <v>75911503</v>
      </c>
      <c r="I5">
        <v>75911531</v>
      </c>
      <c r="J5">
        <v>1</v>
      </c>
      <c r="K5" t="s">
        <v>43</v>
      </c>
      <c r="L5">
        <v>75911532</v>
      </c>
      <c r="M5">
        <v>75911666</v>
      </c>
      <c r="N5" t="s">
        <v>44</v>
      </c>
      <c r="O5" t="s">
        <v>45</v>
      </c>
      <c r="P5">
        <v>75911566</v>
      </c>
      <c r="Q5">
        <v>75911615</v>
      </c>
      <c r="R5" t="s">
        <v>33</v>
      </c>
      <c r="S5" s="1" t="s">
        <v>26</v>
      </c>
      <c r="T5" t="s">
        <v>46</v>
      </c>
      <c r="U5">
        <f t="shared" si="0"/>
        <v>135</v>
      </c>
      <c r="V5">
        <f t="shared" si="1"/>
        <v>81</v>
      </c>
      <c r="W5">
        <f t="shared" si="2"/>
        <v>216</v>
      </c>
      <c r="X5" t="s">
        <v>1076</v>
      </c>
    </row>
    <row r="6" spans="1:24" x14ac:dyDescent="0.2">
      <c r="A6" t="s">
        <v>47</v>
      </c>
      <c r="B6">
        <v>0.97284800000000005</v>
      </c>
      <c r="C6">
        <v>10</v>
      </c>
      <c r="D6">
        <v>75915079</v>
      </c>
      <c r="E6">
        <v>75915094</v>
      </c>
      <c r="F6">
        <v>13</v>
      </c>
      <c r="G6" t="s">
        <v>48</v>
      </c>
      <c r="H6">
        <v>75915230</v>
      </c>
      <c r="I6">
        <v>75915258</v>
      </c>
      <c r="J6">
        <v>1</v>
      </c>
      <c r="K6" t="s">
        <v>49</v>
      </c>
      <c r="L6">
        <v>75915095</v>
      </c>
      <c r="M6">
        <v>75915229</v>
      </c>
      <c r="N6" t="s">
        <v>50</v>
      </c>
      <c r="O6" t="s">
        <v>51</v>
      </c>
      <c r="P6">
        <v>75915154</v>
      </c>
      <c r="Q6">
        <v>75915203</v>
      </c>
      <c r="R6" t="s">
        <v>25</v>
      </c>
      <c r="S6" s="1" t="s">
        <v>26</v>
      </c>
      <c r="T6" t="s">
        <v>52</v>
      </c>
      <c r="U6">
        <f t="shared" si="0"/>
        <v>135</v>
      </c>
      <c r="V6">
        <f t="shared" si="1"/>
        <v>81</v>
      </c>
      <c r="W6">
        <f t="shared" si="2"/>
        <v>216</v>
      </c>
      <c r="X6">
        <f>COUNTIF(B2:B175,"&lt;0.7")</f>
        <v>8</v>
      </c>
    </row>
    <row r="7" spans="1:24" x14ac:dyDescent="0.2">
      <c r="A7" t="s">
        <v>53</v>
      </c>
      <c r="B7">
        <v>0.95089199999999996</v>
      </c>
      <c r="C7">
        <v>10</v>
      </c>
      <c r="D7">
        <v>75915229</v>
      </c>
      <c r="E7">
        <v>75915244</v>
      </c>
      <c r="F7">
        <v>8</v>
      </c>
      <c r="G7" t="s">
        <v>54</v>
      </c>
      <c r="H7">
        <v>75915065</v>
      </c>
      <c r="I7">
        <v>75915093</v>
      </c>
      <c r="J7">
        <v>1</v>
      </c>
      <c r="K7" t="s">
        <v>55</v>
      </c>
      <c r="L7">
        <v>75915094</v>
      </c>
      <c r="M7">
        <v>75915228</v>
      </c>
      <c r="N7" t="s">
        <v>56</v>
      </c>
      <c r="O7" t="s">
        <v>57</v>
      </c>
      <c r="P7">
        <v>75915154</v>
      </c>
      <c r="Q7">
        <v>75915203</v>
      </c>
      <c r="R7" t="s">
        <v>33</v>
      </c>
      <c r="S7" s="1" t="s">
        <v>26</v>
      </c>
      <c r="T7" t="s">
        <v>58</v>
      </c>
      <c r="U7">
        <f t="shared" si="0"/>
        <v>135</v>
      </c>
      <c r="V7">
        <f t="shared" si="1"/>
        <v>81</v>
      </c>
      <c r="W7">
        <f t="shared" si="2"/>
        <v>216</v>
      </c>
      <c r="X7" t="s">
        <v>1077</v>
      </c>
    </row>
    <row r="8" spans="1:24" x14ac:dyDescent="0.2">
      <c r="A8" t="s">
        <v>59</v>
      </c>
      <c r="B8">
        <v>0.96263500000000002</v>
      </c>
      <c r="C8">
        <v>10</v>
      </c>
      <c r="D8">
        <v>75916741</v>
      </c>
      <c r="E8">
        <v>75916760</v>
      </c>
      <c r="F8">
        <v>2</v>
      </c>
      <c r="G8" t="s">
        <v>60</v>
      </c>
      <c r="H8">
        <v>75916896</v>
      </c>
      <c r="I8">
        <v>75916920</v>
      </c>
      <c r="J8">
        <v>1</v>
      </c>
      <c r="K8" t="s">
        <v>61</v>
      </c>
      <c r="L8">
        <v>75916761</v>
      </c>
      <c r="M8">
        <v>75916895</v>
      </c>
      <c r="N8" t="s">
        <v>62</v>
      </c>
      <c r="O8" t="s">
        <v>63</v>
      </c>
      <c r="P8">
        <v>75916793</v>
      </c>
      <c r="Q8">
        <v>75916879</v>
      </c>
      <c r="R8" t="s">
        <v>25</v>
      </c>
      <c r="S8" s="1" t="s">
        <v>26</v>
      </c>
      <c r="T8" t="s">
        <v>64</v>
      </c>
      <c r="U8">
        <f t="shared" si="0"/>
        <v>135</v>
      </c>
      <c r="V8">
        <f t="shared" si="1"/>
        <v>81</v>
      </c>
      <c r="W8">
        <f t="shared" si="2"/>
        <v>216</v>
      </c>
      <c r="X8">
        <f>MIN(W2:W175)</f>
        <v>216</v>
      </c>
    </row>
    <row r="9" spans="1:24" x14ac:dyDescent="0.2">
      <c r="A9" t="s">
        <v>65</v>
      </c>
      <c r="B9">
        <v>0.96773799999999999</v>
      </c>
      <c r="C9">
        <v>10</v>
      </c>
      <c r="D9">
        <v>75916907</v>
      </c>
      <c r="E9">
        <v>75916922</v>
      </c>
      <c r="F9">
        <v>3</v>
      </c>
      <c r="G9" t="s">
        <v>66</v>
      </c>
      <c r="H9">
        <v>75916743</v>
      </c>
      <c r="I9">
        <v>75916770</v>
      </c>
      <c r="J9">
        <v>1</v>
      </c>
      <c r="K9" t="s">
        <v>67</v>
      </c>
      <c r="L9">
        <v>75916771</v>
      </c>
      <c r="M9">
        <v>75916906</v>
      </c>
      <c r="N9" t="s">
        <v>68</v>
      </c>
      <c r="O9" t="s">
        <v>69</v>
      </c>
      <c r="P9">
        <v>75916793</v>
      </c>
      <c r="Q9">
        <v>75916879</v>
      </c>
      <c r="R9" t="s">
        <v>33</v>
      </c>
      <c r="S9" s="1" t="s">
        <v>26</v>
      </c>
      <c r="T9" t="s">
        <v>70</v>
      </c>
      <c r="U9">
        <f t="shared" si="0"/>
        <v>136</v>
      </c>
      <c r="V9">
        <f t="shared" si="1"/>
        <v>80</v>
      </c>
      <c r="W9">
        <f t="shared" si="2"/>
        <v>216</v>
      </c>
      <c r="X9" t="s">
        <v>1078</v>
      </c>
    </row>
    <row r="10" spans="1:24" x14ac:dyDescent="0.2">
      <c r="A10" t="s">
        <v>71</v>
      </c>
      <c r="B10">
        <v>0.74912500000000004</v>
      </c>
      <c r="C10">
        <v>11</v>
      </c>
      <c r="D10">
        <v>69587486</v>
      </c>
      <c r="E10">
        <v>69587505</v>
      </c>
      <c r="F10">
        <v>1</v>
      </c>
      <c r="G10" t="s">
        <v>72</v>
      </c>
      <c r="H10">
        <v>69587645</v>
      </c>
      <c r="I10">
        <v>69587665</v>
      </c>
      <c r="J10">
        <v>1</v>
      </c>
      <c r="K10" t="s">
        <v>73</v>
      </c>
      <c r="L10">
        <v>69587506</v>
      </c>
      <c r="M10">
        <v>69587644</v>
      </c>
      <c r="N10" t="s">
        <v>74</v>
      </c>
      <c r="O10" t="s">
        <v>75</v>
      </c>
      <c r="P10">
        <v>69587512</v>
      </c>
      <c r="Q10">
        <v>69587561</v>
      </c>
      <c r="R10" t="s">
        <v>25</v>
      </c>
      <c r="S10" s="1" t="s">
        <v>26</v>
      </c>
      <c r="T10" t="s">
        <v>76</v>
      </c>
      <c r="U10">
        <f t="shared" si="0"/>
        <v>139</v>
      </c>
      <c r="V10">
        <f t="shared" si="1"/>
        <v>77</v>
      </c>
      <c r="W10">
        <f t="shared" si="2"/>
        <v>216</v>
      </c>
      <c r="X10">
        <f>MAX(W2:W175)</f>
        <v>276</v>
      </c>
    </row>
    <row r="11" spans="1:24" x14ac:dyDescent="0.2">
      <c r="A11" t="s">
        <v>77</v>
      </c>
      <c r="B11">
        <v>0.86205699999999996</v>
      </c>
      <c r="C11">
        <v>11</v>
      </c>
      <c r="D11">
        <v>69587649</v>
      </c>
      <c r="E11">
        <v>69587664</v>
      </c>
      <c r="F11">
        <v>1</v>
      </c>
      <c r="G11" t="s">
        <v>78</v>
      </c>
      <c r="H11">
        <v>69587485</v>
      </c>
      <c r="I11">
        <v>69587511</v>
      </c>
      <c r="J11">
        <v>1</v>
      </c>
      <c r="K11" t="s">
        <v>79</v>
      </c>
      <c r="L11">
        <v>69587512</v>
      </c>
      <c r="M11">
        <v>69587648</v>
      </c>
      <c r="N11" t="s">
        <v>80</v>
      </c>
      <c r="O11" t="s">
        <v>81</v>
      </c>
      <c r="P11">
        <v>69587512</v>
      </c>
      <c r="Q11">
        <v>69587561</v>
      </c>
      <c r="R11" t="s">
        <v>33</v>
      </c>
      <c r="S11" s="1" t="s">
        <v>26</v>
      </c>
      <c r="T11" t="s">
        <v>82</v>
      </c>
      <c r="U11">
        <f t="shared" si="0"/>
        <v>137</v>
      </c>
      <c r="V11">
        <f t="shared" si="1"/>
        <v>79</v>
      </c>
      <c r="W11">
        <f t="shared" si="2"/>
        <v>216</v>
      </c>
      <c r="X11" t="s">
        <v>1079</v>
      </c>
    </row>
    <row r="12" spans="1:24" x14ac:dyDescent="0.2">
      <c r="A12" t="s">
        <v>83</v>
      </c>
      <c r="B12">
        <v>0.86508200000000002</v>
      </c>
      <c r="C12">
        <v>11</v>
      </c>
      <c r="D12">
        <v>69588414</v>
      </c>
      <c r="E12">
        <v>69588429</v>
      </c>
      <c r="F12">
        <v>17</v>
      </c>
      <c r="G12" t="s">
        <v>84</v>
      </c>
      <c r="H12">
        <v>69588565</v>
      </c>
      <c r="I12">
        <v>69588593</v>
      </c>
      <c r="J12">
        <v>1</v>
      </c>
      <c r="K12" t="s">
        <v>85</v>
      </c>
      <c r="L12">
        <v>69588430</v>
      </c>
      <c r="M12">
        <v>69588564</v>
      </c>
      <c r="N12" t="s">
        <v>86</v>
      </c>
      <c r="O12" t="s">
        <v>87</v>
      </c>
      <c r="P12">
        <v>69588469</v>
      </c>
      <c r="Q12">
        <v>69588521</v>
      </c>
      <c r="R12" t="s">
        <v>25</v>
      </c>
      <c r="S12" s="1" t="s">
        <v>26</v>
      </c>
      <c r="T12" t="s">
        <v>88</v>
      </c>
      <c r="U12">
        <f t="shared" si="0"/>
        <v>135</v>
      </c>
      <c r="V12">
        <f t="shared" si="1"/>
        <v>81</v>
      </c>
      <c r="W12">
        <f t="shared" si="2"/>
        <v>216</v>
      </c>
      <c r="X12">
        <f>MEDIAN(W2:W175)</f>
        <v>216</v>
      </c>
    </row>
    <row r="13" spans="1:24" x14ac:dyDescent="0.2">
      <c r="A13" t="s">
        <v>89</v>
      </c>
      <c r="B13">
        <v>0.88518699999999995</v>
      </c>
      <c r="C13">
        <v>11</v>
      </c>
      <c r="D13">
        <v>69588538</v>
      </c>
      <c r="E13">
        <v>69588553</v>
      </c>
      <c r="F13">
        <v>5</v>
      </c>
      <c r="G13" t="s">
        <v>90</v>
      </c>
      <c r="H13">
        <v>69588374</v>
      </c>
      <c r="I13">
        <v>69588401</v>
      </c>
      <c r="J13">
        <v>2</v>
      </c>
      <c r="K13" t="s">
        <v>91</v>
      </c>
      <c r="L13">
        <v>69588402</v>
      </c>
      <c r="M13">
        <v>69588537</v>
      </c>
      <c r="N13" t="s">
        <v>92</v>
      </c>
      <c r="O13" t="s">
        <v>93</v>
      </c>
      <c r="P13">
        <v>69588469</v>
      </c>
      <c r="Q13">
        <v>69588521</v>
      </c>
      <c r="R13" t="s">
        <v>33</v>
      </c>
      <c r="S13" s="1" t="s">
        <v>26</v>
      </c>
      <c r="T13" t="s">
        <v>94</v>
      </c>
      <c r="U13">
        <f t="shared" si="0"/>
        <v>136</v>
      </c>
      <c r="V13">
        <f t="shared" si="1"/>
        <v>80</v>
      </c>
      <c r="W13">
        <f t="shared" si="2"/>
        <v>216</v>
      </c>
      <c r="X13" t="s">
        <v>1080</v>
      </c>
    </row>
    <row r="14" spans="1:24" x14ac:dyDescent="0.2">
      <c r="A14" t="s">
        <v>95</v>
      </c>
      <c r="B14">
        <v>0.95877500000000004</v>
      </c>
      <c r="C14">
        <v>11</v>
      </c>
      <c r="D14">
        <v>69589096</v>
      </c>
      <c r="E14">
        <v>69589111</v>
      </c>
      <c r="F14">
        <v>1</v>
      </c>
      <c r="G14" t="s">
        <v>96</v>
      </c>
      <c r="H14">
        <v>69589251</v>
      </c>
      <c r="I14">
        <v>69589275</v>
      </c>
      <c r="J14">
        <v>1</v>
      </c>
      <c r="K14" t="s">
        <v>97</v>
      </c>
      <c r="L14">
        <v>69589112</v>
      </c>
      <c r="M14">
        <v>69589250</v>
      </c>
      <c r="N14" t="s">
        <v>98</v>
      </c>
      <c r="O14" t="s">
        <v>99</v>
      </c>
      <c r="P14">
        <v>69589123</v>
      </c>
      <c r="Q14">
        <v>69589220</v>
      </c>
      <c r="R14" t="s">
        <v>25</v>
      </c>
      <c r="S14" s="1" t="s">
        <v>26</v>
      </c>
      <c r="T14" t="s">
        <v>100</v>
      </c>
      <c r="U14">
        <f t="shared" si="0"/>
        <v>139</v>
      </c>
      <c r="V14">
        <f t="shared" si="1"/>
        <v>77</v>
      </c>
      <c r="W14">
        <f t="shared" si="2"/>
        <v>216</v>
      </c>
      <c r="X14">
        <f>AVERAGE(W2:W175)</f>
        <v>222.52298850574712</v>
      </c>
    </row>
    <row r="15" spans="1:24" x14ac:dyDescent="0.2">
      <c r="A15" t="s">
        <v>101</v>
      </c>
      <c r="B15">
        <v>0.92941499999999999</v>
      </c>
      <c r="C15">
        <v>11</v>
      </c>
      <c r="D15">
        <v>69589226</v>
      </c>
      <c r="E15">
        <v>69589248</v>
      </c>
      <c r="F15">
        <v>2</v>
      </c>
      <c r="G15" t="s">
        <v>102</v>
      </c>
      <c r="H15">
        <v>69589069</v>
      </c>
      <c r="I15">
        <v>69589090</v>
      </c>
      <c r="J15">
        <v>1</v>
      </c>
      <c r="K15" t="s">
        <v>103</v>
      </c>
      <c r="L15">
        <v>69589091</v>
      </c>
      <c r="M15">
        <v>69589225</v>
      </c>
      <c r="N15" t="s">
        <v>104</v>
      </c>
      <c r="O15" t="s">
        <v>105</v>
      </c>
      <c r="P15">
        <v>69589123</v>
      </c>
      <c r="Q15">
        <v>69589220</v>
      </c>
      <c r="R15" t="s">
        <v>33</v>
      </c>
      <c r="S15" s="1" t="s">
        <v>26</v>
      </c>
      <c r="T15" t="s">
        <v>106</v>
      </c>
      <c r="U15">
        <f t="shared" si="0"/>
        <v>135</v>
      </c>
      <c r="V15">
        <f t="shared" si="1"/>
        <v>81</v>
      </c>
      <c r="W15">
        <f t="shared" si="2"/>
        <v>216</v>
      </c>
      <c r="X15" t="s">
        <v>1081</v>
      </c>
    </row>
    <row r="16" spans="1:24" x14ac:dyDescent="0.2">
      <c r="A16" s="2" t="s">
        <v>884</v>
      </c>
      <c r="B16" s="2">
        <v>0.74070800000000003</v>
      </c>
      <c r="C16" s="2">
        <v>12</v>
      </c>
      <c r="D16" s="2">
        <v>107915468</v>
      </c>
      <c r="E16" s="2">
        <v>107915493</v>
      </c>
      <c r="F16" s="2">
        <v>1</v>
      </c>
      <c r="G16" s="2" t="s">
        <v>885</v>
      </c>
      <c r="H16" s="2">
        <v>107915679</v>
      </c>
      <c r="I16" s="2">
        <v>107915697</v>
      </c>
      <c r="J16" s="2">
        <v>1</v>
      </c>
      <c r="K16" s="2" t="s">
        <v>886</v>
      </c>
      <c r="L16" s="2">
        <v>107915494</v>
      </c>
      <c r="M16" s="2">
        <v>107915678</v>
      </c>
      <c r="N16" s="2" t="s">
        <v>887</v>
      </c>
      <c r="O16" s="2" t="s">
        <v>888</v>
      </c>
      <c r="P16" s="2">
        <v>107915509</v>
      </c>
      <c r="Q16" s="2">
        <v>107915678</v>
      </c>
      <c r="R16" s="2" t="s">
        <v>25</v>
      </c>
      <c r="S16" s="3" t="s">
        <v>26</v>
      </c>
      <c r="T16" s="2" t="s">
        <v>889</v>
      </c>
      <c r="U16">
        <f t="shared" si="0"/>
        <v>185</v>
      </c>
      <c r="V16">
        <f t="shared" si="1"/>
        <v>81</v>
      </c>
      <c r="W16">
        <f t="shared" si="2"/>
        <v>266</v>
      </c>
      <c r="X16">
        <f>SUM(U2:U175)</f>
        <v>24740</v>
      </c>
    </row>
    <row r="17" spans="1:24" x14ac:dyDescent="0.2">
      <c r="A17" s="2" t="s">
        <v>890</v>
      </c>
      <c r="B17" s="9">
        <v>0.64698</v>
      </c>
      <c r="C17" s="2">
        <v>12</v>
      </c>
      <c r="D17" s="2">
        <v>107915682</v>
      </c>
      <c r="E17" s="2">
        <v>107915697</v>
      </c>
      <c r="F17" s="2">
        <v>3</v>
      </c>
      <c r="G17" s="2" t="s">
        <v>891</v>
      </c>
      <c r="H17" s="2">
        <v>107915468</v>
      </c>
      <c r="I17" s="2">
        <v>107915496</v>
      </c>
      <c r="J17" s="2">
        <v>1</v>
      </c>
      <c r="K17" s="2" t="s">
        <v>892</v>
      </c>
      <c r="L17" s="2">
        <v>107915497</v>
      </c>
      <c r="M17" s="2">
        <v>107915681</v>
      </c>
      <c r="N17" s="2" t="s">
        <v>893</v>
      </c>
      <c r="O17" s="2" t="s">
        <v>894</v>
      </c>
      <c r="P17" s="2">
        <v>107915509</v>
      </c>
      <c r="Q17" s="2">
        <v>107915678</v>
      </c>
      <c r="R17" s="2" t="s">
        <v>33</v>
      </c>
      <c r="S17" s="3" t="s">
        <v>26</v>
      </c>
      <c r="T17" s="2" t="s">
        <v>895</v>
      </c>
      <c r="U17">
        <f t="shared" si="0"/>
        <v>185</v>
      </c>
      <c r="V17">
        <f t="shared" si="1"/>
        <v>81</v>
      </c>
      <c r="W17">
        <f t="shared" si="2"/>
        <v>266</v>
      </c>
      <c r="X17" t="s">
        <v>1082</v>
      </c>
    </row>
    <row r="18" spans="1:24" x14ac:dyDescent="0.2">
      <c r="A18" t="s">
        <v>107</v>
      </c>
      <c r="B18">
        <v>0.964445</v>
      </c>
      <c r="C18">
        <v>14</v>
      </c>
      <c r="D18">
        <v>31027416</v>
      </c>
      <c r="E18">
        <v>31027432</v>
      </c>
      <c r="F18">
        <v>9</v>
      </c>
      <c r="G18" t="s">
        <v>108</v>
      </c>
      <c r="H18">
        <v>31027568</v>
      </c>
      <c r="I18">
        <v>31027595</v>
      </c>
      <c r="J18">
        <v>1</v>
      </c>
      <c r="K18" t="s">
        <v>109</v>
      </c>
      <c r="L18">
        <v>31027433</v>
      </c>
      <c r="M18">
        <v>31027567</v>
      </c>
      <c r="N18" t="s">
        <v>110</v>
      </c>
      <c r="O18" t="s">
        <v>111</v>
      </c>
      <c r="P18">
        <v>31027513</v>
      </c>
      <c r="Q18">
        <v>31027562</v>
      </c>
      <c r="R18" t="s">
        <v>25</v>
      </c>
      <c r="S18" s="1" t="s">
        <v>26</v>
      </c>
      <c r="T18" t="s">
        <v>112</v>
      </c>
      <c r="U18">
        <f t="shared" si="0"/>
        <v>135</v>
      </c>
      <c r="V18">
        <f t="shared" si="1"/>
        <v>81</v>
      </c>
      <c r="W18">
        <f t="shared" si="2"/>
        <v>216</v>
      </c>
      <c r="X18">
        <f>SUM(V2:V175)</f>
        <v>13979</v>
      </c>
    </row>
    <row r="19" spans="1:24" x14ac:dyDescent="0.2">
      <c r="A19" t="s">
        <v>113</v>
      </c>
      <c r="B19">
        <v>0.95677199999999996</v>
      </c>
      <c r="C19">
        <v>14</v>
      </c>
      <c r="D19">
        <v>31027644</v>
      </c>
      <c r="E19">
        <v>31027665</v>
      </c>
      <c r="F19">
        <v>15</v>
      </c>
      <c r="G19" t="s">
        <v>114</v>
      </c>
      <c r="H19">
        <v>31027486</v>
      </c>
      <c r="I19">
        <v>31027508</v>
      </c>
      <c r="J19">
        <v>1</v>
      </c>
      <c r="K19" t="s">
        <v>115</v>
      </c>
      <c r="L19">
        <v>31027509</v>
      </c>
      <c r="M19">
        <v>31027643</v>
      </c>
      <c r="N19" t="s">
        <v>116</v>
      </c>
      <c r="O19" t="s">
        <v>117</v>
      </c>
      <c r="P19">
        <v>31027513</v>
      </c>
      <c r="Q19">
        <v>31027562</v>
      </c>
      <c r="R19" t="s">
        <v>33</v>
      </c>
      <c r="S19" s="1" t="s">
        <v>26</v>
      </c>
      <c r="T19" t="s">
        <v>118</v>
      </c>
      <c r="U19">
        <f t="shared" si="0"/>
        <v>135</v>
      </c>
      <c r="V19">
        <f t="shared" si="1"/>
        <v>81</v>
      </c>
      <c r="W19">
        <f t="shared" si="2"/>
        <v>216</v>
      </c>
    </row>
    <row r="20" spans="1:24" x14ac:dyDescent="0.2">
      <c r="A20" t="s">
        <v>119</v>
      </c>
      <c r="B20">
        <v>0.967109</v>
      </c>
      <c r="C20">
        <v>14</v>
      </c>
      <c r="D20">
        <v>31050077</v>
      </c>
      <c r="E20">
        <v>31050092</v>
      </c>
      <c r="F20">
        <v>12</v>
      </c>
      <c r="G20" t="s">
        <v>120</v>
      </c>
      <c r="H20">
        <v>31050228</v>
      </c>
      <c r="I20">
        <v>31050256</v>
      </c>
      <c r="J20">
        <v>1</v>
      </c>
      <c r="K20" t="s">
        <v>121</v>
      </c>
      <c r="L20">
        <v>31050093</v>
      </c>
      <c r="M20">
        <v>31050227</v>
      </c>
      <c r="N20" t="s">
        <v>122</v>
      </c>
      <c r="O20" t="s">
        <v>123</v>
      </c>
      <c r="P20">
        <v>31050123</v>
      </c>
      <c r="Q20">
        <v>31050172</v>
      </c>
      <c r="R20" t="s">
        <v>25</v>
      </c>
      <c r="S20" s="1" t="s">
        <v>26</v>
      </c>
      <c r="T20" t="s">
        <v>124</v>
      </c>
      <c r="U20">
        <f t="shared" si="0"/>
        <v>135</v>
      </c>
      <c r="V20">
        <f t="shared" si="1"/>
        <v>81</v>
      </c>
      <c r="W20">
        <f t="shared" si="2"/>
        <v>216</v>
      </c>
      <c r="X20" t="s">
        <v>1083</v>
      </c>
    </row>
    <row r="21" spans="1:24" x14ac:dyDescent="0.2">
      <c r="A21" t="s">
        <v>125</v>
      </c>
      <c r="B21">
        <v>0.97836900000000004</v>
      </c>
      <c r="C21">
        <v>14</v>
      </c>
      <c r="D21">
        <v>31050174</v>
      </c>
      <c r="E21">
        <v>31050189</v>
      </c>
      <c r="F21">
        <v>10</v>
      </c>
      <c r="G21" t="s">
        <v>126</v>
      </c>
      <c r="H21">
        <v>31050010</v>
      </c>
      <c r="I21">
        <v>31050038</v>
      </c>
      <c r="J21">
        <v>1</v>
      </c>
      <c r="K21" t="s">
        <v>127</v>
      </c>
      <c r="L21">
        <v>31050039</v>
      </c>
      <c r="M21">
        <v>31050173</v>
      </c>
      <c r="N21" t="s">
        <v>128</v>
      </c>
      <c r="O21" t="s">
        <v>129</v>
      </c>
      <c r="P21">
        <v>31050123</v>
      </c>
      <c r="Q21">
        <v>31050172</v>
      </c>
      <c r="R21" t="s">
        <v>33</v>
      </c>
      <c r="S21" s="1" t="s">
        <v>26</v>
      </c>
      <c r="T21" t="s">
        <v>130</v>
      </c>
      <c r="U21">
        <f t="shared" si="0"/>
        <v>135</v>
      </c>
      <c r="V21">
        <f t="shared" si="1"/>
        <v>81</v>
      </c>
      <c r="W21">
        <f t="shared" si="2"/>
        <v>216</v>
      </c>
      <c r="X21">
        <f>COUNTIF(W2:W175,"&gt;260")</f>
        <v>10</v>
      </c>
    </row>
    <row r="22" spans="1:24" x14ac:dyDescent="0.2">
      <c r="A22" t="s">
        <v>131</v>
      </c>
      <c r="B22">
        <v>0.96167599999999998</v>
      </c>
      <c r="C22">
        <v>14</v>
      </c>
      <c r="D22">
        <v>31082622</v>
      </c>
      <c r="E22">
        <v>31082641</v>
      </c>
      <c r="F22">
        <v>1</v>
      </c>
      <c r="G22" t="s">
        <v>132</v>
      </c>
      <c r="H22">
        <v>31082777</v>
      </c>
      <c r="I22">
        <v>31082801</v>
      </c>
      <c r="J22">
        <v>1</v>
      </c>
      <c r="K22" t="s">
        <v>133</v>
      </c>
      <c r="L22">
        <v>31082642</v>
      </c>
      <c r="M22">
        <v>31082776</v>
      </c>
      <c r="N22" t="s">
        <v>134</v>
      </c>
      <c r="O22" t="s">
        <v>135</v>
      </c>
      <c r="P22">
        <v>31082693</v>
      </c>
      <c r="Q22">
        <v>31082742</v>
      </c>
      <c r="R22" t="s">
        <v>25</v>
      </c>
      <c r="S22" s="1" t="s">
        <v>26</v>
      </c>
      <c r="T22" t="s">
        <v>136</v>
      </c>
      <c r="U22">
        <f t="shared" si="0"/>
        <v>135</v>
      </c>
      <c r="V22">
        <f t="shared" si="1"/>
        <v>81</v>
      </c>
      <c r="W22">
        <f t="shared" si="2"/>
        <v>216</v>
      </c>
      <c r="X22" t="s">
        <v>1084</v>
      </c>
    </row>
    <row r="23" spans="1:24" x14ac:dyDescent="0.2">
      <c r="A23" t="s">
        <v>137</v>
      </c>
      <c r="B23">
        <v>0.97264200000000001</v>
      </c>
      <c r="C23">
        <v>14</v>
      </c>
      <c r="D23">
        <v>31082762</v>
      </c>
      <c r="E23">
        <v>31082781</v>
      </c>
      <c r="F23">
        <v>11</v>
      </c>
      <c r="G23" t="s">
        <v>138</v>
      </c>
      <c r="H23">
        <v>31082602</v>
      </c>
      <c r="I23">
        <v>31082626</v>
      </c>
      <c r="J23">
        <v>1</v>
      </c>
      <c r="K23" t="s">
        <v>139</v>
      </c>
      <c r="L23">
        <v>31082627</v>
      </c>
      <c r="M23">
        <v>31082761</v>
      </c>
      <c r="N23" t="s">
        <v>140</v>
      </c>
      <c r="O23" t="s">
        <v>141</v>
      </c>
      <c r="P23">
        <v>31082693</v>
      </c>
      <c r="Q23">
        <v>31082742</v>
      </c>
      <c r="R23" t="s">
        <v>33</v>
      </c>
      <c r="S23" s="1" t="s">
        <v>26</v>
      </c>
      <c r="T23" t="s">
        <v>142</v>
      </c>
      <c r="U23">
        <f t="shared" si="0"/>
        <v>135</v>
      </c>
      <c r="V23">
        <f t="shared" si="1"/>
        <v>81</v>
      </c>
      <c r="W23">
        <f t="shared" si="2"/>
        <v>216</v>
      </c>
      <c r="X23">
        <f>COUNTIF(W2:W175,"&gt;275")</f>
        <v>3</v>
      </c>
    </row>
    <row r="24" spans="1:24" x14ac:dyDescent="0.2">
      <c r="A24" t="s">
        <v>143</v>
      </c>
      <c r="B24">
        <v>0.97962400000000005</v>
      </c>
      <c r="C24">
        <v>14</v>
      </c>
      <c r="D24">
        <v>31087511</v>
      </c>
      <c r="E24">
        <v>31087526</v>
      </c>
      <c r="F24">
        <v>15</v>
      </c>
      <c r="G24" t="s">
        <v>144</v>
      </c>
      <c r="H24">
        <v>31087662</v>
      </c>
      <c r="I24">
        <v>31087690</v>
      </c>
      <c r="J24">
        <v>1</v>
      </c>
      <c r="K24" t="s">
        <v>145</v>
      </c>
      <c r="L24">
        <v>31087527</v>
      </c>
      <c r="M24">
        <v>31087661</v>
      </c>
      <c r="N24" t="s">
        <v>146</v>
      </c>
      <c r="O24" t="s">
        <v>147</v>
      </c>
      <c r="P24">
        <v>31087576</v>
      </c>
      <c r="Q24">
        <v>31087625</v>
      </c>
      <c r="R24" t="s">
        <v>25</v>
      </c>
      <c r="S24" s="1" t="s">
        <v>26</v>
      </c>
      <c r="T24" t="s">
        <v>148</v>
      </c>
      <c r="U24">
        <f t="shared" si="0"/>
        <v>135</v>
      </c>
      <c r="V24">
        <f t="shared" si="1"/>
        <v>81</v>
      </c>
      <c r="W24">
        <f t="shared" si="2"/>
        <v>216</v>
      </c>
    </row>
    <row r="25" spans="1:24" x14ac:dyDescent="0.2">
      <c r="A25" t="s">
        <v>149</v>
      </c>
      <c r="B25">
        <v>0.95209100000000002</v>
      </c>
      <c r="C25">
        <v>14</v>
      </c>
      <c r="D25">
        <v>31087626</v>
      </c>
      <c r="E25">
        <v>31087641</v>
      </c>
      <c r="F25">
        <v>2</v>
      </c>
      <c r="G25" t="s">
        <v>150</v>
      </c>
      <c r="H25">
        <v>31087462</v>
      </c>
      <c r="I25">
        <v>31087490</v>
      </c>
      <c r="J25">
        <v>1</v>
      </c>
      <c r="K25" t="s">
        <v>151</v>
      </c>
      <c r="L25">
        <v>31087491</v>
      </c>
      <c r="M25">
        <v>31087625</v>
      </c>
      <c r="N25" t="s">
        <v>152</v>
      </c>
      <c r="O25" t="s">
        <v>153</v>
      </c>
      <c r="P25">
        <v>31087576</v>
      </c>
      <c r="Q25">
        <v>31087625</v>
      </c>
      <c r="R25" t="s">
        <v>33</v>
      </c>
      <c r="S25" s="1" t="s">
        <v>26</v>
      </c>
      <c r="T25" t="s">
        <v>154</v>
      </c>
      <c r="U25">
        <f t="shared" si="0"/>
        <v>135</v>
      </c>
      <c r="V25">
        <f t="shared" si="1"/>
        <v>81</v>
      </c>
      <c r="W25">
        <f t="shared" si="2"/>
        <v>216</v>
      </c>
    </row>
    <row r="26" spans="1:24" x14ac:dyDescent="0.2">
      <c r="A26" t="s">
        <v>155</v>
      </c>
      <c r="B26">
        <v>0.95085500000000001</v>
      </c>
      <c r="C26">
        <v>14</v>
      </c>
      <c r="D26">
        <v>73199071</v>
      </c>
      <c r="E26">
        <v>73199086</v>
      </c>
      <c r="F26">
        <v>2</v>
      </c>
      <c r="G26" t="s">
        <v>156</v>
      </c>
      <c r="H26">
        <v>73199222</v>
      </c>
      <c r="I26">
        <v>73199250</v>
      </c>
      <c r="J26">
        <v>1</v>
      </c>
      <c r="K26" t="s">
        <v>157</v>
      </c>
      <c r="L26">
        <v>73199087</v>
      </c>
      <c r="M26">
        <v>73199221</v>
      </c>
      <c r="N26" t="s">
        <v>158</v>
      </c>
      <c r="O26" t="s">
        <v>159</v>
      </c>
      <c r="P26">
        <v>73199162</v>
      </c>
      <c r="Q26">
        <v>73199211</v>
      </c>
      <c r="R26" t="s">
        <v>25</v>
      </c>
      <c r="S26" s="1" t="s">
        <v>26</v>
      </c>
      <c r="T26" t="s">
        <v>160</v>
      </c>
      <c r="U26">
        <f t="shared" si="0"/>
        <v>135</v>
      </c>
      <c r="V26">
        <f t="shared" si="1"/>
        <v>81</v>
      </c>
      <c r="W26">
        <f t="shared" si="2"/>
        <v>216</v>
      </c>
    </row>
    <row r="27" spans="1:24" x14ac:dyDescent="0.2">
      <c r="A27" t="s">
        <v>161</v>
      </c>
      <c r="B27">
        <v>0.97603700000000004</v>
      </c>
      <c r="C27">
        <v>14</v>
      </c>
      <c r="D27">
        <v>73199296</v>
      </c>
      <c r="E27">
        <v>73199311</v>
      </c>
      <c r="F27">
        <v>14</v>
      </c>
      <c r="G27" t="s">
        <v>162</v>
      </c>
      <c r="H27">
        <v>73199132</v>
      </c>
      <c r="I27">
        <v>73199160</v>
      </c>
      <c r="J27">
        <v>1</v>
      </c>
      <c r="K27" t="s">
        <v>163</v>
      </c>
      <c r="L27">
        <v>73199161</v>
      </c>
      <c r="M27">
        <v>73199295</v>
      </c>
      <c r="N27" t="s">
        <v>164</v>
      </c>
      <c r="O27" t="s">
        <v>165</v>
      </c>
      <c r="P27">
        <v>73199162</v>
      </c>
      <c r="Q27">
        <v>73199211</v>
      </c>
      <c r="R27" t="s">
        <v>33</v>
      </c>
      <c r="S27" s="1" t="s">
        <v>26</v>
      </c>
      <c r="T27" t="s">
        <v>166</v>
      </c>
      <c r="U27">
        <f t="shared" si="0"/>
        <v>135</v>
      </c>
      <c r="V27">
        <f t="shared" si="1"/>
        <v>81</v>
      </c>
      <c r="W27">
        <f t="shared" si="2"/>
        <v>216</v>
      </c>
    </row>
    <row r="28" spans="1:24" x14ac:dyDescent="0.2">
      <c r="A28" t="s">
        <v>167</v>
      </c>
      <c r="B28">
        <v>0.94761200000000001</v>
      </c>
      <c r="C28">
        <v>14</v>
      </c>
      <c r="D28">
        <v>73207111</v>
      </c>
      <c r="E28">
        <v>73207130</v>
      </c>
      <c r="F28">
        <v>1</v>
      </c>
      <c r="G28" t="s">
        <v>168</v>
      </c>
      <c r="H28">
        <v>73207266</v>
      </c>
      <c r="I28">
        <v>73207290</v>
      </c>
      <c r="J28">
        <v>1</v>
      </c>
      <c r="K28" t="s">
        <v>169</v>
      </c>
      <c r="L28">
        <v>73207131</v>
      </c>
      <c r="M28">
        <v>73207265</v>
      </c>
      <c r="N28" t="s">
        <v>170</v>
      </c>
      <c r="O28" t="s">
        <v>171</v>
      </c>
      <c r="P28">
        <v>73207216</v>
      </c>
      <c r="Q28">
        <v>73207265</v>
      </c>
      <c r="R28" t="s">
        <v>25</v>
      </c>
      <c r="S28" s="1" t="s">
        <v>26</v>
      </c>
      <c r="T28" t="s">
        <v>172</v>
      </c>
      <c r="U28">
        <f t="shared" si="0"/>
        <v>135</v>
      </c>
      <c r="V28">
        <f t="shared" si="1"/>
        <v>81</v>
      </c>
      <c r="W28">
        <f t="shared" si="2"/>
        <v>216</v>
      </c>
    </row>
    <row r="29" spans="1:24" x14ac:dyDescent="0.2">
      <c r="A29" t="s">
        <v>173</v>
      </c>
      <c r="B29">
        <v>0.95716000000000001</v>
      </c>
      <c r="C29">
        <v>14</v>
      </c>
      <c r="D29">
        <v>73207350</v>
      </c>
      <c r="E29">
        <v>73207365</v>
      </c>
      <c r="F29">
        <v>1</v>
      </c>
      <c r="G29" t="s">
        <v>174</v>
      </c>
      <c r="H29">
        <v>73207186</v>
      </c>
      <c r="I29">
        <v>73207214</v>
      </c>
      <c r="J29">
        <v>1</v>
      </c>
      <c r="K29" t="s">
        <v>175</v>
      </c>
      <c r="L29">
        <v>73207215</v>
      </c>
      <c r="M29">
        <v>73207349</v>
      </c>
      <c r="N29" t="s">
        <v>176</v>
      </c>
      <c r="O29" t="s">
        <v>177</v>
      </c>
      <c r="P29">
        <v>73207216</v>
      </c>
      <c r="Q29">
        <v>73207265</v>
      </c>
      <c r="R29" t="s">
        <v>33</v>
      </c>
      <c r="S29" s="1" t="s">
        <v>26</v>
      </c>
      <c r="T29" t="s">
        <v>178</v>
      </c>
      <c r="U29">
        <f t="shared" si="0"/>
        <v>135</v>
      </c>
      <c r="V29">
        <f t="shared" si="1"/>
        <v>81</v>
      </c>
      <c r="W29">
        <f t="shared" si="2"/>
        <v>216</v>
      </c>
    </row>
    <row r="30" spans="1:24" x14ac:dyDescent="0.2">
      <c r="A30" t="s">
        <v>179</v>
      </c>
      <c r="B30">
        <v>0.979854</v>
      </c>
      <c r="C30">
        <v>14</v>
      </c>
      <c r="D30">
        <v>73211586</v>
      </c>
      <c r="E30">
        <v>73211601</v>
      </c>
      <c r="F30">
        <v>15</v>
      </c>
      <c r="G30" t="s">
        <v>180</v>
      </c>
      <c r="H30">
        <v>73211737</v>
      </c>
      <c r="I30">
        <v>73211765</v>
      </c>
      <c r="J30">
        <v>1</v>
      </c>
      <c r="K30" t="s">
        <v>181</v>
      </c>
      <c r="L30">
        <v>73211602</v>
      </c>
      <c r="M30">
        <v>73211736</v>
      </c>
      <c r="N30" t="s">
        <v>182</v>
      </c>
      <c r="O30" t="s">
        <v>183</v>
      </c>
      <c r="P30">
        <v>73211676</v>
      </c>
      <c r="Q30">
        <v>73211725</v>
      </c>
      <c r="R30" t="s">
        <v>25</v>
      </c>
      <c r="S30" s="1" t="s">
        <v>26</v>
      </c>
      <c r="T30" t="s">
        <v>184</v>
      </c>
      <c r="U30">
        <f t="shared" si="0"/>
        <v>135</v>
      </c>
      <c r="V30">
        <f t="shared" si="1"/>
        <v>81</v>
      </c>
      <c r="W30">
        <f t="shared" si="2"/>
        <v>216</v>
      </c>
    </row>
    <row r="31" spans="1:24" x14ac:dyDescent="0.2">
      <c r="A31" t="s">
        <v>185</v>
      </c>
      <c r="B31">
        <v>0.96745199999999998</v>
      </c>
      <c r="C31">
        <v>14</v>
      </c>
      <c r="D31">
        <v>73211754</v>
      </c>
      <c r="E31">
        <v>73211769</v>
      </c>
      <c r="F31">
        <v>13</v>
      </c>
      <c r="G31" t="s">
        <v>186</v>
      </c>
      <c r="H31">
        <v>73211590</v>
      </c>
      <c r="I31">
        <v>73211618</v>
      </c>
      <c r="J31">
        <v>1</v>
      </c>
      <c r="K31" t="s">
        <v>187</v>
      </c>
      <c r="L31">
        <v>73211619</v>
      </c>
      <c r="M31">
        <v>73211753</v>
      </c>
      <c r="N31" t="s">
        <v>188</v>
      </c>
      <c r="O31" t="s">
        <v>189</v>
      </c>
      <c r="P31">
        <v>73211676</v>
      </c>
      <c r="Q31">
        <v>73211725</v>
      </c>
      <c r="R31" t="s">
        <v>33</v>
      </c>
      <c r="S31" s="1" t="s">
        <v>26</v>
      </c>
      <c r="T31" t="s">
        <v>190</v>
      </c>
      <c r="U31">
        <f t="shared" si="0"/>
        <v>135</v>
      </c>
      <c r="V31">
        <f t="shared" si="1"/>
        <v>81</v>
      </c>
      <c r="W31">
        <f t="shared" si="2"/>
        <v>216</v>
      </c>
    </row>
    <row r="32" spans="1:24" x14ac:dyDescent="0.2">
      <c r="A32" t="s">
        <v>191</v>
      </c>
      <c r="B32">
        <v>0.95658600000000005</v>
      </c>
      <c r="C32">
        <v>14</v>
      </c>
      <c r="D32">
        <v>73298053</v>
      </c>
      <c r="E32">
        <v>73298068</v>
      </c>
      <c r="F32">
        <v>6</v>
      </c>
      <c r="G32" t="s">
        <v>192</v>
      </c>
      <c r="H32">
        <v>73298204</v>
      </c>
      <c r="I32">
        <v>73298232</v>
      </c>
      <c r="J32">
        <v>1</v>
      </c>
      <c r="K32" t="s">
        <v>193</v>
      </c>
      <c r="L32">
        <v>73298069</v>
      </c>
      <c r="M32">
        <v>73298203</v>
      </c>
      <c r="N32" t="s">
        <v>194</v>
      </c>
      <c r="O32" t="s">
        <v>195</v>
      </c>
      <c r="P32">
        <v>73298116</v>
      </c>
      <c r="Q32">
        <v>73298165</v>
      </c>
      <c r="R32" t="s">
        <v>25</v>
      </c>
      <c r="S32" s="1" t="s">
        <v>26</v>
      </c>
      <c r="T32" t="s">
        <v>196</v>
      </c>
      <c r="U32">
        <f t="shared" si="0"/>
        <v>135</v>
      </c>
      <c r="V32">
        <f t="shared" si="1"/>
        <v>81</v>
      </c>
      <c r="W32">
        <f t="shared" si="2"/>
        <v>216</v>
      </c>
    </row>
    <row r="33" spans="1:23" x14ac:dyDescent="0.2">
      <c r="A33" t="s">
        <v>197</v>
      </c>
      <c r="B33">
        <v>0.97105600000000003</v>
      </c>
      <c r="C33">
        <v>14</v>
      </c>
      <c r="D33">
        <v>73298202</v>
      </c>
      <c r="E33">
        <v>73298217</v>
      </c>
      <c r="F33">
        <v>4</v>
      </c>
      <c r="G33" t="s">
        <v>198</v>
      </c>
      <c r="H33">
        <v>73298038</v>
      </c>
      <c r="I33">
        <v>73298066</v>
      </c>
      <c r="J33">
        <v>1</v>
      </c>
      <c r="K33" t="s">
        <v>199</v>
      </c>
      <c r="L33">
        <v>73298067</v>
      </c>
      <c r="M33">
        <v>73298201</v>
      </c>
      <c r="N33" t="s">
        <v>200</v>
      </c>
      <c r="O33" t="s">
        <v>201</v>
      </c>
      <c r="P33">
        <v>73298116</v>
      </c>
      <c r="Q33">
        <v>73298165</v>
      </c>
      <c r="R33" t="s">
        <v>33</v>
      </c>
      <c r="S33" s="1" t="s">
        <v>26</v>
      </c>
      <c r="T33" t="s">
        <v>202</v>
      </c>
      <c r="U33">
        <f t="shared" si="0"/>
        <v>135</v>
      </c>
      <c r="V33">
        <f t="shared" si="1"/>
        <v>81</v>
      </c>
      <c r="W33">
        <f t="shared" si="2"/>
        <v>216</v>
      </c>
    </row>
    <row r="34" spans="1:23" x14ac:dyDescent="0.2">
      <c r="A34" t="s">
        <v>203</v>
      </c>
      <c r="B34">
        <v>0.95662000000000003</v>
      </c>
      <c r="C34">
        <v>16</v>
      </c>
      <c r="D34">
        <v>4093420</v>
      </c>
      <c r="E34">
        <v>4093435</v>
      </c>
      <c r="F34">
        <v>14</v>
      </c>
      <c r="G34" t="s">
        <v>204</v>
      </c>
      <c r="H34">
        <v>4093571</v>
      </c>
      <c r="I34">
        <v>4093599</v>
      </c>
      <c r="J34">
        <v>1</v>
      </c>
      <c r="K34" t="s">
        <v>205</v>
      </c>
      <c r="L34">
        <v>4093436</v>
      </c>
      <c r="M34">
        <v>4093570</v>
      </c>
      <c r="N34" t="s">
        <v>206</v>
      </c>
      <c r="O34" t="s">
        <v>207</v>
      </c>
      <c r="P34">
        <v>4093486</v>
      </c>
      <c r="Q34">
        <v>4093553</v>
      </c>
      <c r="R34" t="s">
        <v>25</v>
      </c>
      <c r="S34" s="1" t="s">
        <v>26</v>
      </c>
      <c r="T34" t="s">
        <v>208</v>
      </c>
      <c r="U34">
        <f t="shared" si="0"/>
        <v>135</v>
      </c>
      <c r="V34">
        <f t="shared" si="1"/>
        <v>81</v>
      </c>
      <c r="W34">
        <f t="shared" si="2"/>
        <v>216</v>
      </c>
    </row>
    <row r="35" spans="1:23" x14ac:dyDescent="0.2">
      <c r="A35" t="s">
        <v>209</v>
      </c>
      <c r="B35">
        <v>0.95727499999999999</v>
      </c>
      <c r="C35">
        <v>16</v>
      </c>
      <c r="D35">
        <v>4093621</v>
      </c>
      <c r="E35">
        <v>4093636</v>
      </c>
      <c r="F35">
        <v>2</v>
      </c>
      <c r="G35" t="s">
        <v>210</v>
      </c>
      <c r="H35">
        <v>4093457</v>
      </c>
      <c r="I35">
        <v>4093485</v>
      </c>
      <c r="J35">
        <v>1</v>
      </c>
      <c r="K35" t="s">
        <v>211</v>
      </c>
      <c r="L35">
        <v>4093486</v>
      </c>
      <c r="M35">
        <v>4093620</v>
      </c>
      <c r="N35" t="s">
        <v>212</v>
      </c>
      <c r="O35" t="s">
        <v>213</v>
      </c>
      <c r="P35">
        <v>4093486</v>
      </c>
      <c r="Q35">
        <v>4093553</v>
      </c>
      <c r="R35" t="s">
        <v>33</v>
      </c>
      <c r="S35" s="1" t="s">
        <v>26</v>
      </c>
      <c r="T35" t="s">
        <v>214</v>
      </c>
      <c r="U35">
        <f t="shared" si="0"/>
        <v>135</v>
      </c>
      <c r="V35">
        <f t="shared" si="1"/>
        <v>81</v>
      </c>
      <c r="W35">
        <f t="shared" si="2"/>
        <v>216</v>
      </c>
    </row>
    <row r="36" spans="1:23" x14ac:dyDescent="0.2">
      <c r="A36" t="s">
        <v>215</v>
      </c>
      <c r="B36">
        <v>0.95841600000000005</v>
      </c>
      <c r="C36">
        <v>16</v>
      </c>
      <c r="D36">
        <v>4124698</v>
      </c>
      <c r="E36">
        <v>4124718</v>
      </c>
      <c r="F36">
        <v>1</v>
      </c>
      <c r="G36" t="s">
        <v>216</v>
      </c>
      <c r="H36">
        <v>4124854</v>
      </c>
      <c r="I36">
        <v>4124877</v>
      </c>
      <c r="J36">
        <v>1</v>
      </c>
      <c r="K36" t="s">
        <v>217</v>
      </c>
      <c r="L36">
        <v>4124719</v>
      </c>
      <c r="M36">
        <v>4124853</v>
      </c>
      <c r="N36" t="s">
        <v>218</v>
      </c>
      <c r="O36" t="s">
        <v>219</v>
      </c>
      <c r="P36">
        <v>4124720</v>
      </c>
      <c r="Q36">
        <v>4124769</v>
      </c>
      <c r="R36" t="s">
        <v>25</v>
      </c>
      <c r="S36" s="1" t="s">
        <v>26</v>
      </c>
      <c r="T36" t="s">
        <v>220</v>
      </c>
      <c r="U36">
        <f t="shared" si="0"/>
        <v>135</v>
      </c>
      <c r="V36">
        <f t="shared" si="1"/>
        <v>81</v>
      </c>
      <c r="W36">
        <f t="shared" si="2"/>
        <v>216</v>
      </c>
    </row>
    <row r="37" spans="1:23" x14ac:dyDescent="0.2">
      <c r="A37" t="s">
        <v>221</v>
      </c>
      <c r="B37">
        <v>0.97162499999999996</v>
      </c>
      <c r="C37">
        <v>16</v>
      </c>
      <c r="D37">
        <v>4124835</v>
      </c>
      <c r="E37">
        <v>4124857</v>
      </c>
      <c r="F37">
        <v>1</v>
      </c>
      <c r="G37" t="s">
        <v>222</v>
      </c>
      <c r="H37">
        <v>4124678</v>
      </c>
      <c r="I37">
        <v>4124699</v>
      </c>
      <c r="J37">
        <v>1</v>
      </c>
      <c r="K37" t="s">
        <v>223</v>
      </c>
      <c r="L37">
        <v>4124700</v>
      </c>
      <c r="M37">
        <v>4124834</v>
      </c>
      <c r="N37" t="s">
        <v>224</v>
      </c>
      <c r="O37" t="s">
        <v>225</v>
      </c>
      <c r="P37">
        <v>4124720</v>
      </c>
      <c r="Q37">
        <v>4124769</v>
      </c>
      <c r="R37" t="s">
        <v>33</v>
      </c>
      <c r="S37" s="1" t="s">
        <v>26</v>
      </c>
      <c r="T37" t="s">
        <v>226</v>
      </c>
      <c r="U37">
        <f t="shared" si="0"/>
        <v>135</v>
      </c>
      <c r="V37">
        <f t="shared" si="1"/>
        <v>81</v>
      </c>
      <c r="W37">
        <f t="shared" si="2"/>
        <v>216</v>
      </c>
    </row>
    <row r="38" spans="1:23" x14ac:dyDescent="0.2">
      <c r="A38" t="s">
        <v>227</v>
      </c>
      <c r="B38">
        <v>0.91985499999999998</v>
      </c>
      <c r="C38">
        <v>16</v>
      </c>
      <c r="D38">
        <v>4179374</v>
      </c>
      <c r="E38">
        <v>4179389</v>
      </c>
      <c r="F38">
        <v>6</v>
      </c>
      <c r="G38" t="s">
        <v>228</v>
      </c>
      <c r="H38">
        <v>4179528</v>
      </c>
      <c r="I38">
        <v>4179553</v>
      </c>
      <c r="J38">
        <v>1</v>
      </c>
      <c r="K38" t="s">
        <v>229</v>
      </c>
      <c r="L38">
        <v>4179390</v>
      </c>
      <c r="M38">
        <v>4179527</v>
      </c>
      <c r="N38" t="s">
        <v>230</v>
      </c>
      <c r="O38" t="s">
        <v>231</v>
      </c>
      <c r="P38">
        <v>4179467</v>
      </c>
      <c r="Q38">
        <v>4179516</v>
      </c>
      <c r="R38" t="s">
        <v>25</v>
      </c>
      <c r="S38" s="1" t="s">
        <v>26</v>
      </c>
      <c r="T38" t="s">
        <v>232</v>
      </c>
      <c r="U38">
        <f t="shared" si="0"/>
        <v>138</v>
      </c>
      <c r="V38">
        <f t="shared" si="1"/>
        <v>78</v>
      </c>
      <c r="W38">
        <f t="shared" si="2"/>
        <v>216</v>
      </c>
    </row>
    <row r="39" spans="1:23" x14ac:dyDescent="0.2">
      <c r="A39" t="s">
        <v>233</v>
      </c>
      <c r="B39">
        <v>0.93529899999999999</v>
      </c>
      <c r="C39">
        <v>16</v>
      </c>
      <c r="D39">
        <v>4179571</v>
      </c>
      <c r="E39">
        <v>4179586</v>
      </c>
      <c r="F39">
        <v>5</v>
      </c>
      <c r="G39" t="s">
        <v>234</v>
      </c>
      <c r="H39">
        <v>4179407</v>
      </c>
      <c r="I39">
        <v>4179434</v>
      </c>
      <c r="J39">
        <v>1</v>
      </c>
      <c r="K39" t="s">
        <v>235</v>
      </c>
      <c r="L39">
        <v>4179435</v>
      </c>
      <c r="M39">
        <v>4179570</v>
      </c>
      <c r="N39" t="s">
        <v>236</v>
      </c>
      <c r="O39" t="s">
        <v>237</v>
      </c>
      <c r="P39">
        <v>4179467</v>
      </c>
      <c r="Q39">
        <v>4179516</v>
      </c>
      <c r="R39" t="s">
        <v>33</v>
      </c>
      <c r="S39" s="1" t="s">
        <v>26</v>
      </c>
      <c r="T39" t="s">
        <v>238</v>
      </c>
      <c r="U39">
        <f t="shared" si="0"/>
        <v>136</v>
      </c>
      <c r="V39">
        <f t="shared" si="1"/>
        <v>80</v>
      </c>
      <c r="W39">
        <f t="shared" si="2"/>
        <v>216</v>
      </c>
    </row>
    <row r="40" spans="1:23" x14ac:dyDescent="0.2">
      <c r="A40" t="s">
        <v>239</v>
      </c>
      <c r="B40">
        <v>0.96243999999999996</v>
      </c>
      <c r="C40">
        <v>17</v>
      </c>
      <c r="D40">
        <v>24597880</v>
      </c>
      <c r="E40">
        <v>24597895</v>
      </c>
      <c r="F40">
        <v>4</v>
      </c>
      <c r="G40" t="s">
        <v>240</v>
      </c>
      <c r="H40">
        <v>24598031</v>
      </c>
      <c r="I40">
        <v>24598059</v>
      </c>
      <c r="J40">
        <v>1</v>
      </c>
      <c r="K40" t="s">
        <v>241</v>
      </c>
      <c r="L40">
        <v>24597896</v>
      </c>
      <c r="M40">
        <v>24598030</v>
      </c>
      <c r="N40" t="s">
        <v>242</v>
      </c>
      <c r="O40" t="s">
        <v>243</v>
      </c>
      <c r="P40">
        <v>24597937</v>
      </c>
      <c r="Q40">
        <v>24597986</v>
      </c>
      <c r="R40" t="s">
        <v>25</v>
      </c>
      <c r="S40" s="1" t="s">
        <v>26</v>
      </c>
      <c r="T40" t="s">
        <v>244</v>
      </c>
      <c r="U40">
        <f t="shared" si="0"/>
        <v>135</v>
      </c>
      <c r="V40">
        <f t="shared" si="1"/>
        <v>81</v>
      </c>
      <c r="W40">
        <f t="shared" si="2"/>
        <v>216</v>
      </c>
    </row>
    <row r="41" spans="1:23" x14ac:dyDescent="0.2">
      <c r="A41" t="s">
        <v>245</v>
      </c>
      <c r="B41">
        <v>0.961785</v>
      </c>
      <c r="C41">
        <v>17</v>
      </c>
      <c r="D41">
        <v>24598023</v>
      </c>
      <c r="E41">
        <v>24598038</v>
      </c>
      <c r="F41">
        <v>7</v>
      </c>
      <c r="G41" t="s">
        <v>246</v>
      </c>
      <c r="H41">
        <v>24597859</v>
      </c>
      <c r="I41">
        <v>24597887</v>
      </c>
      <c r="J41">
        <v>1</v>
      </c>
      <c r="K41" t="s">
        <v>247</v>
      </c>
      <c r="L41">
        <v>24597888</v>
      </c>
      <c r="M41">
        <v>24598022</v>
      </c>
      <c r="N41" t="s">
        <v>248</v>
      </c>
      <c r="O41" t="s">
        <v>249</v>
      </c>
      <c r="P41">
        <v>24597937</v>
      </c>
      <c r="Q41">
        <v>24597986</v>
      </c>
      <c r="R41" t="s">
        <v>33</v>
      </c>
      <c r="S41" s="1" t="s">
        <v>26</v>
      </c>
      <c r="T41" t="s">
        <v>250</v>
      </c>
      <c r="U41">
        <f t="shared" si="0"/>
        <v>135</v>
      </c>
      <c r="V41">
        <f t="shared" si="1"/>
        <v>81</v>
      </c>
      <c r="W41">
        <f t="shared" si="2"/>
        <v>216</v>
      </c>
    </row>
    <row r="42" spans="1:23" x14ac:dyDescent="0.2">
      <c r="A42" t="s">
        <v>251</v>
      </c>
      <c r="B42">
        <v>0.93603800000000004</v>
      </c>
      <c r="C42">
        <v>17</v>
      </c>
      <c r="D42">
        <v>24604817</v>
      </c>
      <c r="E42">
        <v>24604832</v>
      </c>
      <c r="F42">
        <v>5</v>
      </c>
      <c r="G42" t="s">
        <v>252</v>
      </c>
      <c r="H42">
        <v>24604968</v>
      </c>
      <c r="I42">
        <v>24604996</v>
      </c>
      <c r="J42">
        <v>1</v>
      </c>
      <c r="K42" t="s">
        <v>253</v>
      </c>
      <c r="L42">
        <v>24604833</v>
      </c>
      <c r="M42">
        <v>24604967</v>
      </c>
      <c r="N42" t="s">
        <v>254</v>
      </c>
      <c r="O42" t="s">
        <v>255</v>
      </c>
      <c r="P42">
        <v>24604837</v>
      </c>
      <c r="Q42">
        <v>24604886</v>
      </c>
      <c r="R42" t="s">
        <v>25</v>
      </c>
      <c r="S42" s="1" t="s">
        <v>26</v>
      </c>
      <c r="T42" t="s">
        <v>256</v>
      </c>
      <c r="U42">
        <f t="shared" si="0"/>
        <v>135</v>
      </c>
      <c r="V42">
        <f t="shared" si="1"/>
        <v>81</v>
      </c>
      <c r="W42">
        <f t="shared" si="2"/>
        <v>216</v>
      </c>
    </row>
    <row r="43" spans="1:23" x14ac:dyDescent="0.2">
      <c r="A43" t="s">
        <v>257</v>
      </c>
      <c r="B43">
        <v>0.95332300000000003</v>
      </c>
      <c r="C43">
        <v>17</v>
      </c>
      <c r="D43">
        <v>24604944</v>
      </c>
      <c r="E43">
        <v>24604961</v>
      </c>
      <c r="F43">
        <v>1</v>
      </c>
      <c r="G43" t="s">
        <v>258</v>
      </c>
      <c r="H43">
        <v>24604782</v>
      </c>
      <c r="I43">
        <v>24604804</v>
      </c>
      <c r="J43">
        <v>1</v>
      </c>
      <c r="K43" t="s">
        <v>259</v>
      </c>
      <c r="L43">
        <v>24604805</v>
      </c>
      <c r="M43">
        <v>24604943</v>
      </c>
      <c r="N43" t="s">
        <v>260</v>
      </c>
      <c r="O43" t="s">
        <v>261</v>
      </c>
      <c r="P43">
        <v>24604837</v>
      </c>
      <c r="Q43">
        <v>24604886</v>
      </c>
      <c r="R43" t="s">
        <v>33</v>
      </c>
      <c r="S43" s="1" t="s">
        <v>26</v>
      </c>
      <c r="T43" t="s">
        <v>262</v>
      </c>
      <c r="U43">
        <f t="shared" si="0"/>
        <v>139</v>
      </c>
      <c r="V43">
        <f t="shared" si="1"/>
        <v>77</v>
      </c>
      <c r="W43">
        <f t="shared" si="2"/>
        <v>216</v>
      </c>
    </row>
    <row r="44" spans="1:23" x14ac:dyDescent="0.2">
      <c r="A44" s="4" t="s">
        <v>896</v>
      </c>
      <c r="B44" s="4">
        <v>0.95266399999999996</v>
      </c>
      <c r="C44" s="4">
        <v>17</v>
      </c>
      <c r="D44" s="4">
        <v>24607708</v>
      </c>
      <c r="E44" s="4">
        <v>24607723</v>
      </c>
      <c r="F44" s="4">
        <v>1</v>
      </c>
      <c r="G44" s="4" t="s">
        <v>897</v>
      </c>
      <c r="H44" s="4">
        <v>24607879</v>
      </c>
      <c r="I44" s="4">
        <v>24607907</v>
      </c>
      <c r="J44" s="4">
        <v>3</v>
      </c>
      <c r="K44" s="4" t="s">
        <v>898</v>
      </c>
      <c r="L44" s="4">
        <v>24607724</v>
      </c>
      <c r="M44" s="4">
        <v>24607878</v>
      </c>
      <c r="N44" s="4" t="s">
        <v>899</v>
      </c>
      <c r="O44" s="4" t="s">
        <v>900</v>
      </c>
      <c r="P44" s="4">
        <v>24607741</v>
      </c>
      <c r="Q44" s="4">
        <v>24607814</v>
      </c>
      <c r="R44" s="4" t="s">
        <v>25</v>
      </c>
      <c r="S44" s="5" t="s">
        <v>26</v>
      </c>
      <c r="T44" s="4" t="s">
        <v>901</v>
      </c>
      <c r="U44">
        <f t="shared" si="0"/>
        <v>155</v>
      </c>
      <c r="V44">
        <f t="shared" si="1"/>
        <v>81</v>
      </c>
      <c r="W44">
        <f t="shared" si="2"/>
        <v>236</v>
      </c>
    </row>
    <row r="45" spans="1:23" x14ac:dyDescent="0.2">
      <c r="A45" s="4" t="s">
        <v>902</v>
      </c>
      <c r="B45" s="4">
        <v>0.97061799999999998</v>
      </c>
      <c r="C45" s="4">
        <v>17</v>
      </c>
      <c r="D45" s="4">
        <v>24607891</v>
      </c>
      <c r="E45" s="4">
        <v>24607913</v>
      </c>
      <c r="F45" s="4">
        <v>18</v>
      </c>
      <c r="G45" s="4" t="s">
        <v>903</v>
      </c>
      <c r="H45" s="4">
        <v>24607714</v>
      </c>
      <c r="I45" s="4">
        <v>24607735</v>
      </c>
      <c r="J45" s="4">
        <v>1</v>
      </c>
      <c r="K45" s="4" t="s">
        <v>263</v>
      </c>
      <c r="L45" s="4">
        <v>24607736</v>
      </c>
      <c r="M45" s="4">
        <v>24607890</v>
      </c>
      <c r="N45" s="4" t="s">
        <v>904</v>
      </c>
      <c r="O45" s="4" t="s">
        <v>905</v>
      </c>
      <c r="P45" s="4">
        <v>24607741</v>
      </c>
      <c r="Q45" s="4">
        <v>24607814</v>
      </c>
      <c r="R45" s="4" t="s">
        <v>33</v>
      </c>
      <c r="S45" s="5" t="s">
        <v>26</v>
      </c>
      <c r="T45" s="4" t="s">
        <v>906</v>
      </c>
      <c r="U45">
        <f t="shared" si="0"/>
        <v>155</v>
      </c>
      <c r="V45">
        <f t="shared" si="1"/>
        <v>81</v>
      </c>
      <c r="W45">
        <f t="shared" si="2"/>
        <v>236</v>
      </c>
    </row>
    <row r="46" spans="1:23" x14ac:dyDescent="0.2">
      <c r="A46" t="s">
        <v>264</v>
      </c>
      <c r="B46">
        <v>0.70060800000000001</v>
      </c>
      <c r="C46">
        <v>17</v>
      </c>
      <c r="D46">
        <v>33925505</v>
      </c>
      <c r="E46">
        <v>33925520</v>
      </c>
      <c r="F46">
        <v>6</v>
      </c>
      <c r="G46" t="s">
        <v>265</v>
      </c>
      <c r="H46">
        <v>33925658</v>
      </c>
      <c r="I46">
        <v>33925684</v>
      </c>
      <c r="J46">
        <v>1</v>
      </c>
      <c r="K46" t="s">
        <v>266</v>
      </c>
      <c r="L46">
        <v>33925521</v>
      </c>
      <c r="M46">
        <v>33925657</v>
      </c>
      <c r="N46" t="s">
        <v>267</v>
      </c>
      <c r="O46" t="s">
        <v>268</v>
      </c>
      <c r="P46">
        <v>33925545</v>
      </c>
      <c r="Q46">
        <v>33925594</v>
      </c>
      <c r="R46" t="s">
        <v>25</v>
      </c>
      <c r="S46" s="1" t="s">
        <v>26</v>
      </c>
      <c r="T46" t="s">
        <v>269</v>
      </c>
      <c r="U46">
        <f t="shared" si="0"/>
        <v>137</v>
      </c>
      <c r="V46">
        <f t="shared" si="1"/>
        <v>79</v>
      </c>
      <c r="W46">
        <f t="shared" si="2"/>
        <v>216</v>
      </c>
    </row>
    <row r="47" spans="1:23" x14ac:dyDescent="0.2">
      <c r="A47" t="s">
        <v>270</v>
      </c>
      <c r="B47">
        <v>0.85900799999999999</v>
      </c>
      <c r="C47">
        <v>17</v>
      </c>
      <c r="D47">
        <v>33925625</v>
      </c>
      <c r="E47">
        <v>33925640</v>
      </c>
      <c r="F47">
        <v>14</v>
      </c>
      <c r="G47" t="s">
        <v>271</v>
      </c>
      <c r="H47">
        <v>33925461</v>
      </c>
      <c r="I47">
        <v>33925488</v>
      </c>
      <c r="J47">
        <v>1</v>
      </c>
      <c r="K47" t="s">
        <v>272</v>
      </c>
      <c r="L47">
        <v>33925489</v>
      </c>
      <c r="M47">
        <v>33925624</v>
      </c>
      <c r="N47" t="s">
        <v>273</v>
      </c>
      <c r="O47" t="s">
        <v>274</v>
      </c>
      <c r="P47">
        <v>33925545</v>
      </c>
      <c r="Q47">
        <v>33925594</v>
      </c>
      <c r="R47" t="s">
        <v>33</v>
      </c>
      <c r="S47" s="1" t="s">
        <v>26</v>
      </c>
      <c r="T47" t="s">
        <v>275</v>
      </c>
      <c r="U47">
        <f t="shared" si="0"/>
        <v>136</v>
      </c>
      <c r="V47">
        <f t="shared" si="1"/>
        <v>80</v>
      </c>
      <c r="W47">
        <f t="shared" si="2"/>
        <v>216</v>
      </c>
    </row>
    <row r="48" spans="1:23" x14ac:dyDescent="0.2">
      <c r="A48" t="s">
        <v>276</v>
      </c>
      <c r="B48">
        <v>0.84845099999999996</v>
      </c>
      <c r="C48">
        <v>17</v>
      </c>
      <c r="D48">
        <v>33926234</v>
      </c>
      <c r="E48">
        <v>33926249</v>
      </c>
      <c r="F48">
        <v>4</v>
      </c>
      <c r="G48" t="s">
        <v>277</v>
      </c>
      <c r="H48">
        <v>33926070</v>
      </c>
      <c r="I48">
        <v>33926096</v>
      </c>
      <c r="J48">
        <v>1</v>
      </c>
      <c r="K48" t="s">
        <v>278</v>
      </c>
      <c r="L48">
        <v>33926097</v>
      </c>
      <c r="M48">
        <v>33926233</v>
      </c>
      <c r="N48" t="s">
        <v>279</v>
      </c>
      <c r="O48" t="s">
        <v>280</v>
      </c>
      <c r="P48">
        <v>33926113</v>
      </c>
      <c r="Q48">
        <v>33926228</v>
      </c>
      <c r="R48" t="s">
        <v>33</v>
      </c>
      <c r="S48" s="1" t="s">
        <v>26</v>
      </c>
      <c r="T48" t="s">
        <v>281</v>
      </c>
      <c r="U48">
        <f t="shared" si="0"/>
        <v>137</v>
      </c>
      <c r="V48">
        <f t="shared" si="1"/>
        <v>79</v>
      </c>
      <c r="W48">
        <f t="shared" si="2"/>
        <v>216</v>
      </c>
    </row>
    <row r="49" spans="1:23" x14ac:dyDescent="0.2">
      <c r="A49" t="s">
        <v>282</v>
      </c>
      <c r="B49">
        <v>0.92015599999999997</v>
      </c>
      <c r="C49">
        <v>17</v>
      </c>
      <c r="D49">
        <v>33926090</v>
      </c>
      <c r="E49">
        <v>33926105</v>
      </c>
      <c r="F49">
        <v>15</v>
      </c>
      <c r="G49" t="s">
        <v>283</v>
      </c>
      <c r="H49">
        <v>33926241</v>
      </c>
      <c r="I49">
        <v>33926269</v>
      </c>
      <c r="J49">
        <v>1</v>
      </c>
      <c r="K49" t="s">
        <v>284</v>
      </c>
      <c r="L49">
        <v>33926106</v>
      </c>
      <c r="M49">
        <v>33926240</v>
      </c>
      <c r="N49" t="s">
        <v>285</v>
      </c>
      <c r="O49" t="s">
        <v>286</v>
      </c>
      <c r="P49">
        <v>33926113</v>
      </c>
      <c r="Q49">
        <v>33926228</v>
      </c>
      <c r="R49" t="s">
        <v>25</v>
      </c>
      <c r="S49" s="1" t="s">
        <v>26</v>
      </c>
      <c r="T49" t="s">
        <v>287</v>
      </c>
      <c r="U49">
        <f t="shared" si="0"/>
        <v>135</v>
      </c>
      <c r="V49">
        <f t="shared" si="1"/>
        <v>81</v>
      </c>
      <c r="W49">
        <f t="shared" si="2"/>
        <v>216</v>
      </c>
    </row>
    <row r="50" spans="1:23" x14ac:dyDescent="0.2">
      <c r="A50" t="s">
        <v>288</v>
      </c>
      <c r="B50">
        <v>0.84198799999999996</v>
      </c>
      <c r="C50">
        <v>17</v>
      </c>
      <c r="D50">
        <v>33926561</v>
      </c>
      <c r="E50">
        <v>33926582</v>
      </c>
      <c r="F50">
        <v>1</v>
      </c>
      <c r="G50" t="s">
        <v>289</v>
      </c>
      <c r="H50">
        <v>33926718</v>
      </c>
      <c r="I50">
        <v>33926740</v>
      </c>
      <c r="J50">
        <v>1</v>
      </c>
      <c r="K50" t="s">
        <v>290</v>
      </c>
      <c r="L50">
        <v>33926583</v>
      </c>
      <c r="M50">
        <v>33926717</v>
      </c>
      <c r="N50" t="s">
        <v>291</v>
      </c>
      <c r="O50" t="s">
        <v>292</v>
      </c>
      <c r="P50">
        <v>33926614</v>
      </c>
      <c r="Q50">
        <v>33926663</v>
      </c>
      <c r="R50" t="s">
        <v>25</v>
      </c>
      <c r="S50" s="1" t="s">
        <v>26</v>
      </c>
      <c r="T50" t="s">
        <v>293</v>
      </c>
      <c r="U50">
        <f t="shared" si="0"/>
        <v>135</v>
      </c>
      <c r="V50">
        <f t="shared" si="1"/>
        <v>81</v>
      </c>
      <c r="W50">
        <f t="shared" si="2"/>
        <v>216</v>
      </c>
    </row>
    <row r="51" spans="1:23" x14ac:dyDescent="0.2">
      <c r="A51" t="s">
        <v>294</v>
      </c>
      <c r="B51">
        <v>0.95331600000000005</v>
      </c>
      <c r="C51">
        <v>17</v>
      </c>
      <c r="D51">
        <v>33926716</v>
      </c>
      <c r="E51">
        <v>33926733</v>
      </c>
      <c r="F51">
        <v>2</v>
      </c>
      <c r="G51" t="s">
        <v>295</v>
      </c>
      <c r="H51">
        <v>33926554</v>
      </c>
      <c r="I51">
        <v>33926580</v>
      </c>
      <c r="J51">
        <v>1</v>
      </c>
      <c r="K51" t="s">
        <v>296</v>
      </c>
      <c r="L51">
        <v>33926581</v>
      </c>
      <c r="M51">
        <v>33926715</v>
      </c>
      <c r="N51" t="s">
        <v>297</v>
      </c>
      <c r="O51" t="s">
        <v>298</v>
      </c>
      <c r="P51">
        <v>33926614</v>
      </c>
      <c r="Q51">
        <v>33926663</v>
      </c>
      <c r="R51" t="s">
        <v>33</v>
      </c>
      <c r="S51" s="1" t="s">
        <v>26</v>
      </c>
      <c r="T51" t="s">
        <v>299</v>
      </c>
      <c r="U51">
        <f t="shared" si="0"/>
        <v>135</v>
      </c>
      <c r="V51">
        <f t="shared" si="1"/>
        <v>81</v>
      </c>
      <c r="W51">
        <f t="shared" si="2"/>
        <v>216</v>
      </c>
    </row>
    <row r="52" spans="1:23" x14ac:dyDescent="0.2">
      <c r="A52" t="s">
        <v>300</v>
      </c>
      <c r="B52">
        <v>0.78956599999999999</v>
      </c>
      <c r="C52">
        <v>17</v>
      </c>
      <c r="D52">
        <v>34187961</v>
      </c>
      <c r="E52">
        <v>34187976</v>
      </c>
      <c r="F52">
        <v>5</v>
      </c>
      <c r="G52" t="s">
        <v>301</v>
      </c>
      <c r="H52">
        <v>34187797</v>
      </c>
      <c r="I52">
        <v>34187824</v>
      </c>
      <c r="J52">
        <v>1</v>
      </c>
      <c r="K52" t="s">
        <v>302</v>
      </c>
      <c r="L52">
        <v>34187825</v>
      </c>
      <c r="M52">
        <v>34187960</v>
      </c>
      <c r="N52" t="s">
        <v>303</v>
      </c>
      <c r="O52" t="s">
        <v>304</v>
      </c>
      <c r="P52">
        <v>34187886</v>
      </c>
      <c r="Q52">
        <v>34187935</v>
      </c>
      <c r="R52" t="s">
        <v>33</v>
      </c>
      <c r="S52" s="1" t="s">
        <v>26</v>
      </c>
      <c r="T52" t="s">
        <v>305</v>
      </c>
      <c r="U52">
        <f t="shared" si="0"/>
        <v>136</v>
      </c>
      <c r="V52">
        <f t="shared" si="1"/>
        <v>80</v>
      </c>
      <c r="W52">
        <f t="shared" si="2"/>
        <v>216</v>
      </c>
    </row>
    <row r="53" spans="1:23" x14ac:dyDescent="0.2">
      <c r="A53" t="s">
        <v>306</v>
      </c>
      <c r="B53">
        <v>0.92119099999999998</v>
      </c>
      <c r="C53">
        <v>17</v>
      </c>
      <c r="D53">
        <v>34187795</v>
      </c>
      <c r="E53">
        <v>34187810</v>
      </c>
      <c r="F53">
        <v>20</v>
      </c>
      <c r="G53" t="s">
        <v>307</v>
      </c>
      <c r="H53">
        <v>34187948</v>
      </c>
      <c r="I53">
        <v>34187974</v>
      </c>
      <c r="J53">
        <v>1</v>
      </c>
      <c r="K53" t="s">
        <v>308</v>
      </c>
      <c r="L53">
        <v>34187811</v>
      </c>
      <c r="M53">
        <v>34187947</v>
      </c>
      <c r="N53" t="s">
        <v>309</v>
      </c>
      <c r="O53" t="s">
        <v>310</v>
      </c>
      <c r="P53">
        <v>34187886</v>
      </c>
      <c r="Q53">
        <v>34187935</v>
      </c>
      <c r="R53" t="s">
        <v>25</v>
      </c>
      <c r="S53" s="1" t="s">
        <v>26</v>
      </c>
      <c r="T53" t="s">
        <v>311</v>
      </c>
      <c r="U53">
        <f t="shared" si="0"/>
        <v>137</v>
      </c>
      <c r="V53">
        <f t="shared" si="1"/>
        <v>79</v>
      </c>
      <c r="W53">
        <f t="shared" si="2"/>
        <v>216</v>
      </c>
    </row>
    <row r="54" spans="1:23" x14ac:dyDescent="0.2">
      <c r="A54" s="6" t="s">
        <v>907</v>
      </c>
      <c r="B54" s="6">
        <v>0.89714499999999997</v>
      </c>
      <c r="C54" s="6">
        <v>17</v>
      </c>
      <c r="D54" s="6">
        <v>34191449</v>
      </c>
      <c r="E54" s="6">
        <v>34191464</v>
      </c>
      <c r="F54" s="6">
        <v>9</v>
      </c>
      <c r="G54" s="6" t="s">
        <v>312</v>
      </c>
      <c r="H54" s="6">
        <v>34191245</v>
      </c>
      <c r="I54" s="6">
        <v>34191273</v>
      </c>
      <c r="J54" s="6">
        <v>1</v>
      </c>
      <c r="K54" s="6" t="s">
        <v>908</v>
      </c>
      <c r="L54" s="6">
        <v>34191274</v>
      </c>
      <c r="M54" s="6">
        <v>34191448</v>
      </c>
      <c r="N54" s="6" t="s">
        <v>909</v>
      </c>
      <c r="O54" s="6" t="s">
        <v>910</v>
      </c>
      <c r="P54" s="6">
        <v>34191344</v>
      </c>
      <c r="Q54" s="6">
        <v>34191393</v>
      </c>
      <c r="R54" s="6" t="s">
        <v>33</v>
      </c>
      <c r="S54" s="7" t="s">
        <v>26</v>
      </c>
      <c r="T54" s="6" t="s">
        <v>911</v>
      </c>
      <c r="U54">
        <f t="shared" si="0"/>
        <v>175</v>
      </c>
      <c r="V54">
        <f t="shared" si="1"/>
        <v>81</v>
      </c>
      <c r="W54">
        <f t="shared" si="2"/>
        <v>256</v>
      </c>
    </row>
    <row r="55" spans="1:23" x14ac:dyDescent="0.2">
      <c r="A55" s="6" t="s">
        <v>912</v>
      </c>
      <c r="B55" s="6">
        <v>0.91263899999999998</v>
      </c>
      <c r="C55" s="6">
        <v>17</v>
      </c>
      <c r="D55" s="6">
        <v>34191314</v>
      </c>
      <c r="E55" s="6">
        <v>34191329</v>
      </c>
      <c r="F55" s="6">
        <v>6</v>
      </c>
      <c r="G55" s="6" t="s">
        <v>913</v>
      </c>
      <c r="H55" s="6">
        <v>34191506</v>
      </c>
      <c r="I55" s="6">
        <v>34191533</v>
      </c>
      <c r="J55" s="6">
        <v>1</v>
      </c>
      <c r="K55" s="6" t="s">
        <v>914</v>
      </c>
      <c r="L55" s="6">
        <v>34191330</v>
      </c>
      <c r="M55" s="6">
        <v>34191505</v>
      </c>
      <c r="N55" s="6" t="s">
        <v>915</v>
      </c>
      <c r="O55" s="6" t="s">
        <v>916</v>
      </c>
      <c r="P55" s="6">
        <v>34191344</v>
      </c>
      <c r="Q55" s="6">
        <v>34191393</v>
      </c>
      <c r="R55" s="6" t="s">
        <v>25</v>
      </c>
      <c r="S55" s="7" t="s">
        <v>26</v>
      </c>
      <c r="T55" s="6" t="s">
        <v>917</v>
      </c>
      <c r="U55">
        <f t="shared" si="0"/>
        <v>176</v>
      </c>
      <c r="V55">
        <f t="shared" si="1"/>
        <v>80</v>
      </c>
      <c r="W55">
        <f t="shared" si="2"/>
        <v>256</v>
      </c>
    </row>
    <row r="56" spans="1:23" x14ac:dyDescent="0.2">
      <c r="A56" t="s">
        <v>313</v>
      </c>
      <c r="B56">
        <v>0.89418900000000001</v>
      </c>
      <c r="C56">
        <v>17</v>
      </c>
      <c r="D56">
        <v>34193950</v>
      </c>
      <c r="E56">
        <v>34193965</v>
      </c>
      <c r="F56">
        <v>2</v>
      </c>
      <c r="G56" t="s">
        <v>314</v>
      </c>
      <c r="H56">
        <v>34194103</v>
      </c>
      <c r="I56">
        <v>34194129</v>
      </c>
      <c r="J56">
        <v>1</v>
      </c>
      <c r="K56" t="s">
        <v>315</v>
      </c>
      <c r="L56">
        <v>34193966</v>
      </c>
      <c r="M56">
        <v>34194102</v>
      </c>
      <c r="N56" t="s">
        <v>316</v>
      </c>
      <c r="O56" t="s">
        <v>317</v>
      </c>
      <c r="P56">
        <v>34193983</v>
      </c>
      <c r="Q56">
        <v>34194032</v>
      </c>
      <c r="R56" t="s">
        <v>25</v>
      </c>
      <c r="S56" s="1" t="s">
        <v>26</v>
      </c>
      <c r="T56" t="s">
        <v>318</v>
      </c>
      <c r="U56">
        <f t="shared" si="0"/>
        <v>137</v>
      </c>
      <c r="V56">
        <f t="shared" si="1"/>
        <v>79</v>
      </c>
      <c r="W56">
        <f t="shared" si="2"/>
        <v>216</v>
      </c>
    </row>
    <row r="57" spans="1:23" x14ac:dyDescent="0.2">
      <c r="A57" t="s">
        <v>319</v>
      </c>
      <c r="B57">
        <v>0.95906499999999995</v>
      </c>
      <c r="C57">
        <v>17</v>
      </c>
      <c r="D57">
        <v>34194114</v>
      </c>
      <c r="E57">
        <v>34194129</v>
      </c>
      <c r="F57">
        <v>3</v>
      </c>
      <c r="G57" t="s">
        <v>320</v>
      </c>
      <c r="H57">
        <v>34193950</v>
      </c>
      <c r="I57">
        <v>34193978</v>
      </c>
      <c r="J57">
        <v>1</v>
      </c>
      <c r="K57" t="s">
        <v>321</v>
      </c>
      <c r="L57">
        <v>34193979</v>
      </c>
      <c r="M57">
        <v>34194113</v>
      </c>
      <c r="N57" t="s">
        <v>322</v>
      </c>
      <c r="O57" t="s">
        <v>323</v>
      </c>
      <c r="P57">
        <v>34193983</v>
      </c>
      <c r="Q57">
        <v>34194032</v>
      </c>
      <c r="R57" t="s">
        <v>33</v>
      </c>
      <c r="S57" s="1" t="s">
        <v>26</v>
      </c>
      <c r="T57" t="s">
        <v>324</v>
      </c>
      <c r="U57">
        <f t="shared" si="0"/>
        <v>135</v>
      </c>
      <c r="V57">
        <f t="shared" si="1"/>
        <v>81</v>
      </c>
      <c r="W57">
        <f t="shared" si="2"/>
        <v>216</v>
      </c>
    </row>
    <row r="58" spans="1:23" x14ac:dyDescent="0.2">
      <c r="A58" t="s">
        <v>325</v>
      </c>
      <c r="B58">
        <v>0.78692899999999999</v>
      </c>
      <c r="C58">
        <v>17</v>
      </c>
      <c r="D58">
        <v>34196616</v>
      </c>
      <c r="E58">
        <v>34196631</v>
      </c>
      <c r="F58">
        <v>4</v>
      </c>
      <c r="G58" t="s">
        <v>326</v>
      </c>
      <c r="H58">
        <v>34196767</v>
      </c>
      <c r="I58">
        <v>34196795</v>
      </c>
      <c r="J58">
        <v>1</v>
      </c>
      <c r="K58" t="s">
        <v>327</v>
      </c>
      <c r="L58">
        <v>34196632</v>
      </c>
      <c r="M58">
        <v>34196766</v>
      </c>
      <c r="N58" t="s">
        <v>328</v>
      </c>
      <c r="O58" t="s">
        <v>329</v>
      </c>
      <c r="P58">
        <v>34196709</v>
      </c>
      <c r="Q58">
        <v>34196758</v>
      </c>
      <c r="R58" t="s">
        <v>25</v>
      </c>
      <c r="S58" s="1" t="s">
        <v>26</v>
      </c>
      <c r="T58" t="s">
        <v>330</v>
      </c>
      <c r="U58">
        <f t="shared" si="0"/>
        <v>135</v>
      </c>
      <c r="V58">
        <f t="shared" si="1"/>
        <v>81</v>
      </c>
      <c r="W58">
        <f t="shared" si="2"/>
        <v>216</v>
      </c>
    </row>
    <row r="59" spans="1:23" x14ac:dyDescent="0.2">
      <c r="A59" t="s">
        <v>331</v>
      </c>
      <c r="B59">
        <v>0.90397300000000003</v>
      </c>
      <c r="C59">
        <v>17</v>
      </c>
      <c r="D59">
        <v>34196832</v>
      </c>
      <c r="E59">
        <v>34196847</v>
      </c>
      <c r="F59">
        <v>14</v>
      </c>
      <c r="G59" t="s">
        <v>332</v>
      </c>
      <c r="H59">
        <v>34196668</v>
      </c>
      <c r="I59">
        <v>34196694</v>
      </c>
      <c r="J59">
        <v>1</v>
      </c>
      <c r="K59" t="s">
        <v>333</v>
      </c>
      <c r="L59">
        <v>34196695</v>
      </c>
      <c r="M59">
        <v>34196831</v>
      </c>
      <c r="N59" t="s">
        <v>334</v>
      </c>
      <c r="O59" t="s">
        <v>335</v>
      </c>
      <c r="P59">
        <v>34196709</v>
      </c>
      <c r="Q59">
        <v>34196758</v>
      </c>
      <c r="R59" t="s">
        <v>33</v>
      </c>
      <c r="S59" s="1" t="s">
        <v>26</v>
      </c>
      <c r="T59" t="s">
        <v>336</v>
      </c>
      <c r="U59">
        <f t="shared" si="0"/>
        <v>137</v>
      </c>
      <c r="V59">
        <f t="shared" si="1"/>
        <v>79</v>
      </c>
      <c r="W59">
        <f t="shared" si="2"/>
        <v>216</v>
      </c>
    </row>
    <row r="60" spans="1:23" x14ac:dyDescent="0.2">
      <c r="A60" s="6" t="s">
        <v>918</v>
      </c>
      <c r="B60" s="6">
        <v>0.97602299999999997</v>
      </c>
      <c r="C60" s="6">
        <v>17</v>
      </c>
      <c r="D60" s="6">
        <v>34209174</v>
      </c>
      <c r="E60" s="6">
        <v>34209189</v>
      </c>
      <c r="F60" s="6">
        <v>5</v>
      </c>
      <c r="G60" s="6" t="s">
        <v>337</v>
      </c>
      <c r="H60" s="6">
        <v>34209365</v>
      </c>
      <c r="I60" s="6">
        <v>34209393</v>
      </c>
      <c r="J60" s="6">
        <v>1</v>
      </c>
      <c r="K60" s="6" t="s">
        <v>919</v>
      </c>
      <c r="L60" s="6">
        <v>34209190</v>
      </c>
      <c r="M60" s="6">
        <v>34209364</v>
      </c>
      <c r="N60" s="6" t="s">
        <v>920</v>
      </c>
      <c r="O60" s="6" t="s">
        <v>921</v>
      </c>
      <c r="P60" s="6">
        <v>34209199</v>
      </c>
      <c r="Q60" s="6">
        <v>34209248</v>
      </c>
      <c r="R60" s="6" t="s">
        <v>25</v>
      </c>
      <c r="S60" s="7" t="s">
        <v>26</v>
      </c>
      <c r="T60" s="6" t="s">
        <v>922</v>
      </c>
      <c r="U60">
        <f t="shared" si="0"/>
        <v>175</v>
      </c>
      <c r="V60">
        <f t="shared" si="1"/>
        <v>81</v>
      </c>
      <c r="W60">
        <f t="shared" si="2"/>
        <v>256</v>
      </c>
    </row>
    <row r="61" spans="1:23" x14ac:dyDescent="0.2">
      <c r="A61" s="6" t="s">
        <v>923</v>
      </c>
      <c r="B61" s="6">
        <v>0.97140599999999999</v>
      </c>
      <c r="C61" s="6">
        <v>17</v>
      </c>
      <c r="D61" s="6">
        <v>34209363</v>
      </c>
      <c r="E61" s="6">
        <v>34209384</v>
      </c>
      <c r="F61" s="6">
        <v>11</v>
      </c>
      <c r="G61" s="6" t="s">
        <v>924</v>
      </c>
      <c r="H61" s="6">
        <v>34209165</v>
      </c>
      <c r="I61" s="6">
        <v>34209187</v>
      </c>
      <c r="J61" s="6">
        <v>1</v>
      </c>
      <c r="K61" s="6" t="s">
        <v>925</v>
      </c>
      <c r="L61" s="6">
        <v>34209188</v>
      </c>
      <c r="M61" s="6">
        <v>34209362</v>
      </c>
      <c r="N61" s="6" t="s">
        <v>926</v>
      </c>
      <c r="O61" s="6" t="s">
        <v>927</v>
      </c>
      <c r="P61" s="6">
        <v>34209199</v>
      </c>
      <c r="Q61" s="6">
        <v>34209248</v>
      </c>
      <c r="R61" s="6" t="s">
        <v>33</v>
      </c>
      <c r="S61" s="7" t="s">
        <v>26</v>
      </c>
      <c r="T61" s="6" t="s">
        <v>928</v>
      </c>
      <c r="U61">
        <f t="shared" si="0"/>
        <v>175</v>
      </c>
      <c r="V61">
        <f t="shared" si="1"/>
        <v>81</v>
      </c>
      <c r="W61">
        <f t="shared" si="2"/>
        <v>256</v>
      </c>
    </row>
    <row r="62" spans="1:23" x14ac:dyDescent="0.2">
      <c r="A62" s="4" t="s">
        <v>929</v>
      </c>
      <c r="B62" s="4">
        <v>0.89965700000000004</v>
      </c>
      <c r="C62" s="4">
        <v>17</v>
      </c>
      <c r="D62" s="4">
        <v>34211817</v>
      </c>
      <c r="E62" s="4">
        <v>34211832</v>
      </c>
      <c r="F62" s="4">
        <v>9</v>
      </c>
      <c r="G62" s="4" t="s">
        <v>930</v>
      </c>
      <c r="H62" s="4">
        <v>34211988</v>
      </c>
      <c r="I62" s="4">
        <v>34212016</v>
      </c>
      <c r="J62" s="4">
        <v>1</v>
      </c>
      <c r="K62" s="4" t="s">
        <v>931</v>
      </c>
      <c r="L62" s="4">
        <v>34211833</v>
      </c>
      <c r="M62" s="4">
        <v>34211987</v>
      </c>
      <c r="N62" s="4" t="s">
        <v>932</v>
      </c>
      <c r="O62" s="4" t="s">
        <v>933</v>
      </c>
      <c r="P62" s="4">
        <v>34211933</v>
      </c>
      <c r="Q62" s="4">
        <v>34211982</v>
      </c>
      <c r="R62" s="4" t="s">
        <v>25</v>
      </c>
      <c r="S62" s="5" t="s">
        <v>26</v>
      </c>
      <c r="T62" s="4" t="s">
        <v>934</v>
      </c>
      <c r="U62">
        <f t="shared" si="0"/>
        <v>155</v>
      </c>
      <c r="V62">
        <f t="shared" si="1"/>
        <v>81</v>
      </c>
      <c r="W62">
        <f t="shared" si="2"/>
        <v>236</v>
      </c>
    </row>
    <row r="63" spans="1:23" x14ac:dyDescent="0.2">
      <c r="A63" s="4" t="s">
        <v>935</v>
      </c>
      <c r="B63" s="13">
        <v>0.55139700000000003</v>
      </c>
      <c r="C63" s="4">
        <v>17</v>
      </c>
      <c r="D63" s="4">
        <v>34211988</v>
      </c>
      <c r="E63" s="4">
        <v>34212003</v>
      </c>
      <c r="F63" s="4">
        <v>4</v>
      </c>
      <c r="G63" s="4" t="s">
        <v>936</v>
      </c>
      <c r="H63" s="4">
        <v>34211804</v>
      </c>
      <c r="I63" s="4">
        <v>34211832</v>
      </c>
      <c r="J63" s="4">
        <v>1</v>
      </c>
      <c r="K63" s="4" t="s">
        <v>937</v>
      </c>
      <c r="L63" s="4">
        <v>34211833</v>
      </c>
      <c r="M63" s="4">
        <v>34211987</v>
      </c>
      <c r="N63" s="4" t="s">
        <v>938</v>
      </c>
      <c r="O63" s="4" t="s">
        <v>939</v>
      </c>
      <c r="P63" s="4">
        <v>34211933</v>
      </c>
      <c r="Q63" s="4">
        <v>34211982</v>
      </c>
      <c r="R63" s="4" t="s">
        <v>33</v>
      </c>
      <c r="S63" s="5" t="s">
        <v>26</v>
      </c>
      <c r="T63" s="4" t="s">
        <v>940</v>
      </c>
      <c r="U63">
        <f t="shared" si="0"/>
        <v>155</v>
      </c>
      <c r="V63">
        <f t="shared" si="1"/>
        <v>81</v>
      </c>
      <c r="W63">
        <f t="shared" si="2"/>
        <v>236</v>
      </c>
    </row>
    <row r="64" spans="1:23" x14ac:dyDescent="0.2">
      <c r="A64" t="s">
        <v>338</v>
      </c>
      <c r="B64">
        <v>0.83427600000000002</v>
      </c>
      <c r="C64">
        <v>17</v>
      </c>
      <c r="D64">
        <v>34215500</v>
      </c>
      <c r="E64">
        <v>34215515</v>
      </c>
      <c r="F64">
        <v>8</v>
      </c>
      <c r="G64" t="s">
        <v>339</v>
      </c>
      <c r="H64">
        <v>34215336</v>
      </c>
      <c r="I64">
        <v>34215364</v>
      </c>
      <c r="J64">
        <v>1</v>
      </c>
      <c r="K64" t="s">
        <v>340</v>
      </c>
      <c r="L64">
        <v>34215365</v>
      </c>
      <c r="M64">
        <v>34215499</v>
      </c>
      <c r="N64" t="s">
        <v>341</v>
      </c>
      <c r="O64" t="s">
        <v>342</v>
      </c>
      <c r="P64">
        <v>34215378</v>
      </c>
      <c r="Q64">
        <v>34215427</v>
      </c>
      <c r="R64" t="s">
        <v>33</v>
      </c>
      <c r="S64" s="1" t="s">
        <v>26</v>
      </c>
      <c r="T64" t="s">
        <v>343</v>
      </c>
      <c r="U64">
        <f t="shared" si="0"/>
        <v>135</v>
      </c>
      <c r="V64">
        <f t="shared" si="1"/>
        <v>81</v>
      </c>
      <c r="W64">
        <f t="shared" si="2"/>
        <v>216</v>
      </c>
    </row>
    <row r="65" spans="1:23" x14ac:dyDescent="0.2">
      <c r="A65" t="s">
        <v>344</v>
      </c>
      <c r="B65">
        <v>0.91922499999999996</v>
      </c>
      <c r="C65">
        <v>17</v>
      </c>
      <c r="D65">
        <v>34215296</v>
      </c>
      <c r="E65">
        <v>34215312</v>
      </c>
      <c r="F65">
        <v>3</v>
      </c>
      <c r="G65" t="s">
        <v>345</v>
      </c>
      <c r="H65">
        <v>34215453</v>
      </c>
      <c r="I65">
        <v>34215475</v>
      </c>
      <c r="J65">
        <v>1</v>
      </c>
      <c r="K65" t="s">
        <v>346</v>
      </c>
      <c r="L65">
        <v>34215313</v>
      </c>
      <c r="M65">
        <v>34215452</v>
      </c>
      <c r="N65" t="s">
        <v>347</v>
      </c>
      <c r="O65" t="s">
        <v>348</v>
      </c>
      <c r="P65">
        <v>34215378</v>
      </c>
      <c r="Q65">
        <v>34215427</v>
      </c>
      <c r="R65" t="s">
        <v>25</v>
      </c>
      <c r="S65" s="1" t="s">
        <v>26</v>
      </c>
      <c r="T65" t="s">
        <v>349</v>
      </c>
      <c r="U65">
        <f t="shared" si="0"/>
        <v>140</v>
      </c>
      <c r="V65">
        <f t="shared" si="1"/>
        <v>76</v>
      </c>
      <c r="W65">
        <f t="shared" si="2"/>
        <v>216</v>
      </c>
    </row>
    <row r="66" spans="1:23" x14ac:dyDescent="0.2">
      <c r="A66" t="s">
        <v>350</v>
      </c>
      <c r="B66">
        <v>0.94331600000000004</v>
      </c>
      <c r="C66">
        <v>17</v>
      </c>
      <c r="D66">
        <v>34215824</v>
      </c>
      <c r="E66">
        <v>34215839</v>
      </c>
      <c r="F66">
        <v>8</v>
      </c>
      <c r="G66" t="s">
        <v>351</v>
      </c>
      <c r="H66">
        <v>34215975</v>
      </c>
      <c r="I66">
        <v>34216003</v>
      </c>
      <c r="J66">
        <v>1</v>
      </c>
      <c r="K66" t="s">
        <v>352</v>
      </c>
      <c r="L66">
        <v>34215840</v>
      </c>
      <c r="M66">
        <v>34215974</v>
      </c>
      <c r="N66" t="s">
        <v>353</v>
      </c>
      <c r="O66" t="s">
        <v>354</v>
      </c>
      <c r="P66">
        <v>34215923</v>
      </c>
      <c r="Q66">
        <v>34215972</v>
      </c>
      <c r="R66" t="s">
        <v>25</v>
      </c>
      <c r="S66" s="1" t="s">
        <v>26</v>
      </c>
      <c r="T66" t="s">
        <v>355</v>
      </c>
      <c r="U66">
        <f t="shared" si="0"/>
        <v>135</v>
      </c>
      <c r="V66">
        <f t="shared" si="1"/>
        <v>81</v>
      </c>
      <c r="W66">
        <f t="shared" si="2"/>
        <v>216</v>
      </c>
    </row>
    <row r="67" spans="1:23" x14ac:dyDescent="0.2">
      <c r="A67" t="s">
        <v>356</v>
      </c>
      <c r="B67">
        <v>0.92416900000000002</v>
      </c>
      <c r="C67">
        <v>17</v>
      </c>
      <c r="D67">
        <v>34215978</v>
      </c>
      <c r="E67">
        <v>34215993</v>
      </c>
      <c r="F67">
        <v>4</v>
      </c>
      <c r="G67" t="s">
        <v>357</v>
      </c>
      <c r="H67">
        <v>34215814</v>
      </c>
      <c r="I67">
        <v>34215842</v>
      </c>
      <c r="J67">
        <v>1</v>
      </c>
      <c r="K67" t="s">
        <v>358</v>
      </c>
      <c r="L67">
        <v>34215843</v>
      </c>
      <c r="M67">
        <v>34215977</v>
      </c>
      <c r="N67" t="s">
        <v>359</v>
      </c>
      <c r="O67" t="s">
        <v>360</v>
      </c>
      <c r="P67">
        <v>34215923</v>
      </c>
      <c r="Q67">
        <v>34215972</v>
      </c>
      <c r="R67" t="s">
        <v>33</v>
      </c>
      <c r="S67" s="1" t="s">
        <v>26</v>
      </c>
      <c r="T67" t="s">
        <v>361</v>
      </c>
      <c r="U67">
        <f t="shared" ref="U67:U130" si="3">LEN(N67)</f>
        <v>135</v>
      </c>
      <c r="V67">
        <f t="shared" ref="V67:V130" si="4">LEN(O67)</f>
        <v>81</v>
      </c>
      <c r="W67">
        <f t="shared" ref="W67:W130" si="5">U67+V67</f>
        <v>216</v>
      </c>
    </row>
    <row r="68" spans="1:23" x14ac:dyDescent="0.2">
      <c r="A68" t="s">
        <v>362</v>
      </c>
      <c r="B68">
        <v>0.961202</v>
      </c>
      <c r="C68">
        <v>17</v>
      </c>
      <c r="D68">
        <v>42221182</v>
      </c>
      <c r="E68">
        <v>42221197</v>
      </c>
      <c r="F68">
        <v>2</v>
      </c>
      <c r="G68" t="s">
        <v>363</v>
      </c>
      <c r="H68">
        <v>42221333</v>
      </c>
      <c r="I68">
        <v>42221361</v>
      </c>
      <c r="J68">
        <v>1</v>
      </c>
      <c r="K68" t="s">
        <v>364</v>
      </c>
      <c r="L68">
        <v>42221198</v>
      </c>
      <c r="M68">
        <v>42221332</v>
      </c>
      <c r="N68" t="s">
        <v>365</v>
      </c>
      <c r="O68" t="s">
        <v>366</v>
      </c>
      <c r="P68">
        <v>42221212</v>
      </c>
      <c r="Q68">
        <v>42221261</v>
      </c>
      <c r="R68" t="s">
        <v>25</v>
      </c>
      <c r="S68" s="1" t="s">
        <v>26</v>
      </c>
      <c r="T68" t="s">
        <v>367</v>
      </c>
      <c r="U68">
        <f t="shared" si="3"/>
        <v>135</v>
      </c>
      <c r="V68">
        <f t="shared" si="4"/>
        <v>81</v>
      </c>
      <c r="W68">
        <f t="shared" si="5"/>
        <v>216</v>
      </c>
    </row>
    <row r="69" spans="1:23" x14ac:dyDescent="0.2">
      <c r="A69" t="s">
        <v>368</v>
      </c>
      <c r="B69">
        <v>0.96005200000000002</v>
      </c>
      <c r="C69">
        <v>17</v>
      </c>
      <c r="D69">
        <v>42221329</v>
      </c>
      <c r="E69">
        <v>42221345</v>
      </c>
      <c r="F69">
        <v>1</v>
      </c>
      <c r="G69" t="s">
        <v>369</v>
      </c>
      <c r="H69">
        <v>42221166</v>
      </c>
      <c r="I69">
        <v>42221191</v>
      </c>
      <c r="J69">
        <v>1</v>
      </c>
      <c r="K69" t="s">
        <v>370</v>
      </c>
      <c r="L69">
        <v>42221192</v>
      </c>
      <c r="M69">
        <v>42221328</v>
      </c>
      <c r="N69" t="s">
        <v>371</v>
      </c>
      <c r="O69" t="s">
        <v>372</v>
      </c>
      <c r="P69">
        <v>42221212</v>
      </c>
      <c r="Q69">
        <v>42221261</v>
      </c>
      <c r="R69" t="s">
        <v>33</v>
      </c>
      <c r="S69" s="1" t="s">
        <v>26</v>
      </c>
      <c r="T69" t="s">
        <v>373</v>
      </c>
      <c r="U69">
        <f t="shared" si="3"/>
        <v>137</v>
      </c>
      <c r="V69">
        <f t="shared" si="4"/>
        <v>79</v>
      </c>
      <c r="W69">
        <f t="shared" si="5"/>
        <v>216</v>
      </c>
    </row>
    <row r="70" spans="1:23" x14ac:dyDescent="0.2">
      <c r="A70" t="s">
        <v>374</v>
      </c>
      <c r="B70">
        <v>0.96283399999999997</v>
      </c>
      <c r="C70">
        <v>17</v>
      </c>
      <c r="D70">
        <v>42221364</v>
      </c>
      <c r="E70">
        <v>42221379</v>
      </c>
      <c r="F70">
        <v>5</v>
      </c>
      <c r="G70" t="s">
        <v>375</v>
      </c>
      <c r="H70">
        <v>42221516</v>
      </c>
      <c r="I70">
        <v>42221543</v>
      </c>
      <c r="J70">
        <v>1</v>
      </c>
      <c r="K70" t="s">
        <v>376</v>
      </c>
      <c r="L70">
        <v>42221380</v>
      </c>
      <c r="M70">
        <v>42221515</v>
      </c>
      <c r="N70" t="s">
        <v>377</v>
      </c>
      <c r="O70" t="s">
        <v>378</v>
      </c>
      <c r="P70">
        <v>42221414</v>
      </c>
      <c r="Q70">
        <v>42221463</v>
      </c>
      <c r="R70" t="s">
        <v>25</v>
      </c>
      <c r="S70" s="1" t="s">
        <v>26</v>
      </c>
      <c r="T70" t="s">
        <v>379</v>
      </c>
      <c r="U70">
        <f t="shared" si="3"/>
        <v>136</v>
      </c>
      <c r="V70">
        <f t="shared" si="4"/>
        <v>80</v>
      </c>
      <c r="W70">
        <f t="shared" si="5"/>
        <v>216</v>
      </c>
    </row>
    <row r="71" spans="1:23" x14ac:dyDescent="0.2">
      <c r="A71" t="s">
        <v>380</v>
      </c>
      <c r="B71">
        <v>0.96152400000000005</v>
      </c>
      <c r="C71">
        <v>17</v>
      </c>
      <c r="D71">
        <v>42221511</v>
      </c>
      <c r="E71">
        <v>42221526</v>
      </c>
      <c r="F71">
        <v>4</v>
      </c>
      <c r="G71" t="s">
        <v>381</v>
      </c>
      <c r="H71">
        <v>42221347</v>
      </c>
      <c r="I71">
        <v>42221375</v>
      </c>
      <c r="J71">
        <v>1</v>
      </c>
      <c r="K71" t="s">
        <v>382</v>
      </c>
      <c r="L71">
        <v>42221376</v>
      </c>
      <c r="M71">
        <v>42221510</v>
      </c>
      <c r="N71" t="s">
        <v>383</v>
      </c>
      <c r="O71" t="s">
        <v>384</v>
      </c>
      <c r="P71">
        <v>42221414</v>
      </c>
      <c r="Q71">
        <v>42221463</v>
      </c>
      <c r="R71" t="s">
        <v>33</v>
      </c>
      <c r="S71" s="1" t="s">
        <v>26</v>
      </c>
      <c r="T71" t="s">
        <v>385</v>
      </c>
      <c r="U71">
        <f t="shared" si="3"/>
        <v>135</v>
      </c>
      <c r="V71">
        <f t="shared" si="4"/>
        <v>81</v>
      </c>
      <c r="W71">
        <f t="shared" si="5"/>
        <v>216</v>
      </c>
    </row>
    <row r="72" spans="1:23" x14ac:dyDescent="0.2">
      <c r="A72" t="s">
        <v>386</v>
      </c>
      <c r="B72">
        <v>0.95429399999999998</v>
      </c>
      <c r="C72">
        <v>19</v>
      </c>
      <c r="D72">
        <v>32799907</v>
      </c>
      <c r="E72">
        <v>32799922</v>
      </c>
      <c r="F72">
        <v>5</v>
      </c>
      <c r="G72" t="s">
        <v>387</v>
      </c>
      <c r="H72">
        <v>32800058</v>
      </c>
      <c r="I72">
        <v>32800086</v>
      </c>
      <c r="J72">
        <v>1</v>
      </c>
      <c r="K72" t="s">
        <v>388</v>
      </c>
      <c r="L72">
        <v>32799923</v>
      </c>
      <c r="M72">
        <v>32800057</v>
      </c>
      <c r="N72" t="s">
        <v>389</v>
      </c>
      <c r="O72" t="s">
        <v>390</v>
      </c>
      <c r="P72">
        <v>32799972</v>
      </c>
      <c r="Q72">
        <v>32800054</v>
      </c>
      <c r="R72" t="s">
        <v>25</v>
      </c>
      <c r="S72" s="1" t="s">
        <v>26</v>
      </c>
      <c r="T72" t="s">
        <v>391</v>
      </c>
      <c r="U72">
        <f t="shared" si="3"/>
        <v>135</v>
      </c>
      <c r="V72">
        <f t="shared" si="4"/>
        <v>81</v>
      </c>
      <c r="W72">
        <f t="shared" si="5"/>
        <v>216</v>
      </c>
    </row>
    <row r="73" spans="1:23" x14ac:dyDescent="0.2">
      <c r="A73" t="s">
        <v>392</v>
      </c>
      <c r="B73">
        <v>0.95969000000000004</v>
      </c>
      <c r="C73">
        <v>19</v>
      </c>
      <c r="D73">
        <v>32800077</v>
      </c>
      <c r="E73">
        <v>32800092</v>
      </c>
      <c r="F73">
        <v>6</v>
      </c>
      <c r="G73" t="s">
        <v>393</v>
      </c>
      <c r="H73">
        <v>32799913</v>
      </c>
      <c r="I73">
        <v>32799941</v>
      </c>
      <c r="J73">
        <v>1</v>
      </c>
      <c r="K73" t="s">
        <v>394</v>
      </c>
      <c r="L73">
        <v>32799942</v>
      </c>
      <c r="M73">
        <v>32800076</v>
      </c>
      <c r="N73" t="s">
        <v>395</v>
      </c>
      <c r="O73" t="s">
        <v>396</v>
      </c>
      <c r="P73">
        <v>32799972</v>
      </c>
      <c r="Q73">
        <v>32800054</v>
      </c>
      <c r="R73" t="s">
        <v>33</v>
      </c>
      <c r="S73" s="1" t="s">
        <v>26</v>
      </c>
      <c r="T73" t="s">
        <v>397</v>
      </c>
      <c r="U73">
        <f t="shared" si="3"/>
        <v>135</v>
      </c>
      <c r="V73">
        <f t="shared" si="4"/>
        <v>81</v>
      </c>
      <c r="W73">
        <f t="shared" si="5"/>
        <v>216</v>
      </c>
    </row>
    <row r="74" spans="1:23" x14ac:dyDescent="0.2">
      <c r="A74" t="s">
        <v>398</v>
      </c>
      <c r="B74">
        <v>0.90510000000000002</v>
      </c>
      <c r="C74">
        <v>19</v>
      </c>
      <c r="D74">
        <v>32811772</v>
      </c>
      <c r="E74">
        <v>32811787</v>
      </c>
      <c r="F74">
        <v>1</v>
      </c>
      <c r="G74" t="s">
        <v>399</v>
      </c>
      <c r="H74">
        <v>32811923</v>
      </c>
      <c r="I74">
        <v>32811951</v>
      </c>
      <c r="J74">
        <v>1</v>
      </c>
      <c r="K74" t="s">
        <v>400</v>
      </c>
      <c r="L74">
        <v>32811788</v>
      </c>
      <c r="M74">
        <v>32811922</v>
      </c>
      <c r="N74" t="s">
        <v>401</v>
      </c>
      <c r="O74" t="s">
        <v>402</v>
      </c>
      <c r="P74">
        <v>32811796</v>
      </c>
      <c r="Q74">
        <v>32811845</v>
      </c>
      <c r="R74" t="s">
        <v>25</v>
      </c>
      <c r="S74" s="1" t="s">
        <v>26</v>
      </c>
      <c r="T74" t="s">
        <v>403</v>
      </c>
      <c r="U74">
        <f t="shared" si="3"/>
        <v>135</v>
      </c>
      <c r="V74">
        <f t="shared" si="4"/>
        <v>81</v>
      </c>
      <c r="W74">
        <f t="shared" si="5"/>
        <v>216</v>
      </c>
    </row>
    <row r="75" spans="1:23" x14ac:dyDescent="0.2">
      <c r="A75" t="s">
        <v>404</v>
      </c>
      <c r="B75">
        <v>0.95174499999999995</v>
      </c>
      <c r="C75">
        <v>19</v>
      </c>
      <c r="D75">
        <v>32811919</v>
      </c>
      <c r="E75">
        <v>32811934</v>
      </c>
      <c r="F75">
        <v>4</v>
      </c>
      <c r="G75" t="s">
        <v>405</v>
      </c>
      <c r="H75">
        <v>32811755</v>
      </c>
      <c r="I75">
        <v>32811783</v>
      </c>
      <c r="J75">
        <v>1</v>
      </c>
      <c r="K75" t="s">
        <v>406</v>
      </c>
      <c r="L75">
        <v>32811784</v>
      </c>
      <c r="M75">
        <v>32811918</v>
      </c>
      <c r="N75" t="s">
        <v>407</v>
      </c>
      <c r="O75" t="s">
        <v>408</v>
      </c>
      <c r="P75">
        <v>32811796</v>
      </c>
      <c r="Q75">
        <v>32811845</v>
      </c>
      <c r="R75" t="s">
        <v>33</v>
      </c>
      <c r="S75" s="1" t="s">
        <v>26</v>
      </c>
      <c r="T75" t="s">
        <v>409</v>
      </c>
      <c r="U75">
        <f t="shared" si="3"/>
        <v>135</v>
      </c>
      <c r="V75">
        <f t="shared" si="4"/>
        <v>81</v>
      </c>
      <c r="W75">
        <f t="shared" si="5"/>
        <v>216</v>
      </c>
    </row>
    <row r="76" spans="1:23" x14ac:dyDescent="0.2">
      <c r="A76" t="s">
        <v>410</v>
      </c>
      <c r="B76">
        <v>0.960198</v>
      </c>
      <c r="C76">
        <v>19</v>
      </c>
      <c r="D76">
        <v>32815371</v>
      </c>
      <c r="E76">
        <v>32815387</v>
      </c>
      <c r="F76">
        <v>4</v>
      </c>
      <c r="G76" t="s">
        <v>411</v>
      </c>
      <c r="H76">
        <v>32815523</v>
      </c>
      <c r="I76">
        <v>32815550</v>
      </c>
      <c r="J76">
        <v>1</v>
      </c>
      <c r="K76" t="s">
        <v>412</v>
      </c>
      <c r="L76">
        <v>32815388</v>
      </c>
      <c r="M76">
        <v>32815522</v>
      </c>
      <c r="N76" t="s">
        <v>413</v>
      </c>
      <c r="O76" t="s">
        <v>414</v>
      </c>
      <c r="P76">
        <v>32815400</v>
      </c>
      <c r="Q76">
        <v>32815449</v>
      </c>
      <c r="R76" t="s">
        <v>25</v>
      </c>
      <c r="S76" s="1" t="s">
        <v>26</v>
      </c>
      <c r="T76" t="s">
        <v>415</v>
      </c>
      <c r="U76">
        <f t="shared" si="3"/>
        <v>135</v>
      </c>
      <c r="V76">
        <f t="shared" si="4"/>
        <v>81</v>
      </c>
      <c r="W76">
        <f t="shared" si="5"/>
        <v>216</v>
      </c>
    </row>
    <row r="77" spans="1:23" x14ac:dyDescent="0.2">
      <c r="A77" t="s">
        <v>416</v>
      </c>
      <c r="B77">
        <v>0.95159300000000002</v>
      </c>
      <c r="C77">
        <v>19</v>
      </c>
      <c r="D77">
        <v>32815462</v>
      </c>
      <c r="E77">
        <v>32815477</v>
      </c>
      <c r="F77">
        <v>3</v>
      </c>
      <c r="G77" t="s">
        <v>417</v>
      </c>
      <c r="H77">
        <v>32815298</v>
      </c>
      <c r="I77">
        <v>32815326</v>
      </c>
      <c r="J77">
        <v>1</v>
      </c>
      <c r="K77" t="s">
        <v>418</v>
      </c>
      <c r="L77">
        <v>32815327</v>
      </c>
      <c r="M77">
        <v>32815461</v>
      </c>
      <c r="N77" t="s">
        <v>419</v>
      </c>
      <c r="O77" t="s">
        <v>420</v>
      </c>
      <c r="P77">
        <v>32815400</v>
      </c>
      <c r="Q77">
        <v>32815449</v>
      </c>
      <c r="R77" t="s">
        <v>33</v>
      </c>
      <c r="S77" s="1" t="s">
        <v>26</v>
      </c>
      <c r="T77" t="s">
        <v>421</v>
      </c>
      <c r="U77">
        <f t="shared" si="3"/>
        <v>135</v>
      </c>
      <c r="V77">
        <f t="shared" si="4"/>
        <v>81</v>
      </c>
      <c r="W77">
        <f t="shared" si="5"/>
        <v>216</v>
      </c>
    </row>
    <row r="78" spans="1:23" x14ac:dyDescent="0.2">
      <c r="A78" s="4" t="s">
        <v>941</v>
      </c>
      <c r="B78" s="4">
        <v>0.97871399999999997</v>
      </c>
      <c r="C78" s="4">
        <v>2</v>
      </c>
      <c r="D78" s="4">
        <v>76735326</v>
      </c>
      <c r="E78" s="4">
        <v>76735342</v>
      </c>
      <c r="F78" s="4">
        <v>2</v>
      </c>
      <c r="G78" s="4" t="s">
        <v>942</v>
      </c>
      <c r="H78" s="4">
        <v>76735499</v>
      </c>
      <c r="I78" s="4">
        <v>76735525</v>
      </c>
      <c r="J78" s="4">
        <v>1</v>
      </c>
      <c r="K78" s="4" t="s">
        <v>943</v>
      </c>
      <c r="L78" s="4">
        <v>76735343</v>
      </c>
      <c r="M78" s="4">
        <v>76735498</v>
      </c>
      <c r="N78" s="4" t="s">
        <v>944</v>
      </c>
      <c r="O78" s="4" t="s">
        <v>945</v>
      </c>
      <c r="P78" s="4">
        <v>76735357</v>
      </c>
      <c r="Q78" s="4">
        <v>76735406</v>
      </c>
      <c r="R78" s="4" t="s">
        <v>25</v>
      </c>
      <c r="S78" s="5" t="s">
        <v>26</v>
      </c>
      <c r="T78" s="4" t="s">
        <v>946</v>
      </c>
      <c r="U78">
        <f t="shared" si="3"/>
        <v>156</v>
      </c>
      <c r="V78">
        <f t="shared" si="4"/>
        <v>80</v>
      </c>
      <c r="W78">
        <f t="shared" si="5"/>
        <v>236</v>
      </c>
    </row>
    <row r="79" spans="1:23" x14ac:dyDescent="0.2">
      <c r="A79" s="4" t="s">
        <v>947</v>
      </c>
      <c r="B79" s="4">
        <v>0.97620200000000001</v>
      </c>
      <c r="C79" s="4">
        <v>2</v>
      </c>
      <c r="D79" s="4">
        <v>76735506</v>
      </c>
      <c r="E79" s="4">
        <v>76735522</v>
      </c>
      <c r="F79" s="4">
        <v>3</v>
      </c>
      <c r="G79" s="4" t="s">
        <v>948</v>
      </c>
      <c r="H79" s="4">
        <v>76735323</v>
      </c>
      <c r="I79" s="4">
        <v>76735350</v>
      </c>
      <c r="J79" s="4">
        <v>1</v>
      </c>
      <c r="K79" s="4" t="s">
        <v>949</v>
      </c>
      <c r="L79" s="4">
        <v>76735351</v>
      </c>
      <c r="M79" s="4">
        <v>76735505</v>
      </c>
      <c r="N79" s="4" t="s">
        <v>950</v>
      </c>
      <c r="O79" s="4" t="s">
        <v>951</v>
      </c>
      <c r="P79" s="4">
        <v>76735357</v>
      </c>
      <c r="Q79" s="4">
        <v>76735406</v>
      </c>
      <c r="R79" s="4" t="s">
        <v>33</v>
      </c>
      <c r="S79" s="5" t="s">
        <v>26</v>
      </c>
      <c r="T79" s="4" t="s">
        <v>952</v>
      </c>
      <c r="U79">
        <f t="shared" si="3"/>
        <v>155</v>
      </c>
      <c r="V79">
        <f t="shared" si="4"/>
        <v>81</v>
      </c>
      <c r="W79">
        <f t="shared" si="5"/>
        <v>236</v>
      </c>
    </row>
    <row r="80" spans="1:23" x14ac:dyDescent="0.2">
      <c r="A80" t="s">
        <v>422</v>
      </c>
      <c r="B80">
        <v>0.97117600000000004</v>
      </c>
      <c r="C80">
        <v>2</v>
      </c>
      <c r="D80">
        <v>76755538</v>
      </c>
      <c r="E80">
        <v>76755553</v>
      </c>
      <c r="F80">
        <v>7</v>
      </c>
      <c r="G80" t="s">
        <v>423</v>
      </c>
      <c r="H80">
        <v>76755689</v>
      </c>
      <c r="I80">
        <v>76755717</v>
      </c>
      <c r="J80">
        <v>1</v>
      </c>
      <c r="K80" t="s">
        <v>424</v>
      </c>
      <c r="L80">
        <v>76755554</v>
      </c>
      <c r="M80">
        <v>76755688</v>
      </c>
      <c r="N80" t="s">
        <v>425</v>
      </c>
      <c r="O80" t="s">
        <v>426</v>
      </c>
      <c r="P80">
        <v>76755572</v>
      </c>
      <c r="Q80">
        <v>76755621</v>
      </c>
      <c r="R80" t="s">
        <v>25</v>
      </c>
      <c r="S80" s="1" t="s">
        <v>26</v>
      </c>
      <c r="T80" t="s">
        <v>427</v>
      </c>
      <c r="U80">
        <f t="shared" si="3"/>
        <v>135</v>
      </c>
      <c r="V80">
        <f t="shared" si="4"/>
        <v>81</v>
      </c>
      <c r="W80">
        <f t="shared" si="5"/>
        <v>216</v>
      </c>
    </row>
    <row r="81" spans="1:23" x14ac:dyDescent="0.2">
      <c r="A81" t="s">
        <v>428</v>
      </c>
      <c r="B81">
        <v>0.97114400000000001</v>
      </c>
      <c r="C81">
        <v>2</v>
      </c>
      <c r="D81">
        <v>76755701</v>
      </c>
      <c r="E81">
        <v>76755716</v>
      </c>
      <c r="F81">
        <v>1</v>
      </c>
      <c r="G81" t="s">
        <v>429</v>
      </c>
      <c r="H81">
        <v>76755537</v>
      </c>
      <c r="I81">
        <v>76755565</v>
      </c>
      <c r="J81">
        <v>1</v>
      </c>
      <c r="K81" t="s">
        <v>430</v>
      </c>
      <c r="L81">
        <v>76755566</v>
      </c>
      <c r="M81">
        <v>76755700</v>
      </c>
      <c r="N81" t="s">
        <v>431</v>
      </c>
      <c r="O81" t="s">
        <v>432</v>
      </c>
      <c r="P81">
        <v>76755572</v>
      </c>
      <c r="Q81">
        <v>76755621</v>
      </c>
      <c r="R81" t="s">
        <v>33</v>
      </c>
      <c r="S81" s="1" t="s">
        <v>26</v>
      </c>
      <c r="T81" t="s">
        <v>433</v>
      </c>
      <c r="U81">
        <f t="shared" si="3"/>
        <v>135</v>
      </c>
      <c r="V81">
        <f t="shared" si="4"/>
        <v>81</v>
      </c>
      <c r="W81">
        <f t="shared" si="5"/>
        <v>216</v>
      </c>
    </row>
    <row r="82" spans="1:23" x14ac:dyDescent="0.2">
      <c r="A82" t="s">
        <v>434</v>
      </c>
      <c r="B82">
        <v>0.95792900000000003</v>
      </c>
      <c r="C82">
        <v>2</v>
      </c>
      <c r="D82">
        <v>76947900</v>
      </c>
      <c r="E82">
        <v>76947915</v>
      </c>
      <c r="F82">
        <v>16</v>
      </c>
      <c r="G82" t="s">
        <v>435</v>
      </c>
      <c r="H82">
        <v>76948052</v>
      </c>
      <c r="I82">
        <v>76948079</v>
      </c>
      <c r="J82">
        <v>1</v>
      </c>
      <c r="K82" t="s">
        <v>436</v>
      </c>
      <c r="L82">
        <v>76947916</v>
      </c>
      <c r="M82">
        <v>76948051</v>
      </c>
      <c r="N82" t="s">
        <v>437</v>
      </c>
      <c r="O82" t="s">
        <v>438</v>
      </c>
      <c r="P82">
        <v>76947962</v>
      </c>
      <c r="Q82">
        <v>76948011</v>
      </c>
      <c r="R82" t="s">
        <v>25</v>
      </c>
      <c r="S82" s="1" t="s">
        <v>26</v>
      </c>
      <c r="T82" t="s">
        <v>439</v>
      </c>
      <c r="U82">
        <f t="shared" si="3"/>
        <v>136</v>
      </c>
      <c r="V82">
        <f t="shared" si="4"/>
        <v>80</v>
      </c>
      <c r="W82">
        <f t="shared" si="5"/>
        <v>216</v>
      </c>
    </row>
    <row r="83" spans="1:23" x14ac:dyDescent="0.2">
      <c r="A83" t="s">
        <v>440</v>
      </c>
      <c r="B83">
        <v>0.97719299999999998</v>
      </c>
      <c r="C83">
        <v>2</v>
      </c>
      <c r="D83">
        <v>76948053</v>
      </c>
      <c r="E83">
        <v>76948069</v>
      </c>
      <c r="F83">
        <v>1</v>
      </c>
      <c r="G83" t="s">
        <v>441</v>
      </c>
      <c r="H83">
        <v>76947890</v>
      </c>
      <c r="I83">
        <v>76947917</v>
      </c>
      <c r="J83">
        <v>1</v>
      </c>
      <c r="K83" t="s">
        <v>442</v>
      </c>
      <c r="L83">
        <v>76947918</v>
      </c>
      <c r="M83">
        <v>76948052</v>
      </c>
      <c r="N83" t="s">
        <v>443</v>
      </c>
      <c r="O83" t="s">
        <v>444</v>
      </c>
      <c r="P83">
        <v>76947962</v>
      </c>
      <c r="Q83">
        <v>76948011</v>
      </c>
      <c r="R83" t="s">
        <v>33</v>
      </c>
      <c r="S83" s="1" t="s">
        <v>26</v>
      </c>
      <c r="T83" t="s">
        <v>445</v>
      </c>
      <c r="U83">
        <f t="shared" si="3"/>
        <v>135</v>
      </c>
      <c r="V83">
        <f t="shared" si="4"/>
        <v>81</v>
      </c>
      <c r="W83">
        <f t="shared" si="5"/>
        <v>216</v>
      </c>
    </row>
    <row r="84" spans="1:23" x14ac:dyDescent="0.2">
      <c r="A84" t="s">
        <v>446</v>
      </c>
      <c r="B84">
        <v>0.96422200000000002</v>
      </c>
      <c r="C84">
        <v>2</v>
      </c>
      <c r="D84">
        <v>76950044</v>
      </c>
      <c r="E84">
        <v>76950064</v>
      </c>
      <c r="F84">
        <v>1</v>
      </c>
      <c r="G84" t="s">
        <v>447</v>
      </c>
      <c r="H84">
        <v>76950200</v>
      </c>
      <c r="I84">
        <v>76950223</v>
      </c>
      <c r="J84">
        <v>1</v>
      </c>
      <c r="K84" t="s">
        <v>448</v>
      </c>
      <c r="L84">
        <v>76950065</v>
      </c>
      <c r="M84">
        <v>76950199</v>
      </c>
      <c r="N84" t="s">
        <v>449</v>
      </c>
      <c r="O84" t="s">
        <v>450</v>
      </c>
      <c r="P84">
        <v>76950095</v>
      </c>
      <c r="Q84">
        <v>76950144</v>
      </c>
      <c r="R84" t="s">
        <v>25</v>
      </c>
      <c r="S84" s="1" t="s">
        <v>26</v>
      </c>
      <c r="T84" t="s">
        <v>451</v>
      </c>
      <c r="U84">
        <f t="shared" si="3"/>
        <v>135</v>
      </c>
      <c r="V84">
        <f t="shared" si="4"/>
        <v>81</v>
      </c>
      <c r="W84">
        <f t="shared" si="5"/>
        <v>216</v>
      </c>
    </row>
    <row r="85" spans="1:23" x14ac:dyDescent="0.2">
      <c r="A85" t="s">
        <v>452</v>
      </c>
      <c r="B85">
        <v>0.96953400000000001</v>
      </c>
      <c r="C85">
        <v>2</v>
      </c>
      <c r="D85">
        <v>76950150</v>
      </c>
      <c r="E85">
        <v>76950165</v>
      </c>
      <c r="F85">
        <v>6</v>
      </c>
      <c r="G85" t="s">
        <v>453</v>
      </c>
      <c r="H85">
        <v>76949986</v>
      </c>
      <c r="I85">
        <v>76950014</v>
      </c>
      <c r="J85">
        <v>1</v>
      </c>
      <c r="K85" t="s">
        <v>454</v>
      </c>
      <c r="L85">
        <v>76950015</v>
      </c>
      <c r="M85">
        <v>76950149</v>
      </c>
      <c r="N85" t="s">
        <v>455</v>
      </c>
      <c r="O85" t="s">
        <v>456</v>
      </c>
      <c r="P85">
        <v>76950095</v>
      </c>
      <c r="Q85">
        <v>76950144</v>
      </c>
      <c r="R85" t="s">
        <v>33</v>
      </c>
      <c r="S85" s="1" t="s">
        <v>26</v>
      </c>
      <c r="T85" t="s">
        <v>457</v>
      </c>
      <c r="U85">
        <f t="shared" si="3"/>
        <v>135</v>
      </c>
      <c r="V85">
        <f t="shared" si="4"/>
        <v>81</v>
      </c>
      <c r="W85">
        <f t="shared" si="5"/>
        <v>216</v>
      </c>
    </row>
    <row r="86" spans="1:23" x14ac:dyDescent="0.2">
      <c r="A86" t="s">
        <v>458</v>
      </c>
      <c r="B86">
        <v>0.94942400000000005</v>
      </c>
      <c r="C86">
        <v>2</v>
      </c>
      <c r="D86">
        <v>100223268</v>
      </c>
      <c r="E86">
        <v>100223284</v>
      </c>
      <c r="F86">
        <v>2</v>
      </c>
      <c r="G86" t="s">
        <v>459</v>
      </c>
      <c r="H86">
        <v>100223420</v>
      </c>
      <c r="I86">
        <v>100223447</v>
      </c>
      <c r="J86">
        <v>1</v>
      </c>
      <c r="K86" t="s">
        <v>460</v>
      </c>
      <c r="L86">
        <v>100223285</v>
      </c>
      <c r="M86">
        <v>100223419</v>
      </c>
      <c r="N86" t="s">
        <v>461</v>
      </c>
      <c r="O86" t="s">
        <v>462</v>
      </c>
      <c r="P86">
        <v>100223331</v>
      </c>
      <c r="Q86">
        <v>100223380</v>
      </c>
      <c r="R86" t="s">
        <v>25</v>
      </c>
      <c r="S86" s="1" t="s">
        <v>26</v>
      </c>
      <c r="T86" t="s">
        <v>463</v>
      </c>
      <c r="U86">
        <f t="shared" si="3"/>
        <v>135</v>
      </c>
      <c r="V86">
        <f t="shared" si="4"/>
        <v>81</v>
      </c>
      <c r="W86">
        <f t="shared" si="5"/>
        <v>216</v>
      </c>
    </row>
    <row r="87" spans="1:23" x14ac:dyDescent="0.2">
      <c r="A87" t="s">
        <v>464</v>
      </c>
      <c r="B87">
        <v>0.92318299999999998</v>
      </c>
      <c r="C87">
        <v>2</v>
      </c>
      <c r="D87">
        <v>100223434</v>
      </c>
      <c r="E87">
        <v>100223452</v>
      </c>
      <c r="F87">
        <v>1</v>
      </c>
      <c r="G87" t="s">
        <v>465</v>
      </c>
      <c r="H87">
        <v>100223273</v>
      </c>
      <c r="I87">
        <v>100223298</v>
      </c>
      <c r="J87">
        <v>1</v>
      </c>
      <c r="K87" t="s">
        <v>466</v>
      </c>
      <c r="L87">
        <v>100223299</v>
      </c>
      <c r="M87">
        <v>100223433</v>
      </c>
      <c r="N87" t="s">
        <v>467</v>
      </c>
      <c r="O87" t="s">
        <v>468</v>
      </c>
      <c r="P87">
        <v>100223331</v>
      </c>
      <c r="Q87">
        <v>100223380</v>
      </c>
      <c r="R87" t="s">
        <v>33</v>
      </c>
      <c r="S87" s="1" t="s">
        <v>26</v>
      </c>
      <c r="T87" t="s">
        <v>469</v>
      </c>
      <c r="U87">
        <f t="shared" si="3"/>
        <v>135</v>
      </c>
      <c r="V87">
        <f t="shared" si="4"/>
        <v>81</v>
      </c>
      <c r="W87">
        <f t="shared" si="5"/>
        <v>216</v>
      </c>
    </row>
    <row r="88" spans="1:23" x14ac:dyDescent="0.2">
      <c r="A88" t="s">
        <v>470</v>
      </c>
      <c r="B88">
        <v>0.913659</v>
      </c>
      <c r="C88">
        <v>2</v>
      </c>
      <c r="D88">
        <v>122147697</v>
      </c>
      <c r="E88">
        <v>122147717</v>
      </c>
      <c r="F88">
        <v>1</v>
      </c>
      <c r="G88" t="s">
        <v>471</v>
      </c>
      <c r="H88">
        <v>122147854</v>
      </c>
      <c r="I88">
        <v>122147876</v>
      </c>
      <c r="J88">
        <v>1</v>
      </c>
      <c r="K88" t="s">
        <v>472</v>
      </c>
      <c r="L88">
        <v>122147718</v>
      </c>
      <c r="M88">
        <v>122147853</v>
      </c>
      <c r="N88" t="s">
        <v>473</v>
      </c>
      <c r="O88" t="s">
        <v>474</v>
      </c>
      <c r="P88">
        <v>122147735</v>
      </c>
      <c r="Q88">
        <v>122147814</v>
      </c>
      <c r="R88" t="s">
        <v>25</v>
      </c>
      <c r="S88" s="1" t="s">
        <v>26</v>
      </c>
      <c r="T88" t="s">
        <v>475</v>
      </c>
      <c r="U88">
        <f t="shared" si="3"/>
        <v>136</v>
      </c>
      <c r="V88">
        <f t="shared" si="4"/>
        <v>80</v>
      </c>
      <c r="W88">
        <f t="shared" si="5"/>
        <v>216</v>
      </c>
    </row>
    <row r="89" spans="1:23" x14ac:dyDescent="0.2">
      <c r="A89" t="s">
        <v>476</v>
      </c>
      <c r="B89">
        <v>0.96912299999999996</v>
      </c>
      <c r="C89">
        <v>2</v>
      </c>
      <c r="D89">
        <v>122147846</v>
      </c>
      <c r="E89">
        <v>122147861</v>
      </c>
      <c r="F89">
        <v>5</v>
      </c>
      <c r="G89" t="s">
        <v>477</v>
      </c>
      <c r="H89">
        <v>122147682</v>
      </c>
      <c r="I89">
        <v>122147709</v>
      </c>
      <c r="J89">
        <v>1</v>
      </c>
      <c r="K89" t="s">
        <v>478</v>
      </c>
      <c r="L89">
        <v>122147710</v>
      </c>
      <c r="M89">
        <v>122147845</v>
      </c>
      <c r="N89" t="s">
        <v>479</v>
      </c>
      <c r="O89" t="s">
        <v>480</v>
      </c>
      <c r="P89">
        <v>122147735</v>
      </c>
      <c r="Q89">
        <v>122147814</v>
      </c>
      <c r="R89" t="s">
        <v>33</v>
      </c>
      <c r="S89" s="1" t="s">
        <v>26</v>
      </c>
      <c r="T89" t="s">
        <v>481</v>
      </c>
      <c r="U89">
        <f t="shared" si="3"/>
        <v>136</v>
      </c>
      <c r="V89">
        <f t="shared" si="4"/>
        <v>80</v>
      </c>
      <c r="W89">
        <f t="shared" si="5"/>
        <v>216</v>
      </c>
    </row>
    <row r="90" spans="1:23" x14ac:dyDescent="0.2">
      <c r="A90" s="2" t="s">
        <v>953</v>
      </c>
      <c r="B90" s="2">
        <v>0.95862999999999998</v>
      </c>
      <c r="C90" s="2">
        <v>2</v>
      </c>
      <c r="D90" s="2">
        <v>122150737</v>
      </c>
      <c r="E90" s="2">
        <v>122150755</v>
      </c>
      <c r="F90" s="2">
        <v>1</v>
      </c>
      <c r="G90" s="2" t="s">
        <v>954</v>
      </c>
      <c r="H90" s="2">
        <v>122150941</v>
      </c>
      <c r="I90" s="2">
        <v>122150966</v>
      </c>
      <c r="J90" s="2">
        <v>1</v>
      </c>
      <c r="K90" s="2" t="s">
        <v>955</v>
      </c>
      <c r="L90" s="2">
        <v>122150756</v>
      </c>
      <c r="M90" s="2">
        <v>122150940</v>
      </c>
      <c r="N90" s="2" t="s">
        <v>956</v>
      </c>
      <c r="O90" s="2" t="s">
        <v>957</v>
      </c>
      <c r="P90" s="2">
        <v>122150881</v>
      </c>
      <c r="Q90" s="2">
        <v>122150930</v>
      </c>
      <c r="R90" s="2" t="s">
        <v>25</v>
      </c>
      <c r="S90" s="3" t="s">
        <v>26</v>
      </c>
      <c r="T90" s="2" t="s">
        <v>958</v>
      </c>
      <c r="U90">
        <f t="shared" si="3"/>
        <v>185</v>
      </c>
      <c r="V90">
        <f t="shared" si="4"/>
        <v>81</v>
      </c>
      <c r="W90">
        <f t="shared" si="5"/>
        <v>266</v>
      </c>
    </row>
    <row r="91" spans="1:23" x14ac:dyDescent="0.2">
      <c r="A91" s="2" t="s">
        <v>959</v>
      </c>
      <c r="B91" s="2">
        <v>0.97873600000000005</v>
      </c>
      <c r="C91" s="2">
        <v>2</v>
      </c>
      <c r="D91" s="2">
        <v>122151064</v>
      </c>
      <c r="E91" s="2">
        <v>122151083</v>
      </c>
      <c r="F91" s="2">
        <v>1</v>
      </c>
      <c r="G91" s="2" t="s">
        <v>960</v>
      </c>
      <c r="H91" s="2">
        <v>122150854</v>
      </c>
      <c r="I91" s="2">
        <v>122150876</v>
      </c>
      <c r="J91" s="2">
        <v>1</v>
      </c>
      <c r="K91" s="2" t="s">
        <v>961</v>
      </c>
      <c r="L91" s="2">
        <v>122150877</v>
      </c>
      <c r="M91" s="2">
        <v>122151063</v>
      </c>
      <c r="N91" s="2" t="s">
        <v>962</v>
      </c>
      <c r="O91" s="2" t="s">
        <v>963</v>
      </c>
      <c r="P91" s="2">
        <v>122150881</v>
      </c>
      <c r="Q91" s="2">
        <v>122150930</v>
      </c>
      <c r="R91" s="2" t="s">
        <v>33</v>
      </c>
      <c r="S91" s="3" t="s">
        <v>26</v>
      </c>
      <c r="T91" s="2" t="s">
        <v>964</v>
      </c>
      <c r="U91">
        <f t="shared" si="3"/>
        <v>187</v>
      </c>
      <c r="V91">
        <f t="shared" si="4"/>
        <v>79</v>
      </c>
      <c r="W91">
        <f t="shared" si="5"/>
        <v>266</v>
      </c>
    </row>
    <row r="92" spans="1:23" x14ac:dyDescent="0.2">
      <c r="A92" t="s">
        <v>482</v>
      </c>
      <c r="B92">
        <v>0.93999200000000005</v>
      </c>
      <c r="C92">
        <v>2</v>
      </c>
      <c r="D92">
        <v>122151102</v>
      </c>
      <c r="E92">
        <v>122151117</v>
      </c>
      <c r="F92">
        <v>6</v>
      </c>
      <c r="G92" t="s">
        <v>483</v>
      </c>
      <c r="H92">
        <v>122151253</v>
      </c>
      <c r="I92">
        <v>122151281</v>
      </c>
      <c r="J92">
        <v>1</v>
      </c>
      <c r="K92" t="s">
        <v>484</v>
      </c>
      <c r="L92">
        <v>122151118</v>
      </c>
      <c r="M92">
        <v>122151252</v>
      </c>
      <c r="N92" t="s">
        <v>485</v>
      </c>
      <c r="O92" t="s">
        <v>486</v>
      </c>
      <c r="P92">
        <v>122151122</v>
      </c>
      <c r="Q92">
        <v>122151171</v>
      </c>
      <c r="R92" t="s">
        <v>25</v>
      </c>
      <c r="S92" s="1" t="s">
        <v>26</v>
      </c>
      <c r="T92" t="s">
        <v>487</v>
      </c>
      <c r="U92">
        <f t="shared" si="3"/>
        <v>135</v>
      </c>
      <c r="V92">
        <f t="shared" si="4"/>
        <v>81</v>
      </c>
      <c r="W92">
        <f t="shared" si="5"/>
        <v>216</v>
      </c>
    </row>
    <row r="93" spans="1:23" x14ac:dyDescent="0.2">
      <c r="A93" t="s">
        <v>488</v>
      </c>
      <c r="B93">
        <v>0.97860499999999995</v>
      </c>
      <c r="C93">
        <v>2</v>
      </c>
      <c r="D93">
        <v>122151253</v>
      </c>
      <c r="E93">
        <v>122151268</v>
      </c>
      <c r="F93">
        <v>4</v>
      </c>
      <c r="G93" t="s">
        <v>489</v>
      </c>
      <c r="H93">
        <v>122151089</v>
      </c>
      <c r="I93">
        <v>122151115</v>
      </c>
      <c r="J93">
        <v>1</v>
      </c>
      <c r="K93" t="s">
        <v>490</v>
      </c>
      <c r="L93">
        <v>122151116</v>
      </c>
      <c r="M93">
        <v>122151252</v>
      </c>
      <c r="N93" t="s">
        <v>491</v>
      </c>
      <c r="O93" t="s">
        <v>492</v>
      </c>
      <c r="P93">
        <v>122151122</v>
      </c>
      <c r="Q93">
        <v>122151171</v>
      </c>
      <c r="R93" t="s">
        <v>33</v>
      </c>
      <c r="S93" s="1" t="s">
        <v>26</v>
      </c>
      <c r="T93" t="s">
        <v>493</v>
      </c>
      <c r="U93">
        <f t="shared" si="3"/>
        <v>137</v>
      </c>
      <c r="V93">
        <f t="shared" si="4"/>
        <v>79</v>
      </c>
      <c r="W93">
        <f t="shared" si="5"/>
        <v>216</v>
      </c>
    </row>
    <row r="94" spans="1:23" x14ac:dyDescent="0.2">
      <c r="A94" t="s">
        <v>494</v>
      </c>
      <c r="B94">
        <v>0.89382700000000004</v>
      </c>
      <c r="C94">
        <v>3</v>
      </c>
      <c r="D94">
        <v>98070929</v>
      </c>
      <c r="E94">
        <v>98070944</v>
      </c>
      <c r="F94">
        <v>3</v>
      </c>
      <c r="G94" t="s">
        <v>495</v>
      </c>
      <c r="H94">
        <v>98071080</v>
      </c>
      <c r="I94">
        <v>98071108</v>
      </c>
      <c r="J94">
        <v>1</v>
      </c>
      <c r="K94" t="s">
        <v>496</v>
      </c>
      <c r="L94">
        <v>98070945</v>
      </c>
      <c r="M94">
        <v>98071079</v>
      </c>
      <c r="N94" t="s">
        <v>497</v>
      </c>
      <c r="O94" t="s">
        <v>498</v>
      </c>
      <c r="P94">
        <v>98071006</v>
      </c>
      <c r="Q94">
        <v>98071055</v>
      </c>
      <c r="R94" t="s">
        <v>25</v>
      </c>
      <c r="S94" s="1" t="s">
        <v>26</v>
      </c>
      <c r="T94" t="s">
        <v>499</v>
      </c>
      <c r="U94">
        <f t="shared" si="3"/>
        <v>135</v>
      </c>
      <c r="V94">
        <f t="shared" si="4"/>
        <v>81</v>
      </c>
      <c r="W94">
        <f t="shared" si="5"/>
        <v>216</v>
      </c>
    </row>
    <row r="95" spans="1:23" x14ac:dyDescent="0.2">
      <c r="A95" t="s">
        <v>500</v>
      </c>
      <c r="B95">
        <v>0.90245399999999998</v>
      </c>
      <c r="C95">
        <v>3</v>
      </c>
      <c r="D95">
        <v>98071057</v>
      </c>
      <c r="E95">
        <v>98071072</v>
      </c>
      <c r="F95">
        <v>2</v>
      </c>
      <c r="G95" t="s">
        <v>501</v>
      </c>
      <c r="H95">
        <v>98070893</v>
      </c>
      <c r="I95">
        <v>98070920</v>
      </c>
      <c r="J95">
        <v>1</v>
      </c>
      <c r="K95" t="s">
        <v>502</v>
      </c>
      <c r="L95">
        <v>98070921</v>
      </c>
      <c r="M95">
        <v>98071056</v>
      </c>
      <c r="N95" t="s">
        <v>503</v>
      </c>
      <c r="O95" t="s">
        <v>504</v>
      </c>
      <c r="P95">
        <v>98071006</v>
      </c>
      <c r="Q95">
        <v>98071055</v>
      </c>
      <c r="R95" t="s">
        <v>33</v>
      </c>
      <c r="S95" s="1" t="s">
        <v>26</v>
      </c>
      <c r="T95" t="s">
        <v>505</v>
      </c>
      <c r="U95">
        <f t="shared" si="3"/>
        <v>136</v>
      </c>
      <c r="V95">
        <f t="shared" si="4"/>
        <v>80</v>
      </c>
      <c r="W95">
        <f t="shared" si="5"/>
        <v>216</v>
      </c>
    </row>
    <row r="96" spans="1:23" x14ac:dyDescent="0.2">
      <c r="A96" t="s">
        <v>506</v>
      </c>
      <c r="B96">
        <v>0.959785</v>
      </c>
      <c r="C96">
        <v>3</v>
      </c>
      <c r="D96">
        <v>98121887</v>
      </c>
      <c r="E96">
        <v>98121902</v>
      </c>
      <c r="F96">
        <v>8</v>
      </c>
      <c r="G96" t="s">
        <v>507</v>
      </c>
      <c r="H96">
        <v>98122038</v>
      </c>
      <c r="I96">
        <v>98122066</v>
      </c>
      <c r="J96">
        <v>1</v>
      </c>
      <c r="K96" t="s">
        <v>508</v>
      </c>
      <c r="L96">
        <v>98121903</v>
      </c>
      <c r="M96">
        <v>98122037</v>
      </c>
      <c r="N96" t="s">
        <v>509</v>
      </c>
      <c r="O96" t="s">
        <v>510</v>
      </c>
      <c r="P96">
        <v>98121942</v>
      </c>
      <c r="Q96">
        <v>98121991</v>
      </c>
      <c r="R96" t="s">
        <v>25</v>
      </c>
      <c r="S96" s="1" t="s">
        <v>26</v>
      </c>
      <c r="T96" t="s">
        <v>511</v>
      </c>
      <c r="U96">
        <f t="shared" si="3"/>
        <v>135</v>
      </c>
      <c r="V96">
        <f t="shared" si="4"/>
        <v>81</v>
      </c>
      <c r="W96">
        <f t="shared" si="5"/>
        <v>216</v>
      </c>
    </row>
    <row r="97" spans="1:23" x14ac:dyDescent="0.2">
      <c r="A97" t="s">
        <v>512</v>
      </c>
      <c r="B97">
        <v>0.95880799999999999</v>
      </c>
      <c r="C97">
        <v>3</v>
      </c>
      <c r="D97">
        <v>98122012</v>
      </c>
      <c r="E97">
        <v>98122028</v>
      </c>
      <c r="F97">
        <v>2</v>
      </c>
      <c r="G97" t="s">
        <v>513</v>
      </c>
      <c r="H97">
        <v>98121849</v>
      </c>
      <c r="I97">
        <v>98121876</v>
      </c>
      <c r="J97">
        <v>1</v>
      </c>
      <c r="K97" t="s">
        <v>514</v>
      </c>
      <c r="L97">
        <v>98121877</v>
      </c>
      <c r="M97">
        <v>98122011</v>
      </c>
      <c r="N97" t="s">
        <v>515</v>
      </c>
      <c r="O97" t="s">
        <v>516</v>
      </c>
      <c r="P97">
        <v>98121942</v>
      </c>
      <c r="Q97">
        <v>98121991</v>
      </c>
      <c r="R97" t="s">
        <v>33</v>
      </c>
      <c r="S97" s="1" t="s">
        <v>26</v>
      </c>
      <c r="T97" t="s">
        <v>517</v>
      </c>
      <c r="U97">
        <f t="shared" si="3"/>
        <v>135</v>
      </c>
      <c r="V97">
        <f t="shared" si="4"/>
        <v>81</v>
      </c>
      <c r="W97">
        <f t="shared" si="5"/>
        <v>216</v>
      </c>
    </row>
    <row r="98" spans="1:23" x14ac:dyDescent="0.2">
      <c r="A98" t="s">
        <v>518</v>
      </c>
      <c r="B98">
        <v>0.965063</v>
      </c>
      <c r="C98">
        <v>3</v>
      </c>
      <c r="D98">
        <v>98126084</v>
      </c>
      <c r="E98">
        <v>98126099</v>
      </c>
      <c r="F98">
        <v>5</v>
      </c>
      <c r="G98" t="s">
        <v>519</v>
      </c>
      <c r="H98">
        <v>98126236</v>
      </c>
      <c r="I98">
        <v>98126263</v>
      </c>
      <c r="J98">
        <v>1</v>
      </c>
      <c r="K98" t="s">
        <v>520</v>
      </c>
      <c r="L98">
        <v>98126100</v>
      </c>
      <c r="M98">
        <v>98126235</v>
      </c>
      <c r="N98" t="s">
        <v>521</v>
      </c>
      <c r="O98" t="s">
        <v>522</v>
      </c>
      <c r="P98">
        <v>98126172</v>
      </c>
      <c r="Q98">
        <v>98126221</v>
      </c>
      <c r="R98" t="s">
        <v>25</v>
      </c>
      <c r="S98" s="1" t="s">
        <v>26</v>
      </c>
      <c r="T98" t="s">
        <v>523</v>
      </c>
      <c r="U98">
        <f t="shared" si="3"/>
        <v>136</v>
      </c>
      <c r="V98">
        <f t="shared" si="4"/>
        <v>80</v>
      </c>
      <c r="W98">
        <f t="shared" si="5"/>
        <v>216</v>
      </c>
    </row>
    <row r="99" spans="1:23" x14ac:dyDescent="0.2">
      <c r="A99" t="s">
        <v>524</v>
      </c>
      <c r="B99">
        <v>0.926786</v>
      </c>
      <c r="C99">
        <v>3</v>
      </c>
      <c r="D99">
        <v>98126271</v>
      </c>
      <c r="E99">
        <v>98126286</v>
      </c>
      <c r="F99">
        <v>7</v>
      </c>
      <c r="G99" t="s">
        <v>525</v>
      </c>
      <c r="H99">
        <v>98126107</v>
      </c>
      <c r="I99">
        <v>98126135</v>
      </c>
      <c r="J99">
        <v>1</v>
      </c>
      <c r="K99" t="s">
        <v>526</v>
      </c>
      <c r="L99">
        <v>98126136</v>
      </c>
      <c r="M99">
        <v>98126270</v>
      </c>
      <c r="N99" t="s">
        <v>527</v>
      </c>
      <c r="O99" t="s">
        <v>528</v>
      </c>
      <c r="P99">
        <v>98126172</v>
      </c>
      <c r="Q99">
        <v>98126221</v>
      </c>
      <c r="R99" t="s">
        <v>33</v>
      </c>
      <c r="S99" s="1" t="s">
        <v>26</v>
      </c>
      <c r="T99" t="s">
        <v>529</v>
      </c>
      <c r="U99">
        <f t="shared" si="3"/>
        <v>135</v>
      </c>
      <c r="V99">
        <f t="shared" si="4"/>
        <v>81</v>
      </c>
      <c r="W99">
        <f t="shared" si="5"/>
        <v>216</v>
      </c>
    </row>
    <row r="100" spans="1:23" x14ac:dyDescent="0.2">
      <c r="A100" s="4" t="s">
        <v>965</v>
      </c>
      <c r="B100" s="4">
        <v>0.70374800000000004</v>
      </c>
      <c r="C100" s="4">
        <v>3</v>
      </c>
      <c r="D100" s="4">
        <v>98135505</v>
      </c>
      <c r="E100" s="4">
        <v>98135520</v>
      </c>
      <c r="F100" s="4">
        <v>4</v>
      </c>
      <c r="G100" s="4" t="s">
        <v>966</v>
      </c>
      <c r="H100" s="4">
        <v>98135678</v>
      </c>
      <c r="I100" s="4">
        <v>98135704</v>
      </c>
      <c r="J100" s="4">
        <v>1</v>
      </c>
      <c r="K100" s="4" t="s">
        <v>967</v>
      </c>
      <c r="L100" s="4">
        <v>98135521</v>
      </c>
      <c r="M100" s="4">
        <v>98135677</v>
      </c>
      <c r="N100" s="4" t="s">
        <v>968</v>
      </c>
      <c r="O100" s="4" t="s">
        <v>969</v>
      </c>
      <c r="P100" s="4">
        <v>98135528</v>
      </c>
      <c r="Q100" s="4">
        <v>98135577</v>
      </c>
      <c r="R100" s="4" t="s">
        <v>25</v>
      </c>
      <c r="S100" s="5" t="s">
        <v>26</v>
      </c>
      <c r="T100" s="4" t="s">
        <v>970</v>
      </c>
      <c r="U100">
        <f t="shared" si="3"/>
        <v>157</v>
      </c>
      <c r="V100">
        <f t="shared" si="4"/>
        <v>79</v>
      </c>
      <c r="W100">
        <f t="shared" si="5"/>
        <v>236</v>
      </c>
    </row>
    <row r="101" spans="1:23" x14ac:dyDescent="0.2">
      <c r="A101" s="4" t="s">
        <v>971</v>
      </c>
      <c r="B101" s="4">
        <v>0.853518</v>
      </c>
      <c r="C101" s="4">
        <v>3</v>
      </c>
      <c r="D101" s="4">
        <v>98135682</v>
      </c>
      <c r="E101" s="4">
        <v>98135697</v>
      </c>
      <c r="F101" s="4">
        <v>3</v>
      </c>
      <c r="G101" s="4" t="s">
        <v>972</v>
      </c>
      <c r="H101" s="4">
        <v>98135498</v>
      </c>
      <c r="I101" s="4">
        <v>98135526</v>
      </c>
      <c r="J101" s="4">
        <v>1</v>
      </c>
      <c r="K101" s="4" t="s">
        <v>973</v>
      </c>
      <c r="L101" s="4">
        <v>98135527</v>
      </c>
      <c r="M101" s="4">
        <v>98135681</v>
      </c>
      <c r="N101" s="4" t="s">
        <v>974</v>
      </c>
      <c r="O101" s="4" t="s">
        <v>975</v>
      </c>
      <c r="P101" s="4">
        <v>98135528</v>
      </c>
      <c r="Q101" s="4">
        <v>98135577</v>
      </c>
      <c r="R101" s="4" t="s">
        <v>33</v>
      </c>
      <c r="S101" s="5" t="s">
        <v>26</v>
      </c>
      <c r="T101" s="4" t="s">
        <v>976</v>
      </c>
      <c r="U101">
        <f t="shared" si="3"/>
        <v>155</v>
      </c>
      <c r="V101">
        <f t="shared" si="4"/>
        <v>81</v>
      </c>
      <c r="W101">
        <f t="shared" si="5"/>
        <v>236</v>
      </c>
    </row>
    <row r="102" spans="1:23" x14ac:dyDescent="0.2">
      <c r="A102" s="6" t="s">
        <v>977</v>
      </c>
      <c r="B102" s="10">
        <v>0.58658100000000002</v>
      </c>
      <c r="C102" s="6">
        <v>4</v>
      </c>
      <c r="D102" s="6">
        <v>89276636</v>
      </c>
      <c r="E102" s="6">
        <v>89276657</v>
      </c>
      <c r="F102" s="6">
        <v>1</v>
      </c>
      <c r="G102" s="6" t="s">
        <v>978</v>
      </c>
      <c r="H102" s="6">
        <v>89276835</v>
      </c>
      <c r="I102" s="6">
        <v>89276855</v>
      </c>
      <c r="J102" s="6">
        <v>1</v>
      </c>
      <c r="K102" s="6" t="s">
        <v>979</v>
      </c>
      <c r="L102" s="6">
        <v>89276658</v>
      </c>
      <c r="M102" s="6">
        <v>89276834</v>
      </c>
      <c r="N102" s="6" t="s">
        <v>980</v>
      </c>
      <c r="O102" s="6" t="s">
        <v>981</v>
      </c>
      <c r="P102" s="6">
        <v>89276669</v>
      </c>
      <c r="Q102" s="6">
        <v>89276933</v>
      </c>
      <c r="R102" s="6" t="s">
        <v>25</v>
      </c>
      <c r="S102" s="7" t="s">
        <v>26</v>
      </c>
      <c r="T102" s="6" t="s">
        <v>982</v>
      </c>
      <c r="U102">
        <f t="shared" si="3"/>
        <v>177</v>
      </c>
      <c r="V102">
        <f t="shared" si="4"/>
        <v>79</v>
      </c>
      <c r="W102">
        <f t="shared" si="5"/>
        <v>256</v>
      </c>
    </row>
    <row r="103" spans="1:23" x14ac:dyDescent="0.2">
      <c r="A103" s="6" t="s">
        <v>983</v>
      </c>
      <c r="B103" s="10">
        <v>0.59341999999999995</v>
      </c>
      <c r="C103" s="6">
        <v>4</v>
      </c>
      <c r="D103" s="6">
        <v>89276759</v>
      </c>
      <c r="E103" s="6">
        <v>89276774</v>
      </c>
      <c r="F103" s="6">
        <v>4</v>
      </c>
      <c r="G103" s="6" t="s">
        <v>984</v>
      </c>
      <c r="H103" s="6">
        <v>89276971</v>
      </c>
      <c r="I103" s="6">
        <v>89276998</v>
      </c>
      <c r="J103" s="6">
        <v>1</v>
      </c>
      <c r="K103" s="6" t="s">
        <v>985</v>
      </c>
      <c r="L103" s="6">
        <v>89276775</v>
      </c>
      <c r="M103" s="6">
        <v>89276970</v>
      </c>
      <c r="N103" s="6" t="s">
        <v>986</v>
      </c>
      <c r="O103" s="6" t="s">
        <v>987</v>
      </c>
      <c r="P103" s="6">
        <v>89276669</v>
      </c>
      <c r="Q103" s="6">
        <v>89276933</v>
      </c>
      <c r="R103" s="6" t="s">
        <v>25</v>
      </c>
      <c r="S103" s="7" t="s">
        <v>26</v>
      </c>
      <c r="T103" s="6" t="s">
        <v>988</v>
      </c>
      <c r="U103">
        <f t="shared" si="3"/>
        <v>196</v>
      </c>
      <c r="V103">
        <f t="shared" si="4"/>
        <v>80</v>
      </c>
      <c r="W103">
        <f t="shared" si="5"/>
        <v>276</v>
      </c>
    </row>
    <row r="104" spans="1:23" x14ac:dyDescent="0.2">
      <c r="A104" s="6" t="s">
        <v>989</v>
      </c>
      <c r="B104" s="6">
        <v>0.85176799999999997</v>
      </c>
      <c r="C104" s="6">
        <v>4</v>
      </c>
      <c r="D104" s="6">
        <v>89276762</v>
      </c>
      <c r="E104" s="6">
        <v>89276779</v>
      </c>
      <c r="F104" s="6">
        <v>1</v>
      </c>
      <c r="G104" s="6" t="s">
        <v>990</v>
      </c>
      <c r="H104" s="6">
        <v>89276560</v>
      </c>
      <c r="I104" s="6">
        <v>89276586</v>
      </c>
      <c r="J104" s="6">
        <v>1</v>
      </c>
      <c r="K104" s="6" t="s">
        <v>991</v>
      </c>
      <c r="L104" s="6">
        <v>89276587</v>
      </c>
      <c r="M104" s="6">
        <v>89276761</v>
      </c>
      <c r="N104" s="6" t="s">
        <v>992</v>
      </c>
      <c r="O104" s="6" t="s">
        <v>993</v>
      </c>
      <c r="P104" s="6">
        <v>89276669</v>
      </c>
      <c r="Q104" s="6">
        <v>89276933</v>
      </c>
      <c r="R104" s="6" t="s">
        <v>33</v>
      </c>
      <c r="S104" s="7" t="s">
        <v>26</v>
      </c>
      <c r="T104" s="6" t="s">
        <v>994</v>
      </c>
      <c r="U104">
        <f t="shared" si="3"/>
        <v>175</v>
      </c>
      <c r="V104">
        <f t="shared" si="4"/>
        <v>81</v>
      </c>
      <c r="W104">
        <f t="shared" si="5"/>
        <v>256</v>
      </c>
    </row>
    <row r="105" spans="1:23" x14ac:dyDescent="0.2">
      <c r="A105" s="6" t="s">
        <v>530</v>
      </c>
      <c r="B105" s="6">
        <v>0.85609000000000002</v>
      </c>
      <c r="C105" s="6">
        <v>4</v>
      </c>
      <c r="D105" s="6">
        <v>89276939</v>
      </c>
      <c r="E105" s="6">
        <v>89276954</v>
      </c>
      <c r="F105" s="6">
        <v>10</v>
      </c>
      <c r="G105" s="6" t="s">
        <v>531</v>
      </c>
      <c r="H105" s="6">
        <v>89276720</v>
      </c>
      <c r="I105" s="6">
        <v>89276746</v>
      </c>
      <c r="J105" s="6">
        <v>1</v>
      </c>
      <c r="K105" s="6" t="s">
        <v>532</v>
      </c>
      <c r="L105" s="6">
        <v>89276747</v>
      </c>
      <c r="M105" s="6">
        <v>89276938</v>
      </c>
      <c r="N105" s="6" t="s">
        <v>533</v>
      </c>
      <c r="O105" s="6" t="s">
        <v>534</v>
      </c>
      <c r="P105" s="6">
        <v>89276669</v>
      </c>
      <c r="Q105" s="6">
        <v>89276933</v>
      </c>
      <c r="R105" s="6" t="s">
        <v>33</v>
      </c>
      <c r="S105" s="7" t="s">
        <v>26</v>
      </c>
      <c r="T105" s="6" t="s">
        <v>995</v>
      </c>
      <c r="U105">
        <f t="shared" si="3"/>
        <v>192</v>
      </c>
      <c r="V105">
        <f t="shared" si="4"/>
        <v>79</v>
      </c>
      <c r="W105">
        <f t="shared" si="5"/>
        <v>271</v>
      </c>
    </row>
    <row r="106" spans="1:23" x14ac:dyDescent="0.2">
      <c r="A106" s="2" t="s">
        <v>1059</v>
      </c>
      <c r="B106" s="9">
        <v>0.37631100000000001</v>
      </c>
      <c r="C106" s="2">
        <v>4</v>
      </c>
      <c r="D106" s="2">
        <v>89307053</v>
      </c>
      <c r="E106" s="2">
        <v>89307068</v>
      </c>
      <c r="F106" s="2">
        <v>4</v>
      </c>
      <c r="G106" s="2" t="s">
        <v>1060</v>
      </c>
      <c r="H106" s="2">
        <v>89307257</v>
      </c>
      <c r="I106" s="2">
        <v>89307282</v>
      </c>
      <c r="J106" s="2">
        <v>1</v>
      </c>
      <c r="K106" s="2" t="s">
        <v>1061</v>
      </c>
      <c r="L106" s="2">
        <v>89307069</v>
      </c>
      <c r="M106" s="2">
        <v>89307256</v>
      </c>
      <c r="N106" s="2" t="s">
        <v>1062</v>
      </c>
      <c r="O106" s="2" t="s">
        <v>1063</v>
      </c>
      <c r="P106" s="2">
        <v>89307069</v>
      </c>
      <c r="Q106" s="2">
        <v>89307254</v>
      </c>
      <c r="R106" s="2" t="s">
        <v>25</v>
      </c>
      <c r="S106" s="3" t="s">
        <v>26</v>
      </c>
      <c r="T106" s="2" t="s">
        <v>1064</v>
      </c>
      <c r="U106">
        <f t="shared" si="3"/>
        <v>188</v>
      </c>
      <c r="V106">
        <f t="shared" si="4"/>
        <v>78</v>
      </c>
      <c r="W106">
        <f t="shared" si="5"/>
        <v>266</v>
      </c>
    </row>
    <row r="107" spans="1:23" x14ac:dyDescent="0.2">
      <c r="A107" s="2" t="s">
        <v>1065</v>
      </c>
      <c r="B107" s="9">
        <v>0.44661299999999998</v>
      </c>
      <c r="C107" s="2">
        <v>4</v>
      </c>
      <c r="D107" s="2">
        <v>89307259</v>
      </c>
      <c r="E107" s="2">
        <v>89307274</v>
      </c>
      <c r="F107" s="2">
        <v>2</v>
      </c>
      <c r="G107" s="2" t="s">
        <v>1066</v>
      </c>
      <c r="H107" s="2">
        <v>89307045</v>
      </c>
      <c r="I107" s="2">
        <v>89307068</v>
      </c>
      <c r="J107" s="2">
        <v>1</v>
      </c>
      <c r="K107" s="2" t="s">
        <v>1067</v>
      </c>
      <c r="L107" s="2">
        <v>89307069</v>
      </c>
      <c r="M107" s="2">
        <v>89307258</v>
      </c>
      <c r="N107" s="2" t="s">
        <v>1068</v>
      </c>
      <c r="O107" s="2" t="s">
        <v>1069</v>
      </c>
      <c r="P107" s="2">
        <v>89307069</v>
      </c>
      <c r="Q107" s="2">
        <v>89307254</v>
      </c>
      <c r="R107" s="2" t="s">
        <v>33</v>
      </c>
      <c r="S107" s="3" t="s">
        <v>26</v>
      </c>
      <c r="T107" s="2" t="s">
        <v>1070</v>
      </c>
      <c r="U107">
        <f t="shared" si="3"/>
        <v>190</v>
      </c>
      <c r="V107">
        <f t="shared" si="4"/>
        <v>76</v>
      </c>
      <c r="W107">
        <f t="shared" si="5"/>
        <v>266</v>
      </c>
    </row>
    <row r="108" spans="1:23" x14ac:dyDescent="0.2">
      <c r="A108" t="s">
        <v>535</v>
      </c>
      <c r="B108" s="8">
        <v>0.37247799999999998</v>
      </c>
      <c r="C108">
        <v>4</v>
      </c>
      <c r="D108">
        <v>89310689</v>
      </c>
      <c r="E108">
        <v>89310711</v>
      </c>
      <c r="F108">
        <v>1</v>
      </c>
      <c r="G108" t="s">
        <v>536</v>
      </c>
      <c r="H108">
        <v>89310849</v>
      </c>
      <c r="I108">
        <v>89310868</v>
      </c>
      <c r="J108">
        <v>1</v>
      </c>
      <c r="K108" t="s">
        <v>537</v>
      </c>
      <c r="L108">
        <v>89310712</v>
      </c>
      <c r="M108">
        <v>89310848</v>
      </c>
      <c r="N108" t="s">
        <v>538</v>
      </c>
      <c r="O108" t="s">
        <v>539</v>
      </c>
      <c r="P108">
        <v>89310728</v>
      </c>
      <c r="Q108">
        <v>89310777</v>
      </c>
      <c r="R108" t="s">
        <v>25</v>
      </c>
      <c r="S108" s="1" t="s">
        <v>26</v>
      </c>
      <c r="T108" t="s">
        <v>540</v>
      </c>
      <c r="U108">
        <f t="shared" si="3"/>
        <v>137</v>
      </c>
      <c r="V108">
        <f t="shared" si="4"/>
        <v>79</v>
      </c>
      <c r="W108">
        <f t="shared" si="5"/>
        <v>216</v>
      </c>
    </row>
    <row r="109" spans="1:23" x14ac:dyDescent="0.2">
      <c r="A109" t="s">
        <v>541</v>
      </c>
      <c r="B109" s="8">
        <v>0.53553099999999998</v>
      </c>
      <c r="C109">
        <v>4</v>
      </c>
      <c r="D109">
        <v>89310853</v>
      </c>
      <c r="E109">
        <v>89310868</v>
      </c>
      <c r="F109">
        <v>15</v>
      </c>
      <c r="G109" t="s">
        <v>542</v>
      </c>
      <c r="H109">
        <v>89310689</v>
      </c>
      <c r="I109">
        <v>89310716</v>
      </c>
      <c r="J109">
        <v>1</v>
      </c>
      <c r="K109" t="s">
        <v>543</v>
      </c>
      <c r="L109">
        <v>89310717</v>
      </c>
      <c r="M109">
        <v>89310852</v>
      </c>
      <c r="N109" t="s">
        <v>544</v>
      </c>
      <c r="O109" t="s">
        <v>545</v>
      </c>
      <c r="P109">
        <v>89310728</v>
      </c>
      <c r="Q109">
        <v>89310777</v>
      </c>
      <c r="R109" t="s">
        <v>33</v>
      </c>
      <c r="S109" s="1" t="s">
        <v>26</v>
      </c>
      <c r="T109" t="s">
        <v>546</v>
      </c>
      <c r="U109">
        <f t="shared" si="3"/>
        <v>136</v>
      </c>
      <c r="V109">
        <f t="shared" si="4"/>
        <v>80</v>
      </c>
      <c r="W109">
        <f t="shared" si="5"/>
        <v>216</v>
      </c>
    </row>
    <row r="110" spans="1:23" x14ac:dyDescent="0.2">
      <c r="A110" t="s">
        <v>547</v>
      </c>
      <c r="B110">
        <v>0.96662999999999999</v>
      </c>
      <c r="C110">
        <v>4</v>
      </c>
      <c r="D110">
        <v>116815496</v>
      </c>
      <c r="E110">
        <v>116815511</v>
      </c>
      <c r="F110">
        <v>20</v>
      </c>
      <c r="G110" t="s">
        <v>548</v>
      </c>
      <c r="H110">
        <v>116815647</v>
      </c>
      <c r="I110">
        <v>116815675</v>
      </c>
      <c r="J110">
        <v>1</v>
      </c>
      <c r="K110" t="s">
        <v>549</v>
      </c>
      <c r="L110">
        <v>116815512</v>
      </c>
      <c r="M110">
        <v>116815646</v>
      </c>
      <c r="N110" t="s">
        <v>550</v>
      </c>
      <c r="O110" t="s">
        <v>551</v>
      </c>
      <c r="P110">
        <v>116815590</v>
      </c>
      <c r="Q110">
        <v>116815639</v>
      </c>
      <c r="R110" t="s">
        <v>25</v>
      </c>
      <c r="S110" s="1" t="s">
        <v>26</v>
      </c>
      <c r="T110" t="s">
        <v>552</v>
      </c>
      <c r="U110">
        <f t="shared" si="3"/>
        <v>135</v>
      </c>
      <c r="V110">
        <f t="shared" si="4"/>
        <v>81</v>
      </c>
      <c r="W110">
        <f t="shared" si="5"/>
        <v>216</v>
      </c>
    </row>
    <row r="111" spans="1:23" x14ac:dyDescent="0.2">
      <c r="A111" t="s">
        <v>553</v>
      </c>
      <c r="B111">
        <v>0.96180699999999997</v>
      </c>
      <c r="C111">
        <v>4</v>
      </c>
      <c r="D111">
        <v>116815724</v>
      </c>
      <c r="E111">
        <v>116815747</v>
      </c>
      <c r="F111">
        <v>1</v>
      </c>
      <c r="G111" t="s">
        <v>554</v>
      </c>
      <c r="H111">
        <v>116815568</v>
      </c>
      <c r="I111">
        <v>116815588</v>
      </c>
      <c r="J111">
        <v>1</v>
      </c>
      <c r="K111" t="s">
        <v>555</v>
      </c>
      <c r="L111">
        <v>116815589</v>
      </c>
      <c r="M111">
        <v>116815723</v>
      </c>
      <c r="N111" t="s">
        <v>556</v>
      </c>
      <c r="O111" t="s">
        <v>557</v>
      </c>
      <c r="P111">
        <v>116815590</v>
      </c>
      <c r="Q111">
        <v>116815639</v>
      </c>
      <c r="R111" t="s">
        <v>33</v>
      </c>
      <c r="S111" s="1" t="s">
        <v>26</v>
      </c>
      <c r="T111" t="s">
        <v>558</v>
      </c>
      <c r="U111">
        <f t="shared" si="3"/>
        <v>135</v>
      </c>
      <c r="V111">
        <f t="shared" si="4"/>
        <v>81</v>
      </c>
      <c r="W111">
        <f t="shared" si="5"/>
        <v>216</v>
      </c>
    </row>
    <row r="112" spans="1:23" x14ac:dyDescent="0.2">
      <c r="A112" t="s">
        <v>559</v>
      </c>
      <c r="B112">
        <v>0.87654399999999999</v>
      </c>
      <c r="C112">
        <v>4</v>
      </c>
      <c r="D112">
        <v>116816691</v>
      </c>
      <c r="E112">
        <v>116816710</v>
      </c>
      <c r="F112">
        <v>1</v>
      </c>
      <c r="G112" t="s">
        <v>560</v>
      </c>
      <c r="H112">
        <v>116816531</v>
      </c>
      <c r="I112">
        <v>116816554</v>
      </c>
      <c r="J112">
        <v>1</v>
      </c>
      <c r="K112" t="s">
        <v>561</v>
      </c>
      <c r="L112">
        <v>116816555</v>
      </c>
      <c r="M112">
        <v>116816690</v>
      </c>
      <c r="N112" t="s">
        <v>562</v>
      </c>
      <c r="O112" t="s">
        <v>563</v>
      </c>
      <c r="P112">
        <v>116816572</v>
      </c>
      <c r="Q112">
        <v>116816669</v>
      </c>
      <c r="R112" t="s">
        <v>33</v>
      </c>
      <c r="S112" s="1" t="s">
        <v>26</v>
      </c>
      <c r="T112" t="s">
        <v>564</v>
      </c>
      <c r="U112">
        <f t="shared" si="3"/>
        <v>136</v>
      </c>
      <c r="V112">
        <f t="shared" si="4"/>
        <v>80</v>
      </c>
      <c r="W112">
        <f t="shared" si="5"/>
        <v>216</v>
      </c>
    </row>
    <row r="113" spans="1:23" x14ac:dyDescent="0.2">
      <c r="A113" t="s">
        <v>565</v>
      </c>
      <c r="B113">
        <v>0.90761400000000003</v>
      </c>
      <c r="C113">
        <v>4</v>
      </c>
      <c r="D113">
        <v>116816556</v>
      </c>
      <c r="E113">
        <v>116816571</v>
      </c>
      <c r="F113">
        <v>7</v>
      </c>
      <c r="G113" t="s">
        <v>566</v>
      </c>
      <c r="H113">
        <v>116816708</v>
      </c>
      <c r="I113">
        <v>116816735</v>
      </c>
      <c r="J113">
        <v>1</v>
      </c>
      <c r="K113" t="s">
        <v>567</v>
      </c>
      <c r="L113">
        <v>116816572</v>
      </c>
      <c r="M113">
        <v>116816707</v>
      </c>
      <c r="N113" t="s">
        <v>568</v>
      </c>
      <c r="O113" t="s">
        <v>569</v>
      </c>
      <c r="P113">
        <v>116816572</v>
      </c>
      <c r="Q113">
        <v>116816669</v>
      </c>
      <c r="R113" t="s">
        <v>25</v>
      </c>
      <c r="S113" s="1" t="s">
        <v>26</v>
      </c>
      <c r="T113" t="s">
        <v>570</v>
      </c>
      <c r="U113">
        <f t="shared" si="3"/>
        <v>136</v>
      </c>
      <c r="V113">
        <f t="shared" si="4"/>
        <v>80</v>
      </c>
      <c r="W113">
        <f t="shared" si="5"/>
        <v>216</v>
      </c>
    </row>
    <row r="114" spans="1:23" x14ac:dyDescent="0.2">
      <c r="A114" t="s">
        <v>571</v>
      </c>
      <c r="B114">
        <v>0.88454600000000005</v>
      </c>
      <c r="C114">
        <v>4</v>
      </c>
      <c r="D114">
        <v>116816921</v>
      </c>
      <c r="E114">
        <v>116816936</v>
      </c>
      <c r="F114">
        <v>11</v>
      </c>
      <c r="G114" t="s">
        <v>572</v>
      </c>
      <c r="H114">
        <v>116817072</v>
      </c>
      <c r="I114">
        <v>116817100</v>
      </c>
      <c r="J114">
        <v>1</v>
      </c>
      <c r="K114" t="s">
        <v>573</v>
      </c>
      <c r="L114">
        <v>116816937</v>
      </c>
      <c r="M114">
        <v>116817071</v>
      </c>
      <c r="N114" t="s">
        <v>574</v>
      </c>
      <c r="O114" t="s">
        <v>575</v>
      </c>
      <c r="P114">
        <v>116817019</v>
      </c>
      <c r="Q114">
        <v>116817068</v>
      </c>
      <c r="R114" t="s">
        <v>25</v>
      </c>
      <c r="S114" s="1" t="s">
        <v>26</v>
      </c>
      <c r="T114" t="s">
        <v>576</v>
      </c>
      <c r="U114">
        <f t="shared" si="3"/>
        <v>135</v>
      </c>
      <c r="V114">
        <f t="shared" si="4"/>
        <v>81</v>
      </c>
      <c r="W114">
        <f t="shared" si="5"/>
        <v>216</v>
      </c>
    </row>
    <row r="115" spans="1:23" x14ac:dyDescent="0.2">
      <c r="A115" t="s">
        <v>577</v>
      </c>
      <c r="B115">
        <v>0.84742799999999996</v>
      </c>
      <c r="C115">
        <v>4</v>
      </c>
      <c r="D115">
        <v>116817104</v>
      </c>
      <c r="E115">
        <v>116817119</v>
      </c>
      <c r="F115">
        <v>7</v>
      </c>
      <c r="G115" t="s">
        <v>578</v>
      </c>
      <c r="H115">
        <v>116816940</v>
      </c>
      <c r="I115">
        <v>116816968</v>
      </c>
      <c r="J115">
        <v>1</v>
      </c>
      <c r="K115" t="s">
        <v>579</v>
      </c>
      <c r="L115">
        <v>116816969</v>
      </c>
      <c r="M115">
        <v>116817103</v>
      </c>
      <c r="N115" t="s">
        <v>580</v>
      </c>
      <c r="O115" t="s">
        <v>581</v>
      </c>
      <c r="P115">
        <v>116817019</v>
      </c>
      <c r="Q115">
        <v>116817068</v>
      </c>
      <c r="R115" t="s">
        <v>33</v>
      </c>
      <c r="S115" s="1" t="s">
        <v>26</v>
      </c>
      <c r="T115" t="s">
        <v>582</v>
      </c>
      <c r="U115">
        <f t="shared" si="3"/>
        <v>135</v>
      </c>
      <c r="V115">
        <f t="shared" si="4"/>
        <v>81</v>
      </c>
      <c r="W115">
        <f t="shared" si="5"/>
        <v>216</v>
      </c>
    </row>
    <row r="116" spans="1:23" x14ac:dyDescent="0.2">
      <c r="A116" t="s">
        <v>583</v>
      </c>
      <c r="B116">
        <v>0.85740899999999998</v>
      </c>
      <c r="C116">
        <v>4</v>
      </c>
      <c r="D116">
        <v>148468230</v>
      </c>
      <c r="E116">
        <v>148468245</v>
      </c>
      <c r="F116">
        <v>10</v>
      </c>
      <c r="G116" t="s">
        <v>584</v>
      </c>
      <c r="H116">
        <v>148468383</v>
      </c>
      <c r="I116">
        <v>148468409</v>
      </c>
      <c r="J116">
        <v>1</v>
      </c>
      <c r="K116" t="s">
        <v>585</v>
      </c>
      <c r="L116">
        <v>148468246</v>
      </c>
      <c r="M116">
        <v>148468382</v>
      </c>
      <c r="N116" t="s">
        <v>586</v>
      </c>
      <c r="O116" t="s">
        <v>587</v>
      </c>
      <c r="P116">
        <v>148468313</v>
      </c>
      <c r="Q116">
        <v>148468362</v>
      </c>
      <c r="R116" t="s">
        <v>25</v>
      </c>
      <c r="S116" s="1" t="s">
        <v>26</v>
      </c>
      <c r="T116" t="s">
        <v>588</v>
      </c>
      <c r="U116">
        <f t="shared" si="3"/>
        <v>137</v>
      </c>
      <c r="V116">
        <f t="shared" si="4"/>
        <v>79</v>
      </c>
      <c r="W116">
        <f t="shared" si="5"/>
        <v>216</v>
      </c>
    </row>
    <row r="117" spans="1:23" x14ac:dyDescent="0.2">
      <c r="A117" t="s">
        <v>589</v>
      </c>
      <c r="B117">
        <v>0.81875799999999999</v>
      </c>
      <c r="C117">
        <v>4</v>
      </c>
      <c r="D117">
        <v>148468402</v>
      </c>
      <c r="E117">
        <v>148468418</v>
      </c>
      <c r="F117">
        <v>17</v>
      </c>
      <c r="G117" t="s">
        <v>590</v>
      </c>
      <c r="H117">
        <v>148468239</v>
      </c>
      <c r="I117">
        <v>148468262</v>
      </c>
      <c r="J117">
        <v>1</v>
      </c>
      <c r="K117" t="s">
        <v>591</v>
      </c>
      <c r="L117">
        <v>148468263</v>
      </c>
      <c r="M117">
        <v>148468401</v>
      </c>
      <c r="N117" t="s">
        <v>592</v>
      </c>
      <c r="O117" t="s">
        <v>593</v>
      </c>
      <c r="P117">
        <v>148468313</v>
      </c>
      <c r="Q117">
        <v>148468362</v>
      </c>
      <c r="R117" t="s">
        <v>33</v>
      </c>
      <c r="S117" s="1" t="s">
        <v>26</v>
      </c>
      <c r="T117" t="s">
        <v>594</v>
      </c>
      <c r="U117">
        <f t="shared" si="3"/>
        <v>139</v>
      </c>
      <c r="V117">
        <f t="shared" si="4"/>
        <v>77</v>
      </c>
      <c r="W117">
        <f t="shared" si="5"/>
        <v>216</v>
      </c>
    </row>
    <row r="118" spans="1:23" x14ac:dyDescent="0.2">
      <c r="A118" s="4" t="s">
        <v>996</v>
      </c>
      <c r="B118" s="4">
        <v>0.92971400000000004</v>
      </c>
      <c r="C118" s="4">
        <v>4</v>
      </c>
      <c r="D118" s="4">
        <v>148470219</v>
      </c>
      <c r="E118" s="4">
        <v>148470234</v>
      </c>
      <c r="F118" s="4">
        <v>10</v>
      </c>
      <c r="G118" s="4" t="s">
        <v>997</v>
      </c>
      <c r="H118" s="4">
        <v>148470391</v>
      </c>
      <c r="I118" s="4">
        <v>148470418</v>
      </c>
      <c r="J118" s="4">
        <v>1</v>
      </c>
      <c r="K118" s="4" t="s">
        <v>998</v>
      </c>
      <c r="L118" s="4">
        <v>148470235</v>
      </c>
      <c r="M118" s="4">
        <v>148470390</v>
      </c>
      <c r="N118" s="4" t="s">
        <v>999</v>
      </c>
      <c r="O118" s="4" t="s">
        <v>1000</v>
      </c>
      <c r="P118" s="4">
        <v>148470271</v>
      </c>
      <c r="Q118" s="4">
        <v>148470320</v>
      </c>
      <c r="R118" s="4" t="s">
        <v>25</v>
      </c>
      <c r="S118" s="5" t="s">
        <v>26</v>
      </c>
      <c r="T118" s="4" t="s">
        <v>1001</v>
      </c>
      <c r="U118">
        <f t="shared" si="3"/>
        <v>156</v>
      </c>
      <c r="V118">
        <f t="shared" si="4"/>
        <v>80</v>
      </c>
      <c r="W118">
        <f t="shared" si="5"/>
        <v>236</v>
      </c>
    </row>
    <row r="119" spans="1:23" x14ac:dyDescent="0.2">
      <c r="A119" s="4" t="s">
        <v>1002</v>
      </c>
      <c r="B119" s="4">
        <v>0.91745399999999999</v>
      </c>
      <c r="C119" s="4">
        <v>4</v>
      </c>
      <c r="D119" s="4">
        <v>148470382</v>
      </c>
      <c r="E119" s="4">
        <v>148470397</v>
      </c>
      <c r="F119" s="4">
        <v>6</v>
      </c>
      <c r="G119" s="4" t="s">
        <v>1003</v>
      </c>
      <c r="H119" s="4">
        <v>148470198</v>
      </c>
      <c r="I119" s="4">
        <v>148470226</v>
      </c>
      <c r="J119" s="4">
        <v>1</v>
      </c>
      <c r="K119" s="4" t="s">
        <v>1004</v>
      </c>
      <c r="L119" s="4">
        <v>148470227</v>
      </c>
      <c r="M119" s="4">
        <v>148470381</v>
      </c>
      <c r="N119" s="4" t="s">
        <v>1005</v>
      </c>
      <c r="O119" s="4" t="s">
        <v>1006</v>
      </c>
      <c r="P119" s="4">
        <v>148470271</v>
      </c>
      <c r="Q119" s="4">
        <v>148470320</v>
      </c>
      <c r="R119" s="4" t="s">
        <v>33</v>
      </c>
      <c r="S119" s="5" t="s">
        <v>26</v>
      </c>
      <c r="T119" s="4" t="s">
        <v>1007</v>
      </c>
      <c r="U119">
        <f t="shared" si="3"/>
        <v>155</v>
      </c>
      <c r="V119">
        <f t="shared" si="4"/>
        <v>81</v>
      </c>
      <c r="W119">
        <f t="shared" si="5"/>
        <v>236</v>
      </c>
    </row>
    <row r="120" spans="1:23" x14ac:dyDescent="0.2">
      <c r="A120" t="s">
        <v>595</v>
      </c>
      <c r="B120">
        <v>0.89572600000000002</v>
      </c>
      <c r="C120">
        <v>4</v>
      </c>
      <c r="D120">
        <v>148525983</v>
      </c>
      <c r="E120">
        <v>148526009</v>
      </c>
      <c r="F120">
        <v>1</v>
      </c>
      <c r="G120" t="s">
        <v>596</v>
      </c>
      <c r="H120">
        <v>148526145</v>
      </c>
      <c r="I120">
        <v>148526162</v>
      </c>
      <c r="J120">
        <v>1</v>
      </c>
      <c r="K120" t="s">
        <v>597</v>
      </c>
      <c r="L120">
        <v>148526010</v>
      </c>
      <c r="M120">
        <v>148526144</v>
      </c>
      <c r="N120" t="s">
        <v>598</v>
      </c>
      <c r="O120" t="s">
        <v>599</v>
      </c>
      <c r="P120">
        <v>148526076</v>
      </c>
      <c r="Q120">
        <v>148526125</v>
      </c>
      <c r="R120" t="s">
        <v>25</v>
      </c>
      <c r="S120" s="1" t="s">
        <v>26</v>
      </c>
      <c r="T120" t="s">
        <v>600</v>
      </c>
      <c r="U120">
        <f t="shared" si="3"/>
        <v>135</v>
      </c>
      <c r="V120">
        <f t="shared" si="4"/>
        <v>81</v>
      </c>
      <c r="W120">
        <f t="shared" si="5"/>
        <v>216</v>
      </c>
    </row>
    <row r="121" spans="1:23" x14ac:dyDescent="0.2">
      <c r="A121" t="s">
        <v>601</v>
      </c>
      <c r="B121">
        <v>0.92752100000000004</v>
      </c>
      <c r="C121">
        <v>4</v>
      </c>
      <c r="D121">
        <v>148526155</v>
      </c>
      <c r="E121">
        <v>148526170</v>
      </c>
      <c r="F121">
        <v>6</v>
      </c>
      <c r="G121" t="s">
        <v>602</v>
      </c>
      <c r="H121">
        <v>148525991</v>
      </c>
      <c r="I121">
        <v>148526019</v>
      </c>
      <c r="J121">
        <v>1</v>
      </c>
      <c r="K121" t="s">
        <v>603</v>
      </c>
      <c r="L121">
        <v>148526020</v>
      </c>
      <c r="M121">
        <v>148526154</v>
      </c>
      <c r="N121" t="s">
        <v>604</v>
      </c>
      <c r="O121" t="s">
        <v>605</v>
      </c>
      <c r="P121">
        <v>148526076</v>
      </c>
      <c r="Q121">
        <v>148526125</v>
      </c>
      <c r="R121" t="s">
        <v>33</v>
      </c>
      <c r="S121" s="1" t="s">
        <v>26</v>
      </c>
      <c r="T121" t="s">
        <v>606</v>
      </c>
      <c r="U121">
        <f t="shared" si="3"/>
        <v>135</v>
      </c>
      <c r="V121">
        <f t="shared" si="4"/>
        <v>81</v>
      </c>
      <c r="W121">
        <f t="shared" si="5"/>
        <v>216</v>
      </c>
    </row>
    <row r="122" spans="1:23" x14ac:dyDescent="0.2">
      <c r="A122" t="s">
        <v>607</v>
      </c>
      <c r="B122">
        <v>0.96009199999999995</v>
      </c>
      <c r="C122">
        <v>4</v>
      </c>
      <c r="D122">
        <v>148530428</v>
      </c>
      <c r="E122">
        <v>148530443</v>
      </c>
      <c r="F122">
        <v>6</v>
      </c>
      <c r="G122" t="s">
        <v>608</v>
      </c>
      <c r="H122">
        <v>148530582</v>
      </c>
      <c r="I122">
        <v>148530607</v>
      </c>
      <c r="J122">
        <v>1</v>
      </c>
      <c r="K122" t="s">
        <v>609</v>
      </c>
      <c r="L122">
        <v>148530444</v>
      </c>
      <c r="M122">
        <v>148530581</v>
      </c>
      <c r="N122" t="s">
        <v>610</v>
      </c>
      <c r="O122" t="s">
        <v>611</v>
      </c>
      <c r="P122">
        <v>148530468</v>
      </c>
      <c r="Q122">
        <v>148530517</v>
      </c>
      <c r="R122" t="s">
        <v>25</v>
      </c>
      <c r="S122" s="1" t="s">
        <v>26</v>
      </c>
      <c r="T122" t="s">
        <v>612</v>
      </c>
      <c r="U122">
        <f t="shared" si="3"/>
        <v>138</v>
      </c>
      <c r="V122">
        <f t="shared" si="4"/>
        <v>78</v>
      </c>
      <c r="W122">
        <f t="shared" si="5"/>
        <v>216</v>
      </c>
    </row>
    <row r="123" spans="1:23" x14ac:dyDescent="0.2">
      <c r="A123" t="s">
        <v>613</v>
      </c>
      <c r="B123">
        <v>0.93687799999999999</v>
      </c>
      <c r="C123">
        <v>4</v>
      </c>
      <c r="D123">
        <v>148530590</v>
      </c>
      <c r="E123">
        <v>148530615</v>
      </c>
      <c r="F123">
        <v>1</v>
      </c>
      <c r="G123" t="s">
        <v>614</v>
      </c>
      <c r="H123">
        <v>148530436</v>
      </c>
      <c r="I123">
        <v>148530454</v>
      </c>
      <c r="J123">
        <v>1</v>
      </c>
      <c r="K123" t="s">
        <v>615</v>
      </c>
      <c r="L123">
        <v>148530455</v>
      </c>
      <c r="M123">
        <v>148530589</v>
      </c>
      <c r="N123" t="s">
        <v>616</v>
      </c>
      <c r="O123" t="s">
        <v>617</v>
      </c>
      <c r="P123">
        <v>148530468</v>
      </c>
      <c r="Q123">
        <v>148530517</v>
      </c>
      <c r="R123" t="s">
        <v>33</v>
      </c>
      <c r="S123" s="1" t="s">
        <v>26</v>
      </c>
      <c r="T123" t="s">
        <v>618</v>
      </c>
      <c r="U123">
        <f t="shared" si="3"/>
        <v>135</v>
      </c>
      <c r="V123">
        <f t="shared" si="4"/>
        <v>81</v>
      </c>
      <c r="W123">
        <f t="shared" si="5"/>
        <v>216</v>
      </c>
    </row>
    <row r="124" spans="1:23" x14ac:dyDescent="0.2">
      <c r="A124" t="s">
        <v>619</v>
      </c>
      <c r="B124">
        <v>0.94966399999999995</v>
      </c>
      <c r="C124">
        <v>5</v>
      </c>
      <c r="D124">
        <v>25275883</v>
      </c>
      <c r="E124">
        <v>25275898</v>
      </c>
      <c r="F124">
        <v>17</v>
      </c>
      <c r="G124" t="s">
        <v>620</v>
      </c>
      <c r="H124">
        <v>25276034</v>
      </c>
      <c r="I124">
        <v>25276062</v>
      </c>
      <c r="J124">
        <v>1</v>
      </c>
      <c r="K124" t="s">
        <v>621</v>
      </c>
      <c r="L124">
        <v>25275899</v>
      </c>
      <c r="M124">
        <v>25276033</v>
      </c>
      <c r="N124" t="s">
        <v>622</v>
      </c>
      <c r="O124" t="s">
        <v>623</v>
      </c>
      <c r="P124">
        <v>25275908</v>
      </c>
      <c r="Q124">
        <v>25275957</v>
      </c>
      <c r="R124" t="s">
        <v>25</v>
      </c>
      <c r="S124" s="1" t="s">
        <v>26</v>
      </c>
      <c r="T124" t="s">
        <v>624</v>
      </c>
      <c r="U124">
        <f t="shared" si="3"/>
        <v>135</v>
      </c>
      <c r="V124">
        <f t="shared" si="4"/>
        <v>81</v>
      </c>
      <c r="W124">
        <f t="shared" si="5"/>
        <v>216</v>
      </c>
    </row>
    <row r="125" spans="1:23" x14ac:dyDescent="0.2">
      <c r="A125" t="s">
        <v>625</v>
      </c>
      <c r="B125">
        <v>0.934728</v>
      </c>
      <c r="C125">
        <v>5</v>
      </c>
      <c r="D125">
        <v>25276018</v>
      </c>
      <c r="E125">
        <v>25276033</v>
      </c>
      <c r="F125">
        <v>3</v>
      </c>
      <c r="G125" t="s">
        <v>626</v>
      </c>
      <c r="H125">
        <v>25275854</v>
      </c>
      <c r="I125">
        <v>25275880</v>
      </c>
      <c r="J125">
        <v>1</v>
      </c>
      <c r="K125" t="s">
        <v>627</v>
      </c>
      <c r="L125">
        <v>25275881</v>
      </c>
      <c r="M125">
        <v>25276017</v>
      </c>
      <c r="N125" t="s">
        <v>628</v>
      </c>
      <c r="O125" t="s">
        <v>629</v>
      </c>
      <c r="P125">
        <v>25275908</v>
      </c>
      <c r="Q125">
        <v>25275957</v>
      </c>
      <c r="R125" t="s">
        <v>33</v>
      </c>
      <c r="S125" s="1" t="s">
        <v>26</v>
      </c>
      <c r="T125" t="s">
        <v>630</v>
      </c>
      <c r="U125">
        <f t="shared" si="3"/>
        <v>137</v>
      </c>
      <c r="V125">
        <f t="shared" si="4"/>
        <v>79</v>
      </c>
      <c r="W125">
        <f t="shared" si="5"/>
        <v>216</v>
      </c>
    </row>
    <row r="126" spans="1:23" x14ac:dyDescent="0.2">
      <c r="A126" t="s">
        <v>631</v>
      </c>
      <c r="B126">
        <v>0.96681099999999998</v>
      </c>
      <c r="C126">
        <v>5</v>
      </c>
      <c r="D126">
        <v>25287644</v>
      </c>
      <c r="E126">
        <v>25287659</v>
      </c>
      <c r="F126">
        <v>10</v>
      </c>
      <c r="G126" t="s">
        <v>632</v>
      </c>
      <c r="H126">
        <v>25287795</v>
      </c>
      <c r="I126">
        <v>25287823</v>
      </c>
      <c r="J126">
        <v>1</v>
      </c>
      <c r="K126" t="s">
        <v>633</v>
      </c>
      <c r="L126">
        <v>25287660</v>
      </c>
      <c r="M126">
        <v>25287794</v>
      </c>
      <c r="N126" t="s">
        <v>634</v>
      </c>
      <c r="O126" t="s">
        <v>635</v>
      </c>
      <c r="P126">
        <v>25287743</v>
      </c>
      <c r="Q126">
        <v>25287792</v>
      </c>
      <c r="R126" t="s">
        <v>25</v>
      </c>
      <c r="S126" s="1" t="s">
        <v>26</v>
      </c>
      <c r="T126" t="s">
        <v>636</v>
      </c>
      <c r="U126">
        <f t="shared" si="3"/>
        <v>135</v>
      </c>
      <c r="V126">
        <f t="shared" si="4"/>
        <v>81</v>
      </c>
      <c r="W126">
        <f t="shared" si="5"/>
        <v>216</v>
      </c>
    </row>
    <row r="127" spans="1:23" x14ac:dyDescent="0.2">
      <c r="A127" t="s">
        <v>637</v>
      </c>
      <c r="B127">
        <v>0.96534500000000001</v>
      </c>
      <c r="C127">
        <v>5</v>
      </c>
      <c r="D127">
        <v>25287868</v>
      </c>
      <c r="E127">
        <v>25287883</v>
      </c>
      <c r="F127">
        <v>13</v>
      </c>
      <c r="G127" t="s">
        <v>638</v>
      </c>
      <c r="H127">
        <v>25287704</v>
      </c>
      <c r="I127">
        <v>25287731</v>
      </c>
      <c r="J127">
        <v>1</v>
      </c>
      <c r="K127" t="s">
        <v>639</v>
      </c>
      <c r="L127">
        <v>25287732</v>
      </c>
      <c r="M127">
        <v>25287867</v>
      </c>
      <c r="N127" t="s">
        <v>640</v>
      </c>
      <c r="O127" t="s">
        <v>641</v>
      </c>
      <c r="P127">
        <v>25287743</v>
      </c>
      <c r="Q127">
        <v>25287792</v>
      </c>
      <c r="R127" t="s">
        <v>33</v>
      </c>
      <c r="S127" s="1" t="s">
        <v>26</v>
      </c>
      <c r="T127" t="s">
        <v>642</v>
      </c>
      <c r="U127">
        <f t="shared" si="3"/>
        <v>136</v>
      </c>
      <c r="V127">
        <f t="shared" si="4"/>
        <v>80</v>
      </c>
      <c r="W127">
        <f t="shared" si="5"/>
        <v>216</v>
      </c>
    </row>
    <row r="128" spans="1:23" x14ac:dyDescent="0.2">
      <c r="A128" t="s">
        <v>643</v>
      </c>
      <c r="B128">
        <v>0.93267699999999998</v>
      </c>
      <c r="C128">
        <v>5</v>
      </c>
      <c r="D128">
        <v>25377126</v>
      </c>
      <c r="E128">
        <v>25377141</v>
      </c>
      <c r="F128">
        <v>4</v>
      </c>
      <c r="G128" t="s">
        <v>644</v>
      </c>
      <c r="H128">
        <v>25377277</v>
      </c>
      <c r="I128">
        <v>25377305</v>
      </c>
      <c r="J128">
        <v>1</v>
      </c>
      <c r="K128" t="s">
        <v>645</v>
      </c>
      <c r="L128">
        <v>25377142</v>
      </c>
      <c r="M128">
        <v>25377276</v>
      </c>
      <c r="N128" t="s">
        <v>646</v>
      </c>
      <c r="O128" t="s">
        <v>647</v>
      </c>
      <c r="P128">
        <v>25377216</v>
      </c>
      <c r="Q128">
        <v>25377265</v>
      </c>
      <c r="R128" t="s">
        <v>25</v>
      </c>
      <c r="S128" s="1" t="s">
        <v>26</v>
      </c>
      <c r="T128" t="s">
        <v>648</v>
      </c>
      <c r="U128">
        <f t="shared" si="3"/>
        <v>135</v>
      </c>
      <c r="V128">
        <f t="shared" si="4"/>
        <v>81</v>
      </c>
      <c r="W128">
        <f t="shared" si="5"/>
        <v>216</v>
      </c>
    </row>
    <row r="129" spans="1:23" x14ac:dyDescent="0.2">
      <c r="A129" t="s">
        <v>649</v>
      </c>
      <c r="B129">
        <v>0.960978</v>
      </c>
      <c r="C129">
        <v>5</v>
      </c>
      <c r="D129">
        <v>25377274</v>
      </c>
      <c r="E129">
        <v>25377289</v>
      </c>
      <c r="F129">
        <v>3</v>
      </c>
      <c r="G129" t="s">
        <v>650</v>
      </c>
      <c r="H129">
        <v>25377110</v>
      </c>
      <c r="I129">
        <v>25377136</v>
      </c>
      <c r="J129">
        <v>1</v>
      </c>
      <c r="K129" t="s">
        <v>651</v>
      </c>
      <c r="L129">
        <v>25377137</v>
      </c>
      <c r="M129">
        <v>25377273</v>
      </c>
      <c r="N129" t="s">
        <v>652</v>
      </c>
      <c r="O129" t="s">
        <v>653</v>
      </c>
      <c r="P129">
        <v>25377216</v>
      </c>
      <c r="Q129">
        <v>25377265</v>
      </c>
      <c r="R129" t="s">
        <v>33</v>
      </c>
      <c r="S129" s="1" t="s">
        <v>26</v>
      </c>
      <c r="T129" t="s">
        <v>654</v>
      </c>
      <c r="U129">
        <f t="shared" si="3"/>
        <v>137</v>
      </c>
      <c r="V129">
        <f t="shared" si="4"/>
        <v>79</v>
      </c>
      <c r="W129">
        <f t="shared" si="5"/>
        <v>216</v>
      </c>
    </row>
    <row r="130" spans="1:23" x14ac:dyDescent="0.2">
      <c r="A130" t="s">
        <v>655</v>
      </c>
      <c r="B130">
        <v>0.97768500000000003</v>
      </c>
      <c r="C130">
        <v>5</v>
      </c>
      <c r="D130">
        <v>25395392</v>
      </c>
      <c r="E130">
        <v>25395407</v>
      </c>
      <c r="F130">
        <v>13</v>
      </c>
      <c r="G130" t="s">
        <v>656</v>
      </c>
      <c r="H130">
        <v>25395544</v>
      </c>
      <c r="I130">
        <v>25395571</v>
      </c>
      <c r="J130">
        <v>1</v>
      </c>
      <c r="K130" t="s">
        <v>657</v>
      </c>
      <c r="L130">
        <v>25395408</v>
      </c>
      <c r="M130">
        <v>25395543</v>
      </c>
      <c r="N130" t="s">
        <v>658</v>
      </c>
      <c r="O130" t="s">
        <v>659</v>
      </c>
      <c r="P130">
        <v>25395424</v>
      </c>
      <c r="Q130">
        <v>25395473</v>
      </c>
      <c r="R130" t="s">
        <v>25</v>
      </c>
      <c r="S130" s="1" t="s">
        <v>26</v>
      </c>
      <c r="T130" t="s">
        <v>660</v>
      </c>
      <c r="U130">
        <f t="shared" si="3"/>
        <v>136</v>
      </c>
      <c r="V130">
        <f t="shared" si="4"/>
        <v>80</v>
      </c>
      <c r="W130">
        <f t="shared" si="5"/>
        <v>216</v>
      </c>
    </row>
    <row r="131" spans="1:23" x14ac:dyDescent="0.2">
      <c r="A131" t="s">
        <v>661</v>
      </c>
      <c r="B131">
        <v>0.97073900000000002</v>
      </c>
      <c r="C131">
        <v>5</v>
      </c>
      <c r="D131">
        <v>25395552</v>
      </c>
      <c r="E131">
        <v>25395569</v>
      </c>
      <c r="F131">
        <v>12</v>
      </c>
      <c r="G131" t="s">
        <v>662</v>
      </c>
      <c r="H131">
        <v>25395390</v>
      </c>
      <c r="I131">
        <v>25395416</v>
      </c>
      <c r="J131">
        <v>1</v>
      </c>
      <c r="K131" t="s">
        <v>663</v>
      </c>
      <c r="L131">
        <v>25395417</v>
      </c>
      <c r="M131">
        <v>25395551</v>
      </c>
      <c r="N131" t="s">
        <v>664</v>
      </c>
      <c r="O131" t="s">
        <v>665</v>
      </c>
      <c r="P131">
        <v>25395424</v>
      </c>
      <c r="Q131">
        <v>25395473</v>
      </c>
      <c r="R131" t="s">
        <v>33</v>
      </c>
      <c r="S131" s="1" t="s">
        <v>26</v>
      </c>
      <c r="T131" t="s">
        <v>666</v>
      </c>
      <c r="U131">
        <f t="shared" ref="U131:U175" si="6">LEN(N131)</f>
        <v>135</v>
      </c>
      <c r="V131">
        <f t="shared" ref="V131:V175" si="7">LEN(O131)</f>
        <v>81</v>
      </c>
      <c r="W131">
        <f t="shared" ref="W131:W175" si="8">U131+V131</f>
        <v>216</v>
      </c>
    </row>
    <row r="132" spans="1:23" x14ac:dyDescent="0.2">
      <c r="A132" t="s">
        <v>667</v>
      </c>
      <c r="B132">
        <v>0.97461100000000001</v>
      </c>
      <c r="C132">
        <v>5</v>
      </c>
      <c r="D132">
        <v>32886962</v>
      </c>
      <c r="E132">
        <v>32886977</v>
      </c>
      <c r="F132">
        <v>9</v>
      </c>
      <c r="G132" t="s">
        <v>668</v>
      </c>
      <c r="H132">
        <v>32887113</v>
      </c>
      <c r="I132">
        <v>32887141</v>
      </c>
      <c r="J132">
        <v>1</v>
      </c>
      <c r="K132" t="s">
        <v>669</v>
      </c>
      <c r="L132">
        <v>32886978</v>
      </c>
      <c r="M132">
        <v>32887112</v>
      </c>
      <c r="N132" t="s">
        <v>670</v>
      </c>
      <c r="O132" t="s">
        <v>671</v>
      </c>
      <c r="P132">
        <v>32886996</v>
      </c>
      <c r="Q132">
        <v>32887045</v>
      </c>
      <c r="R132" t="s">
        <v>25</v>
      </c>
      <c r="S132" s="1" t="s">
        <v>26</v>
      </c>
      <c r="T132" t="s">
        <v>672</v>
      </c>
      <c r="U132">
        <f t="shared" si="6"/>
        <v>135</v>
      </c>
      <c r="V132">
        <f t="shared" si="7"/>
        <v>81</v>
      </c>
      <c r="W132">
        <f t="shared" si="8"/>
        <v>216</v>
      </c>
    </row>
    <row r="133" spans="1:23" x14ac:dyDescent="0.2">
      <c r="A133" t="s">
        <v>673</v>
      </c>
      <c r="B133">
        <v>0.97274000000000005</v>
      </c>
      <c r="C133">
        <v>5</v>
      </c>
      <c r="D133">
        <v>32887123</v>
      </c>
      <c r="E133">
        <v>32887139</v>
      </c>
      <c r="F133">
        <v>3</v>
      </c>
      <c r="G133" t="s">
        <v>674</v>
      </c>
      <c r="H133">
        <v>32886960</v>
      </c>
      <c r="I133">
        <v>32886987</v>
      </c>
      <c r="J133">
        <v>1</v>
      </c>
      <c r="K133" t="s">
        <v>675</v>
      </c>
      <c r="L133">
        <v>32886988</v>
      </c>
      <c r="M133">
        <v>32887122</v>
      </c>
      <c r="N133" t="s">
        <v>676</v>
      </c>
      <c r="O133" t="s">
        <v>677</v>
      </c>
      <c r="P133">
        <v>32886996</v>
      </c>
      <c r="Q133">
        <v>32887045</v>
      </c>
      <c r="R133" t="s">
        <v>33</v>
      </c>
      <c r="S133" s="1" t="s">
        <v>26</v>
      </c>
      <c r="T133" t="s">
        <v>678</v>
      </c>
      <c r="U133">
        <f t="shared" si="6"/>
        <v>135</v>
      </c>
      <c r="V133">
        <f t="shared" si="7"/>
        <v>81</v>
      </c>
      <c r="W133">
        <f t="shared" si="8"/>
        <v>216</v>
      </c>
    </row>
    <row r="134" spans="1:23" x14ac:dyDescent="0.2">
      <c r="A134" t="s">
        <v>679</v>
      </c>
      <c r="B134">
        <v>0.95563100000000001</v>
      </c>
      <c r="C134">
        <v>5</v>
      </c>
      <c r="D134">
        <v>32893265</v>
      </c>
      <c r="E134">
        <v>32893288</v>
      </c>
      <c r="F134">
        <v>1</v>
      </c>
      <c r="G134" t="s">
        <v>680</v>
      </c>
      <c r="H134">
        <v>32893424</v>
      </c>
      <c r="I134">
        <v>32893444</v>
      </c>
      <c r="J134">
        <v>1</v>
      </c>
      <c r="K134" t="s">
        <v>681</v>
      </c>
      <c r="L134">
        <v>32893289</v>
      </c>
      <c r="M134">
        <v>32893423</v>
      </c>
      <c r="N134" t="s">
        <v>682</v>
      </c>
      <c r="O134" t="s">
        <v>683</v>
      </c>
      <c r="P134">
        <v>32893366</v>
      </c>
      <c r="Q134">
        <v>32893415</v>
      </c>
      <c r="R134" t="s">
        <v>25</v>
      </c>
      <c r="S134" s="1" t="s">
        <v>26</v>
      </c>
      <c r="T134" t="s">
        <v>684</v>
      </c>
      <c r="U134">
        <f t="shared" si="6"/>
        <v>135</v>
      </c>
      <c r="V134">
        <f t="shared" si="7"/>
        <v>81</v>
      </c>
      <c r="W134">
        <f t="shared" si="8"/>
        <v>216</v>
      </c>
    </row>
    <row r="135" spans="1:23" x14ac:dyDescent="0.2">
      <c r="A135" t="s">
        <v>685</v>
      </c>
      <c r="B135">
        <v>0.96880699999999997</v>
      </c>
      <c r="C135">
        <v>5</v>
      </c>
      <c r="D135">
        <v>32893434</v>
      </c>
      <c r="E135">
        <v>32893449</v>
      </c>
      <c r="F135">
        <v>8</v>
      </c>
      <c r="G135" t="s">
        <v>686</v>
      </c>
      <c r="H135">
        <v>32893270</v>
      </c>
      <c r="I135">
        <v>32893298</v>
      </c>
      <c r="J135">
        <v>1</v>
      </c>
      <c r="K135" t="s">
        <v>687</v>
      </c>
      <c r="L135">
        <v>32893299</v>
      </c>
      <c r="M135">
        <v>32893433</v>
      </c>
      <c r="N135" t="s">
        <v>688</v>
      </c>
      <c r="O135" t="s">
        <v>689</v>
      </c>
      <c r="P135">
        <v>32893366</v>
      </c>
      <c r="Q135">
        <v>32893415</v>
      </c>
      <c r="R135" t="s">
        <v>33</v>
      </c>
      <c r="S135" s="1" t="s">
        <v>26</v>
      </c>
      <c r="T135" t="s">
        <v>690</v>
      </c>
      <c r="U135">
        <f t="shared" si="6"/>
        <v>135</v>
      </c>
      <c r="V135">
        <f t="shared" si="7"/>
        <v>81</v>
      </c>
      <c r="W135">
        <f t="shared" si="8"/>
        <v>216</v>
      </c>
    </row>
    <row r="136" spans="1:23" x14ac:dyDescent="0.2">
      <c r="A136" t="s">
        <v>691</v>
      </c>
      <c r="B136">
        <v>0.97376200000000002</v>
      </c>
      <c r="C136">
        <v>5</v>
      </c>
      <c r="D136">
        <v>32901806</v>
      </c>
      <c r="E136">
        <v>32901821</v>
      </c>
      <c r="F136">
        <v>6</v>
      </c>
      <c r="G136" t="s">
        <v>692</v>
      </c>
      <c r="H136">
        <v>32901957</v>
      </c>
      <c r="I136">
        <v>32901985</v>
      </c>
      <c r="J136">
        <v>1</v>
      </c>
      <c r="K136" t="s">
        <v>693</v>
      </c>
      <c r="L136">
        <v>32901822</v>
      </c>
      <c r="M136">
        <v>32901956</v>
      </c>
      <c r="N136" t="s">
        <v>694</v>
      </c>
      <c r="O136" t="s">
        <v>695</v>
      </c>
      <c r="P136">
        <v>32901853</v>
      </c>
      <c r="Q136">
        <v>32901902</v>
      </c>
      <c r="R136" t="s">
        <v>25</v>
      </c>
      <c r="S136" s="1" t="s">
        <v>26</v>
      </c>
      <c r="T136" t="s">
        <v>696</v>
      </c>
      <c r="U136">
        <f t="shared" si="6"/>
        <v>135</v>
      </c>
      <c r="V136">
        <f t="shared" si="7"/>
        <v>81</v>
      </c>
      <c r="W136">
        <f t="shared" si="8"/>
        <v>216</v>
      </c>
    </row>
    <row r="137" spans="1:23" x14ac:dyDescent="0.2">
      <c r="A137" t="s">
        <v>697</v>
      </c>
      <c r="B137">
        <v>0.98253800000000002</v>
      </c>
      <c r="C137">
        <v>5</v>
      </c>
      <c r="D137">
        <v>32901971</v>
      </c>
      <c r="E137">
        <v>32901986</v>
      </c>
      <c r="F137">
        <v>2</v>
      </c>
      <c r="G137" t="s">
        <v>698</v>
      </c>
      <c r="H137">
        <v>32901807</v>
      </c>
      <c r="I137">
        <v>32901834</v>
      </c>
      <c r="J137">
        <v>1</v>
      </c>
      <c r="K137" t="s">
        <v>699</v>
      </c>
      <c r="L137">
        <v>32901835</v>
      </c>
      <c r="M137">
        <v>32901970</v>
      </c>
      <c r="N137" t="s">
        <v>700</v>
      </c>
      <c r="O137" t="s">
        <v>701</v>
      </c>
      <c r="P137">
        <v>32901853</v>
      </c>
      <c r="Q137">
        <v>32901902</v>
      </c>
      <c r="R137" t="s">
        <v>33</v>
      </c>
      <c r="S137" s="1" t="s">
        <v>26</v>
      </c>
      <c r="T137" t="s">
        <v>702</v>
      </c>
      <c r="U137">
        <f t="shared" si="6"/>
        <v>136</v>
      </c>
      <c r="V137">
        <f t="shared" si="7"/>
        <v>80</v>
      </c>
      <c r="W137">
        <f t="shared" si="8"/>
        <v>216</v>
      </c>
    </row>
    <row r="138" spans="1:23" x14ac:dyDescent="0.2">
      <c r="A138" s="4" t="s">
        <v>1008</v>
      </c>
      <c r="B138" s="4">
        <v>0.98021899999999995</v>
      </c>
      <c r="C138" s="4">
        <v>5</v>
      </c>
      <c r="D138" s="4">
        <v>32903752</v>
      </c>
      <c r="E138" s="4">
        <v>32903767</v>
      </c>
      <c r="F138" s="4">
        <v>8</v>
      </c>
      <c r="G138" s="4" t="s">
        <v>1009</v>
      </c>
      <c r="H138" s="4">
        <v>32903925</v>
      </c>
      <c r="I138" s="4">
        <v>32903951</v>
      </c>
      <c r="J138" s="4">
        <v>1</v>
      </c>
      <c r="K138" s="4" t="s">
        <v>1010</v>
      </c>
      <c r="L138" s="4">
        <v>32903768</v>
      </c>
      <c r="M138" s="4">
        <v>32903924</v>
      </c>
      <c r="N138" s="4" t="s">
        <v>1011</v>
      </c>
      <c r="O138" s="4" t="s">
        <v>1012</v>
      </c>
      <c r="P138" s="4">
        <v>32903852</v>
      </c>
      <c r="Q138" s="4">
        <v>32903901</v>
      </c>
      <c r="R138" s="4" t="s">
        <v>25</v>
      </c>
      <c r="S138" s="5" t="s">
        <v>26</v>
      </c>
      <c r="T138" s="4" t="s">
        <v>1013</v>
      </c>
      <c r="U138">
        <f t="shared" si="6"/>
        <v>157</v>
      </c>
      <c r="V138">
        <f t="shared" si="7"/>
        <v>79</v>
      </c>
      <c r="W138">
        <f t="shared" si="8"/>
        <v>236</v>
      </c>
    </row>
    <row r="139" spans="1:23" x14ac:dyDescent="0.2">
      <c r="A139" s="4" t="s">
        <v>1014</v>
      </c>
      <c r="B139" s="4">
        <v>0.96649300000000005</v>
      </c>
      <c r="C139" s="4">
        <v>5</v>
      </c>
      <c r="D139" s="4">
        <v>32903977</v>
      </c>
      <c r="E139" s="4">
        <v>32903992</v>
      </c>
      <c r="F139" s="4">
        <v>13</v>
      </c>
      <c r="G139" s="4" t="s">
        <v>1015</v>
      </c>
      <c r="H139" s="4">
        <v>32903793</v>
      </c>
      <c r="I139" s="4">
        <v>32903821</v>
      </c>
      <c r="J139" s="4">
        <v>1</v>
      </c>
      <c r="K139" s="4" t="s">
        <v>1016</v>
      </c>
      <c r="L139" s="4">
        <v>32903822</v>
      </c>
      <c r="M139" s="4">
        <v>32903976</v>
      </c>
      <c r="N139" s="4" t="s">
        <v>1017</v>
      </c>
      <c r="O139" s="4" t="s">
        <v>1018</v>
      </c>
      <c r="P139" s="4">
        <v>32903852</v>
      </c>
      <c r="Q139" s="4">
        <v>32903901</v>
      </c>
      <c r="R139" s="4" t="s">
        <v>33</v>
      </c>
      <c r="S139" s="5" t="s">
        <v>26</v>
      </c>
      <c r="T139" s="4" t="s">
        <v>1019</v>
      </c>
      <c r="U139">
        <f t="shared" si="6"/>
        <v>155</v>
      </c>
      <c r="V139">
        <f t="shared" si="7"/>
        <v>81</v>
      </c>
      <c r="W139">
        <f t="shared" si="8"/>
        <v>236</v>
      </c>
    </row>
    <row r="140" spans="1:23" x14ac:dyDescent="0.2">
      <c r="A140" t="s">
        <v>703</v>
      </c>
      <c r="B140">
        <v>0.95436900000000002</v>
      </c>
      <c r="C140">
        <v>5</v>
      </c>
      <c r="D140">
        <v>103476974</v>
      </c>
      <c r="E140">
        <v>103476989</v>
      </c>
      <c r="F140">
        <v>7</v>
      </c>
      <c r="G140" t="s">
        <v>704</v>
      </c>
      <c r="H140">
        <v>103477126</v>
      </c>
      <c r="I140">
        <v>103477153</v>
      </c>
      <c r="J140">
        <v>1</v>
      </c>
      <c r="K140" t="s">
        <v>705</v>
      </c>
      <c r="L140">
        <v>103476990</v>
      </c>
      <c r="M140">
        <v>103477125</v>
      </c>
      <c r="N140" t="s">
        <v>706</v>
      </c>
      <c r="O140" t="s">
        <v>707</v>
      </c>
      <c r="P140">
        <v>103476990</v>
      </c>
      <c r="Q140">
        <v>103477100</v>
      </c>
      <c r="R140" t="s">
        <v>25</v>
      </c>
      <c r="S140" s="1" t="s">
        <v>26</v>
      </c>
      <c r="T140" t="s">
        <v>708</v>
      </c>
      <c r="U140">
        <f t="shared" si="6"/>
        <v>136</v>
      </c>
      <c r="V140">
        <f t="shared" si="7"/>
        <v>80</v>
      </c>
      <c r="W140">
        <f t="shared" si="8"/>
        <v>216</v>
      </c>
    </row>
    <row r="141" spans="1:23" x14ac:dyDescent="0.2">
      <c r="A141" t="s">
        <v>709</v>
      </c>
      <c r="B141">
        <v>0.93032499999999996</v>
      </c>
      <c r="C141">
        <v>5</v>
      </c>
      <c r="D141">
        <v>103477111</v>
      </c>
      <c r="E141">
        <v>103477126</v>
      </c>
      <c r="F141">
        <v>4</v>
      </c>
      <c r="G141" t="s">
        <v>710</v>
      </c>
      <c r="H141">
        <v>103476947</v>
      </c>
      <c r="I141">
        <v>103476975</v>
      </c>
      <c r="J141">
        <v>1</v>
      </c>
      <c r="K141" t="s">
        <v>711</v>
      </c>
      <c r="L141">
        <v>103476976</v>
      </c>
      <c r="M141">
        <v>103477110</v>
      </c>
      <c r="N141" t="s">
        <v>712</v>
      </c>
      <c r="O141" t="s">
        <v>713</v>
      </c>
      <c r="P141">
        <v>103476990</v>
      </c>
      <c r="Q141">
        <v>103477100</v>
      </c>
      <c r="R141" t="s">
        <v>33</v>
      </c>
      <c r="S141" s="1" t="s">
        <v>26</v>
      </c>
      <c r="T141" t="s">
        <v>714</v>
      </c>
      <c r="U141">
        <f t="shared" si="6"/>
        <v>135</v>
      </c>
      <c r="V141">
        <f t="shared" si="7"/>
        <v>81</v>
      </c>
      <c r="W141">
        <f t="shared" si="8"/>
        <v>216</v>
      </c>
    </row>
    <row r="142" spans="1:23" x14ac:dyDescent="0.2">
      <c r="A142" t="s">
        <v>715</v>
      </c>
      <c r="B142">
        <v>0.96340999999999999</v>
      </c>
      <c r="C142">
        <v>5</v>
      </c>
      <c r="D142">
        <v>103568058</v>
      </c>
      <c r="E142">
        <v>103568073</v>
      </c>
      <c r="F142">
        <v>13</v>
      </c>
      <c r="G142" t="s">
        <v>716</v>
      </c>
      <c r="H142">
        <v>103568210</v>
      </c>
      <c r="I142">
        <v>103568237</v>
      </c>
      <c r="J142">
        <v>1</v>
      </c>
      <c r="K142" t="s">
        <v>717</v>
      </c>
      <c r="L142">
        <v>103568074</v>
      </c>
      <c r="M142">
        <v>103568209</v>
      </c>
      <c r="N142" t="s">
        <v>718</v>
      </c>
      <c r="O142" t="s">
        <v>719</v>
      </c>
      <c r="P142">
        <v>103568145</v>
      </c>
      <c r="Q142">
        <v>103568194</v>
      </c>
      <c r="R142" t="s">
        <v>25</v>
      </c>
      <c r="S142" s="1" t="s">
        <v>26</v>
      </c>
      <c r="T142" t="s">
        <v>720</v>
      </c>
      <c r="U142">
        <f t="shared" si="6"/>
        <v>136</v>
      </c>
      <c r="V142">
        <f t="shared" si="7"/>
        <v>80</v>
      </c>
      <c r="W142">
        <f t="shared" si="8"/>
        <v>216</v>
      </c>
    </row>
    <row r="143" spans="1:23" x14ac:dyDescent="0.2">
      <c r="A143" t="s">
        <v>721</v>
      </c>
      <c r="B143">
        <v>0.90789900000000001</v>
      </c>
      <c r="C143">
        <v>5</v>
      </c>
      <c r="D143">
        <v>103568279</v>
      </c>
      <c r="E143">
        <v>103568297</v>
      </c>
      <c r="F143">
        <v>4</v>
      </c>
      <c r="G143" t="s">
        <v>722</v>
      </c>
      <c r="H143">
        <v>103568118</v>
      </c>
      <c r="I143">
        <v>103568141</v>
      </c>
      <c r="J143">
        <v>1</v>
      </c>
      <c r="K143" t="s">
        <v>723</v>
      </c>
      <c r="L143">
        <v>103568142</v>
      </c>
      <c r="M143">
        <v>103568278</v>
      </c>
      <c r="N143" t="s">
        <v>724</v>
      </c>
      <c r="O143" t="s">
        <v>725</v>
      </c>
      <c r="P143">
        <v>103568145</v>
      </c>
      <c r="Q143">
        <v>103568194</v>
      </c>
      <c r="R143" t="s">
        <v>33</v>
      </c>
      <c r="S143" s="1" t="s">
        <v>26</v>
      </c>
      <c r="T143" t="s">
        <v>726</v>
      </c>
      <c r="U143">
        <f t="shared" si="6"/>
        <v>137</v>
      </c>
      <c r="V143">
        <f t="shared" si="7"/>
        <v>79</v>
      </c>
      <c r="W143">
        <f t="shared" si="8"/>
        <v>216</v>
      </c>
    </row>
    <row r="144" spans="1:23" x14ac:dyDescent="0.2">
      <c r="A144" t="s">
        <v>727</v>
      </c>
      <c r="B144">
        <v>0.94556799999999996</v>
      </c>
      <c r="C144">
        <v>5</v>
      </c>
      <c r="D144">
        <v>103597621</v>
      </c>
      <c r="E144">
        <v>103597637</v>
      </c>
      <c r="F144">
        <v>9</v>
      </c>
      <c r="G144" t="s">
        <v>728</v>
      </c>
      <c r="H144">
        <v>103597773</v>
      </c>
      <c r="I144">
        <v>103597800</v>
      </c>
      <c r="J144">
        <v>1</v>
      </c>
      <c r="K144" t="s">
        <v>729</v>
      </c>
      <c r="L144">
        <v>103597638</v>
      </c>
      <c r="M144">
        <v>103597772</v>
      </c>
      <c r="N144" t="s">
        <v>730</v>
      </c>
      <c r="O144" t="s">
        <v>731</v>
      </c>
      <c r="P144">
        <v>103597703</v>
      </c>
      <c r="Q144">
        <v>103597752</v>
      </c>
      <c r="R144" t="s">
        <v>25</v>
      </c>
      <c r="S144" s="1" t="s">
        <v>26</v>
      </c>
      <c r="T144" t="s">
        <v>732</v>
      </c>
      <c r="U144">
        <f t="shared" si="6"/>
        <v>135</v>
      </c>
      <c r="V144">
        <f t="shared" si="7"/>
        <v>81</v>
      </c>
      <c r="W144">
        <f t="shared" si="8"/>
        <v>216</v>
      </c>
    </row>
    <row r="145" spans="1:23" x14ac:dyDescent="0.2">
      <c r="A145" t="s">
        <v>733</v>
      </c>
      <c r="B145">
        <v>0.96373799999999998</v>
      </c>
      <c r="C145">
        <v>5</v>
      </c>
      <c r="D145">
        <v>103597831</v>
      </c>
      <c r="E145">
        <v>103597849</v>
      </c>
      <c r="F145">
        <v>1</v>
      </c>
      <c r="G145" t="s">
        <v>734</v>
      </c>
      <c r="H145">
        <v>103597670</v>
      </c>
      <c r="I145">
        <v>103597690</v>
      </c>
      <c r="J145">
        <v>1</v>
      </c>
      <c r="K145" t="s">
        <v>735</v>
      </c>
      <c r="L145">
        <v>103597691</v>
      </c>
      <c r="M145">
        <v>103597830</v>
      </c>
      <c r="N145" t="s">
        <v>736</v>
      </c>
      <c r="O145" t="s">
        <v>737</v>
      </c>
      <c r="P145">
        <v>103597703</v>
      </c>
      <c r="Q145">
        <v>103597752</v>
      </c>
      <c r="R145" t="s">
        <v>33</v>
      </c>
      <c r="S145" s="1" t="s">
        <v>26</v>
      </c>
      <c r="T145" t="s">
        <v>738</v>
      </c>
      <c r="U145">
        <f t="shared" si="6"/>
        <v>140</v>
      </c>
      <c r="V145">
        <f t="shared" si="7"/>
        <v>76</v>
      </c>
      <c r="W145">
        <f t="shared" si="8"/>
        <v>216</v>
      </c>
    </row>
    <row r="146" spans="1:23" x14ac:dyDescent="0.2">
      <c r="A146" s="6" t="s">
        <v>1020</v>
      </c>
      <c r="B146" s="6">
        <v>0.89817599999999997</v>
      </c>
      <c r="C146" s="6">
        <v>5</v>
      </c>
      <c r="D146" s="6">
        <v>110841313</v>
      </c>
      <c r="E146" s="6">
        <v>110841328</v>
      </c>
      <c r="F146" s="6">
        <v>7</v>
      </c>
      <c r="G146" s="6" t="s">
        <v>1021</v>
      </c>
      <c r="H146" s="6">
        <v>110841504</v>
      </c>
      <c r="I146" s="6">
        <v>110841532</v>
      </c>
      <c r="J146" s="6">
        <v>1</v>
      </c>
      <c r="K146" s="6" t="s">
        <v>1022</v>
      </c>
      <c r="L146" s="6">
        <v>110841329</v>
      </c>
      <c r="M146" s="6">
        <v>110841503</v>
      </c>
      <c r="N146" s="6" t="s">
        <v>1023</v>
      </c>
      <c r="O146" s="6" t="s">
        <v>1024</v>
      </c>
      <c r="P146" s="6">
        <v>110841417</v>
      </c>
      <c r="Q146" s="6">
        <v>110841472</v>
      </c>
      <c r="R146" s="6" t="s">
        <v>25</v>
      </c>
      <c r="S146" s="7" t="s">
        <v>26</v>
      </c>
      <c r="T146" s="6" t="s">
        <v>1025</v>
      </c>
      <c r="U146">
        <f t="shared" si="6"/>
        <v>175</v>
      </c>
      <c r="V146">
        <f t="shared" si="7"/>
        <v>81</v>
      </c>
      <c r="W146">
        <f t="shared" si="8"/>
        <v>256</v>
      </c>
    </row>
    <row r="147" spans="1:23" x14ac:dyDescent="0.2">
      <c r="A147" s="6" t="s">
        <v>1026</v>
      </c>
      <c r="B147" s="6">
        <v>0.92067900000000003</v>
      </c>
      <c r="C147" s="6">
        <v>5</v>
      </c>
      <c r="D147" s="6">
        <v>110841565</v>
      </c>
      <c r="E147" s="6">
        <v>110841580</v>
      </c>
      <c r="F147" s="6">
        <v>6</v>
      </c>
      <c r="G147" s="6" t="s">
        <v>1027</v>
      </c>
      <c r="H147" s="6">
        <v>110841361</v>
      </c>
      <c r="I147" s="6">
        <v>110841389</v>
      </c>
      <c r="J147" s="6">
        <v>1</v>
      </c>
      <c r="K147" s="6" t="s">
        <v>1028</v>
      </c>
      <c r="L147" s="6">
        <v>110841390</v>
      </c>
      <c r="M147" s="6">
        <v>110841564</v>
      </c>
      <c r="N147" s="6" t="s">
        <v>1029</v>
      </c>
      <c r="O147" s="6" t="s">
        <v>1030</v>
      </c>
      <c r="P147" s="6">
        <v>110841417</v>
      </c>
      <c r="Q147" s="6">
        <v>110841472</v>
      </c>
      <c r="R147" s="6" t="s">
        <v>33</v>
      </c>
      <c r="S147" s="7" t="s">
        <v>26</v>
      </c>
      <c r="T147" s="6" t="s">
        <v>1031</v>
      </c>
      <c r="U147">
        <f t="shared" si="6"/>
        <v>175</v>
      </c>
      <c r="V147">
        <f t="shared" si="7"/>
        <v>81</v>
      </c>
      <c r="W147">
        <f t="shared" si="8"/>
        <v>256</v>
      </c>
    </row>
    <row r="148" spans="1:23" x14ac:dyDescent="0.2">
      <c r="A148" t="s">
        <v>739</v>
      </c>
      <c r="B148">
        <v>0.90635500000000002</v>
      </c>
      <c r="C148">
        <v>5</v>
      </c>
      <c r="D148">
        <v>110863275</v>
      </c>
      <c r="E148">
        <v>110863293</v>
      </c>
      <c r="F148">
        <v>1</v>
      </c>
      <c r="G148" t="s">
        <v>740</v>
      </c>
      <c r="H148">
        <v>110863429</v>
      </c>
      <c r="I148">
        <v>110863454</v>
      </c>
      <c r="J148">
        <v>1</v>
      </c>
      <c r="K148" t="s">
        <v>741</v>
      </c>
      <c r="L148">
        <v>110863294</v>
      </c>
      <c r="M148">
        <v>110863428</v>
      </c>
      <c r="N148" t="s">
        <v>742</v>
      </c>
      <c r="O148" t="s">
        <v>743</v>
      </c>
      <c r="P148">
        <v>110863295</v>
      </c>
      <c r="Q148">
        <v>110863344</v>
      </c>
      <c r="R148" t="s">
        <v>25</v>
      </c>
      <c r="S148" s="1" t="s">
        <v>26</v>
      </c>
      <c r="T148" t="s">
        <v>744</v>
      </c>
      <c r="U148">
        <f t="shared" si="6"/>
        <v>135</v>
      </c>
      <c r="V148">
        <f t="shared" si="7"/>
        <v>81</v>
      </c>
      <c r="W148">
        <f t="shared" si="8"/>
        <v>216</v>
      </c>
    </row>
    <row r="149" spans="1:23" x14ac:dyDescent="0.2">
      <c r="A149" t="s">
        <v>745</v>
      </c>
      <c r="B149">
        <v>0.953148</v>
      </c>
      <c r="C149">
        <v>5</v>
      </c>
      <c r="D149">
        <v>110863431</v>
      </c>
      <c r="E149">
        <v>110863446</v>
      </c>
      <c r="F149">
        <v>14</v>
      </c>
      <c r="G149" t="s">
        <v>746</v>
      </c>
      <c r="H149">
        <v>110863267</v>
      </c>
      <c r="I149">
        <v>110863294</v>
      </c>
      <c r="J149">
        <v>1</v>
      </c>
      <c r="K149" t="s">
        <v>747</v>
      </c>
      <c r="L149">
        <v>110863295</v>
      </c>
      <c r="M149">
        <v>110863430</v>
      </c>
      <c r="N149" t="s">
        <v>748</v>
      </c>
      <c r="O149" t="s">
        <v>749</v>
      </c>
      <c r="P149">
        <v>110863295</v>
      </c>
      <c r="Q149">
        <v>110863344</v>
      </c>
      <c r="R149" t="s">
        <v>33</v>
      </c>
      <c r="S149" s="1" t="s">
        <v>26</v>
      </c>
      <c r="T149" t="s">
        <v>750</v>
      </c>
      <c r="U149">
        <f t="shared" si="6"/>
        <v>136</v>
      </c>
      <c r="V149">
        <f t="shared" si="7"/>
        <v>80</v>
      </c>
      <c r="W149">
        <f t="shared" si="8"/>
        <v>216</v>
      </c>
    </row>
    <row r="150" spans="1:23" x14ac:dyDescent="0.2">
      <c r="A150" s="11" t="s">
        <v>1047</v>
      </c>
      <c r="B150" s="11">
        <v>0.89170499999999997</v>
      </c>
      <c r="C150" s="11">
        <v>5</v>
      </c>
      <c r="D150" s="11">
        <v>110867058</v>
      </c>
      <c r="E150" s="11">
        <v>110867073</v>
      </c>
      <c r="F150" s="11">
        <v>2</v>
      </c>
      <c r="G150" s="11" t="s">
        <v>1048</v>
      </c>
      <c r="H150" s="11">
        <v>110866834</v>
      </c>
      <c r="I150" s="11">
        <v>110866862</v>
      </c>
      <c r="J150" s="11">
        <v>1</v>
      </c>
      <c r="K150" s="11" t="s">
        <v>1049</v>
      </c>
      <c r="L150" s="11">
        <v>110866863</v>
      </c>
      <c r="M150" s="11">
        <v>110867057</v>
      </c>
      <c r="N150" s="11" t="s">
        <v>1050</v>
      </c>
      <c r="O150" s="11" t="s">
        <v>1051</v>
      </c>
      <c r="P150" s="11">
        <v>110866919</v>
      </c>
      <c r="Q150" s="11">
        <v>110866968</v>
      </c>
      <c r="R150" s="11" t="s">
        <v>33</v>
      </c>
      <c r="S150" s="12" t="s">
        <v>26</v>
      </c>
      <c r="T150" s="11" t="s">
        <v>1052</v>
      </c>
      <c r="U150">
        <f t="shared" si="6"/>
        <v>195</v>
      </c>
      <c r="V150">
        <f t="shared" si="7"/>
        <v>81</v>
      </c>
      <c r="W150">
        <f t="shared" si="8"/>
        <v>276</v>
      </c>
    </row>
    <row r="151" spans="1:23" x14ac:dyDescent="0.2">
      <c r="A151" s="11" t="s">
        <v>1053</v>
      </c>
      <c r="B151" s="11">
        <v>0.979128</v>
      </c>
      <c r="C151" s="11">
        <v>5</v>
      </c>
      <c r="D151" s="11">
        <v>110866903</v>
      </c>
      <c r="E151" s="11">
        <v>110866918</v>
      </c>
      <c r="F151" s="11">
        <v>16</v>
      </c>
      <c r="G151" s="11" t="s">
        <v>751</v>
      </c>
      <c r="H151" s="11">
        <v>110867114</v>
      </c>
      <c r="I151" s="11">
        <v>110867142</v>
      </c>
      <c r="J151" s="11">
        <v>1</v>
      </c>
      <c r="K151" s="11" t="s">
        <v>1054</v>
      </c>
      <c r="L151" s="11">
        <v>110866919</v>
      </c>
      <c r="M151" s="11">
        <v>110867113</v>
      </c>
      <c r="N151" s="11" t="s">
        <v>1055</v>
      </c>
      <c r="O151" s="11" t="s">
        <v>1056</v>
      </c>
      <c r="P151" s="11">
        <v>110866919</v>
      </c>
      <c r="Q151" s="11">
        <v>110866968</v>
      </c>
      <c r="R151" s="11" t="s">
        <v>25</v>
      </c>
      <c r="S151" s="12" t="s">
        <v>26</v>
      </c>
      <c r="T151" s="11" t="s">
        <v>1057</v>
      </c>
      <c r="U151">
        <f t="shared" si="6"/>
        <v>195</v>
      </c>
      <c r="V151">
        <f t="shared" si="7"/>
        <v>81</v>
      </c>
      <c r="W151">
        <f t="shared" si="8"/>
        <v>276</v>
      </c>
    </row>
    <row r="152" spans="1:23" x14ac:dyDescent="0.2">
      <c r="A152" t="s">
        <v>752</v>
      </c>
      <c r="B152">
        <v>0.96438699999999999</v>
      </c>
      <c r="C152">
        <v>6</v>
      </c>
      <c r="D152">
        <v>125161985</v>
      </c>
      <c r="E152">
        <v>125162008</v>
      </c>
      <c r="F152">
        <v>5</v>
      </c>
      <c r="G152" t="s">
        <v>753</v>
      </c>
      <c r="H152">
        <v>125162146</v>
      </c>
      <c r="I152">
        <v>125162164</v>
      </c>
      <c r="J152">
        <v>1</v>
      </c>
      <c r="K152" t="s">
        <v>754</v>
      </c>
      <c r="L152">
        <v>125162009</v>
      </c>
      <c r="M152">
        <v>125162145</v>
      </c>
      <c r="N152" t="s">
        <v>755</v>
      </c>
      <c r="O152" t="s">
        <v>756</v>
      </c>
      <c r="P152">
        <v>125162048</v>
      </c>
      <c r="Q152">
        <v>125162097</v>
      </c>
      <c r="R152" t="s">
        <v>25</v>
      </c>
      <c r="S152" s="1" t="s">
        <v>26</v>
      </c>
      <c r="T152" t="s">
        <v>757</v>
      </c>
      <c r="U152">
        <f t="shared" si="6"/>
        <v>137</v>
      </c>
      <c r="V152">
        <f t="shared" si="7"/>
        <v>79</v>
      </c>
      <c r="W152">
        <f t="shared" si="8"/>
        <v>216</v>
      </c>
    </row>
    <row r="153" spans="1:23" ht="17" customHeight="1" x14ac:dyDescent="0.2">
      <c r="A153" t="s">
        <v>758</v>
      </c>
      <c r="B153">
        <v>0.97598200000000002</v>
      </c>
      <c r="C153">
        <v>6</v>
      </c>
      <c r="D153">
        <v>125162129</v>
      </c>
      <c r="E153">
        <v>125162144</v>
      </c>
      <c r="F153">
        <v>10</v>
      </c>
      <c r="G153" t="s">
        <v>759</v>
      </c>
      <c r="H153">
        <v>125161965</v>
      </c>
      <c r="I153">
        <v>125161993</v>
      </c>
      <c r="J153">
        <v>4</v>
      </c>
      <c r="K153" t="s">
        <v>760</v>
      </c>
      <c r="L153">
        <v>125161994</v>
      </c>
      <c r="M153">
        <v>125162128</v>
      </c>
      <c r="N153" t="s">
        <v>761</v>
      </c>
      <c r="O153" t="s">
        <v>762</v>
      </c>
      <c r="P153">
        <v>125162048</v>
      </c>
      <c r="Q153">
        <v>125162097</v>
      </c>
      <c r="R153" t="s">
        <v>33</v>
      </c>
      <c r="S153" s="1" t="s">
        <v>26</v>
      </c>
      <c r="T153" t="s">
        <v>763</v>
      </c>
      <c r="U153">
        <f t="shared" si="6"/>
        <v>135</v>
      </c>
      <c r="V153">
        <f t="shared" si="7"/>
        <v>81</v>
      </c>
      <c r="W153">
        <f t="shared" si="8"/>
        <v>216</v>
      </c>
    </row>
    <row r="154" spans="1:23" x14ac:dyDescent="0.2">
      <c r="A154" s="4" t="s">
        <v>1032</v>
      </c>
      <c r="B154" s="4">
        <v>0.92435999999999996</v>
      </c>
      <c r="C154" s="4">
        <v>6</v>
      </c>
      <c r="D154" s="4">
        <v>125162462</v>
      </c>
      <c r="E154" s="4">
        <v>125162478</v>
      </c>
      <c r="F154" s="4">
        <v>3</v>
      </c>
      <c r="G154" s="4" t="s">
        <v>1033</v>
      </c>
      <c r="H154" s="4">
        <v>125162634</v>
      </c>
      <c r="I154" s="4">
        <v>125162661</v>
      </c>
      <c r="J154" s="4">
        <v>19</v>
      </c>
      <c r="K154" s="4" t="s">
        <v>1034</v>
      </c>
      <c r="L154" s="4">
        <v>125162479</v>
      </c>
      <c r="M154" s="4">
        <v>125162633</v>
      </c>
      <c r="N154" s="4" t="s">
        <v>1035</v>
      </c>
      <c r="O154" s="4" t="s">
        <v>1036</v>
      </c>
      <c r="P154" s="4">
        <v>125162482</v>
      </c>
      <c r="Q154" s="4">
        <v>125162531</v>
      </c>
      <c r="R154" s="4" t="s">
        <v>25</v>
      </c>
      <c r="S154" s="5" t="s">
        <v>26</v>
      </c>
      <c r="T154" s="4" t="s">
        <v>1037</v>
      </c>
      <c r="U154">
        <f t="shared" si="6"/>
        <v>155</v>
      </c>
      <c r="V154">
        <f t="shared" si="7"/>
        <v>81</v>
      </c>
      <c r="W154">
        <f t="shared" si="8"/>
        <v>236</v>
      </c>
    </row>
    <row r="155" spans="1:23" x14ac:dyDescent="0.2">
      <c r="A155" s="4" t="s">
        <v>1038</v>
      </c>
      <c r="B155" s="4">
        <v>0.92279599999999995</v>
      </c>
      <c r="C155" s="4">
        <v>6</v>
      </c>
      <c r="D155" s="4">
        <v>125162630</v>
      </c>
      <c r="E155" s="4">
        <v>125162650</v>
      </c>
      <c r="F155" s="4">
        <v>20</v>
      </c>
      <c r="G155" s="4" t="s">
        <v>1039</v>
      </c>
      <c r="H155" s="4">
        <v>125162451</v>
      </c>
      <c r="I155" s="4">
        <v>125162473</v>
      </c>
      <c r="J155" s="4">
        <v>2</v>
      </c>
      <c r="K155" s="4" t="s">
        <v>1040</v>
      </c>
      <c r="L155" s="4">
        <v>125162474</v>
      </c>
      <c r="M155" s="4">
        <v>125162629</v>
      </c>
      <c r="N155" s="4" t="s">
        <v>1041</v>
      </c>
      <c r="O155" s="4" t="s">
        <v>1042</v>
      </c>
      <c r="P155" s="4">
        <v>125162482</v>
      </c>
      <c r="Q155" s="4">
        <v>125162531</v>
      </c>
      <c r="R155" s="4" t="s">
        <v>33</v>
      </c>
      <c r="S155" s="5" t="s">
        <v>26</v>
      </c>
      <c r="T155" s="4" t="s">
        <v>1043</v>
      </c>
      <c r="U155">
        <f t="shared" si="6"/>
        <v>156</v>
      </c>
      <c r="V155">
        <f t="shared" si="7"/>
        <v>80</v>
      </c>
      <c r="W155">
        <f t="shared" si="8"/>
        <v>236</v>
      </c>
    </row>
    <row r="156" spans="1:23" x14ac:dyDescent="0.2">
      <c r="A156" t="s">
        <v>764</v>
      </c>
      <c r="B156">
        <v>0.98965899999999996</v>
      </c>
      <c r="C156">
        <v>6</v>
      </c>
      <c r="D156">
        <v>125162939</v>
      </c>
      <c r="E156">
        <v>125162965</v>
      </c>
      <c r="F156">
        <v>75</v>
      </c>
      <c r="G156" t="s">
        <v>765</v>
      </c>
      <c r="H156">
        <v>125163101</v>
      </c>
      <c r="I156">
        <v>125163118</v>
      </c>
      <c r="J156">
        <v>1</v>
      </c>
      <c r="K156" t="s">
        <v>766</v>
      </c>
      <c r="L156">
        <v>125162966</v>
      </c>
      <c r="M156">
        <v>125163100</v>
      </c>
      <c r="N156" t="s">
        <v>767</v>
      </c>
      <c r="O156" t="s">
        <v>768</v>
      </c>
      <c r="P156">
        <v>125163005</v>
      </c>
      <c r="Q156">
        <v>125163054</v>
      </c>
      <c r="R156" t="s">
        <v>25</v>
      </c>
      <c r="S156" s="1" t="s">
        <v>26</v>
      </c>
      <c r="T156" t="s">
        <v>769</v>
      </c>
      <c r="U156">
        <f t="shared" si="6"/>
        <v>135</v>
      </c>
      <c r="V156">
        <f t="shared" si="7"/>
        <v>81</v>
      </c>
      <c r="W156">
        <f t="shared" si="8"/>
        <v>216</v>
      </c>
    </row>
    <row r="157" spans="1:23" x14ac:dyDescent="0.2">
      <c r="A157" t="s">
        <v>770</v>
      </c>
      <c r="B157">
        <v>0.89974600000000005</v>
      </c>
      <c r="C157">
        <v>6</v>
      </c>
      <c r="D157">
        <v>125163110</v>
      </c>
      <c r="E157">
        <v>125163125</v>
      </c>
      <c r="F157">
        <v>1</v>
      </c>
      <c r="G157" t="s">
        <v>771</v>
      </c>
      <c r="H157">
        <v>125162946</v>
      </c>
      <c r="I157">
        <v>125162974</v>
      </c>
      <c r="J157">
        <v>69</v>
      </c>
      <c r="K157" t="s">
        <v>772</v>
      </c>
      <c r="L157">
        <v>125162975</v>
      </c>
      <c r="M157">
        <v>125163109</v>
      </c>
      <c r="N157" t="s">
        <v>773</v>
      </c>
      <c r="O157" t="s">
        <v>774</v>
      </c>
      <c r="P157">
        <v>125163005</v>
      </c>
      <c r="Q157">
        <v>125163054</v>
      </c>
      <c r="R157" t="s">
        <v>33</v>
      </c>
      <c r="S157" s="1" t="s">
        <v>26</v>
      </c>
      <c r="T157" t="s">
        <v>775</v>
      </c>
      <c r="U157">
        <f t="shared" si="6"/>
        <v>135</v>
      </c>
      <c r="V157">
        <f t="shared" si="7"/>
        <v>81</v>
      </c>
      <c r="W157">
        <f t="shared" si="8"/>
        <v>216</v>
      </c>
    </row>
    <row r="158" spans="1:23" x14ac:dyDescent="0.2">
      <c r="A158" t="s">
        <v>776</v>
      </c>
      <c r="B158">
        <v>0.74947200000000003</v>
      </c>
      <c r="C158">
        <v>6</v>
      </c>
      <c r="D158">
        <v>125165184</v>
      </c>
      <c r="E158">
        <v>125165199</v>
      </c>
      <c r="F158">
        <v>12</v>
      </c>
      <c r="G158" t="s">
        <v>777</v>
      </c>
      <c r="H158">
        <v>125165336</v>
      </c>
      <c r="I158">
        <v>125165363</v>
      </c>
      <c r="J158">
        <v>1</v>
      </c>
      <c r="K158" t="s">
        <v>778</v>
      </c>
      <c r="L158">
        <v>125165200</v>
      </c>
      <c r="M158">
        <v>125165335</v>
      </c>
      <c r="N158" t="s">
        <v>779</v>
      </c>
      <c r="O158" t="s">
        <v>780</v>
      </c>
      <c r="P158">
        <v>125165251</v>
      </c>
      <c r="Q158">
        <v>125165300</v>
      </c>
      <c r="R158" t="s">
        <v>25</v>
      </c>
      <c r="S158" s="1" t="s">
        <v>26</v>
      </c>
      <c r="T158" t="s">
        <v>781</v>
      </c>
      <c r="U158">
        <f t="shared" si="6"/>
        <v>136</v>
      </c>
      <c r="V158">
        <f t="shared" si="7"/>
        <v>80</v>
      </c>
      <c r="W158">
        <f t="shared" si="8"/>
        <v>216</v>
      </c>
    </row>
    <row r="159" spans="1:23" x14ac:dyDescent="0.2">
      <c r="A159" t="s">
        <v>782</v>
      </c>
      <c r="B159">
        <v>0.91352500000000003</v>
      </c>
      <c r="C159">
        <v>6</v>
      </c>
      <c r="D159">
        <v>125165363</v>
      </c>
      <c r="E159">
        <v>125165383</v>
      </c>
      <c r="F159">
        <v>1</v>
      </c>
      <c r="G159" t="s">
        <v>783</v>
      </c>
      <c r="H159">
        <v>125165204</v>
      </c>
      <c r="I159">
        <v>125165222</v>
      </c>
      <c r="J159">
        <v>1</v>
      </c>
      <c r="K159" t="s">
        <v>784</v>
      </c>
      <c r="L159">
        <v>125165223</v>
      </c>
      <c r="M159">
        <v>125165362</v>
      </c>
      <c r="N159" t="s">
        <v>785</v>
      </c>
      <c r="O159" t="s">
        <v>786</v>
      </c>
      <c r="P159">
        <v>125165251</v>
      </c>
      <c r="Q159">
        <v>125165300</v>
      </c>
      <c r="R159" t="s">
        <v>33</v>
      </c>
      <c r="S159" s="1" t="s">
        <v>26</v>
      </c>
      <c r="T159" t="s">
        <v>787</v>
      </c>
      <c r="U159">
        <f t="shared" si="6"/>
        <v>140</v>
      </c>
      <c r="V159">
        <f t="shared" si="7"/>
        <v>76</v>
      </c>
      <c r="W159">
        <f t="shared" si="8"/>
        <v>216</v>
      </c>
    </row>
    <row r="160" spans="1:23" x14ac:dyDescent="0.2">
      <c r="A160" t="s">
        <v>788</v>
      </c>
      <c r="B160">
        <v>0.98249900000000001</v>
      </c>
      <c r="C160">
        <v>9</v>
      </c>
      <c r="D160">
        <v>21545216</v>
      </c>
      <c r="E160">
        <v>21545237</v>
      </c>
      <c r="F160">
        <v>19</v>
      </c>
      <c r="G160" t="s">
        <v>789</v>
      </c>
      <c r="H160">
        <v>21545373</v>
      </c>
      <c r="I160">
        <v>21545395</v>
      </c>
      <c r="J160">
        <v>2</v>
      </c>
      <c r="K160" t="s">
        <v>790</v>
      </c>
      <c r="L160">
        <v>21545238</v>
      </c>
      <c r="M160">
        <v>21545372</v>
      </c>
      <c r="N160" t="s">
        <v>791</v>
      </c>
      <c r="O160" t="s">
        <v>792</v>
      </c>
      <c r="P160">
        <v>21545309</v>
      </c>
      <c r="Q160">
        <v>21545358</v>
      </c>
      <c r="R160" t="s">
        <v>25</v>
      </c>
      <c r="S160" s="1" t="s">
        <v>26</v>
      </c>
      <c r="T160" t="s">
        <v>793</v>
      </c>
      <c r="U160">
        <f t="shared" si="6"/>
        <v>135</v>
      </c>
      <c r="V160">
        <f t="shared" si="7"/>
        <v>81</v>
      </c>
      <c r="W160">
        <f t="shared" si="8"/>
        <v>216</v>
      </c>
    </row>
    <row r="161" spans="1:23" x14ac:dyDescent="0.2">
      <c r="A161" t="s">
        <v>794</v>
      </c>
      <c r="B161">
        <v>0.98284700000000003</v>
      </c>
      <c r="C161">
        <v>9</v>
      </c>
      <c r="D161">
        <v>21545367</v>
      </c>
      <c r="E161">
        <v>21545382</v>
      </c>
      <c r="F161">
        <v>7</v>
      </c>
      <c r="G161" t="s">
        <v>795</v>
      </c>
      <c r="H161">
        <v>21545203</v>
      </c>
      <c r="I161">
        <v>21545230</v>
      </c>
      <c r="J161">
        <v>7</v>
      </c>
      <c r="K161" t="s">
        <v>796</v>
      </c>
      <c r="L161">
        <v>21545231</v>
      </c>
      <c r="M161">
        <v>21545366</v>
      </c>
      <c r="N161" t="s">
        <v>797</v>
      </c>
      <c r="O161" t="s">
        <v>798</v>
      </c>
      <c r="P161">
        <v>21545309</v>
      </c>
      <c r="Q161">
        <v>21545358</v>
      </c>
      <c r="R161" t="s">
        <v>33</v>
      </c>
      <c r="S161" s="1" t="s">
        <v>26</v>
      </c>
      <c r="T161" t="s">
        <v>799</v>
      </c>
      <c r="U161">
        <f t="shared" si="6"/>
        <v>136</v>
      </c>
      <c r="V161">
        <f t="shared" si="7"/>
        <v>80</v>
      </c>
      <c r="W161">
        <f t="shared" si="8"/>
        <v>216</v>
      </c>
    </row>
    <row r="162" spans="1:23" x14ac:dyDescent="0.2">
      <c r="A162" t="s">
        <v>800</v>
      </c>
      <c r="B162">
        <v>0.97310799999999997</v>
      </c>
      <c r="C162">
        <v>9</v>
      </c>
      <c r="D162">
        <v>53445249</v>
      </c>
      <c r="E162">
        <v>53445264</v>
      </c>
      <c r="F162">
        <v>3</v>
      </c>
      <c r="G162" t="s">
        <v>801</v>
      </c>
      <c r="H162">
        <v>53445401</v>
      </c>
      <c r="I162">
        <v>53445428</v>
      </c>
      <c r="J162">
        <v>1</v>
      </c>
      <c r="K162" t="s">
        <v>802</v>
      </c>
      <c r="L162">
        <v>53445265</v>
      </c>
      <c r="M162">
        <v>53445400</v>
      </c>
      <c r="N162" t="s">
        <v>803</v>
      </c>
      <c r="O162" t="s">
        <v>804</v>
      </c>
      <c r="P162">
        <v>53445325</v>
      </c>
      <c r="Q162">
        <v>53445374</v>
      </c>
      <c r="R162" t="s">
        <v>25</v>
      </c>
      <c r="S162" s="1" t="s">
        <v>26</v>
      </c>
      <c r="T162" t="s">
        <v>805</v>
      </c>
      <c r="U162">
        <f t="shared" si="6"/>
        <v>136</v>
      </c>
      <c r="V162">
        <f t="shared" si="7"/>
        <v>80</v>
      </c>
      <c r="W162">
        <f t="shared" si="8"/>
        <v>216</v>
      </c>
    </row>
    <row r="163" spans="1:23" x14ac:dyDescent="0.2">
      <c r="A163" t="s">
        <v>806</v>
      </c>
      <c r="B163">
        <v>0.97675900000000004</v>
      </c>
      <c r="C163">
        <v>9</v>
      </c>
      <c r="D163">
        <v>53445387</v>
      </c>
      <c r="E163">
        <v>53445402</v>
      </c>
      <c r="F163">
        <v>6</v>
      </c>
      <c r="G163" t="s">
        <v>807</v>
      </c>
      <c r="H163">
        <v>53445223</v>
      </c>
      <c r="I163">
        <v>53445251</v>
      </c>
      <c r="J163">
        <v>1</v>
      </c>
      <c r="K163" t="s">
        <v>808</v>
      </c>
      <c r="L163">
        <v>53445252</v>
      </c>
      <c r="M163">
        <v>53445386</v>
      </c>
      <c r="N163" t="s">
        <v>809</v>
      </c>
      <c r="O163" t="s">
        <v>810</v>
      </c>
      <c r="P163">
        <v>53445325</v>
      </c>
      <c r="Q163">
        <v>53445374</v>
      </c>
      <c r="R163" t="s">
        <v>33</v>
      </c>
      <c r="S163" s="1" t="s">
        <v>26</v>
      </c>
      <c r="T163" t="s">
        <v>811</v>
      </c>
      <c r="U163">
        <f t="shared" si="6"/>
        <v>135</v>
      </c>
      <c r="V163">
        <f t="shared" si="7"/>
        <v>81</v>
      </c>
      <c r="W163">
        <f t="shared" si="8"/>
        <v>216</v>
      </c>
    </row>
    <row r="164" spans="1:23" x14ac:dyDescent="0.2">
      <c r="A164" t="s">
        <v>812</v>
      </c>
      <c r="B164">
        <v>0.95988899999999999</v>
      </c>
      <c r="C164">
        <v>9</v>
      </c>
      <c r="D164">
        <v>53455746</v>
      </c>
      <c r="E164">
        <v>53455761</v>
      </c>
      <c r="F164">
        <v>3</v>
      </c>
      <c r="G164" t="s">
        <v>813</v>
      </c>
      <c r="H164">
        <v>53455897</v>
      </c>
      <c r="I164">
        <v>53455925</v>
      </c>
      <c r="J164">
        <v>1</v>
      </c>
      <c r="K164" t="s">
        <v>814</v>
      </c>
      <c r="L164">
        <v>53455762</v>
      </c>
      <c r="M164">
        <v>53455896</v>
      </c>
      <c r="N164" t="s">
        <v>815</v>
      </c>
      <c r="O164" t="s">
        <v>816</v>
      </c>
      <c r="P164">
        <v>53455815</v>
      </c>
      <c r="Q164">
        <v>53455864</v>
      </c>
      <c r="R164" t="s">
        <v>25</v>
      </c>
      <c r="S164" s="1" t="s">
        <v>26</v>
      </c>
      <c r="T164" t="s">
        <v>817</v>
      </c>
      <c r="U164">
        <f t="shared" si="6"/>
        <v>135</v>
      </c>
      <c r="V164">
        <f t="shared" si="7"/>
        <v>81</v>
      </c>
      <c r="W164">
        <f t="shared" si="8"/>
        <v>216</v>
      </c>
    </row>
    <row r="165" spans="1:23" x14ac:dyDescent="0.2">
      <c r="A165" t="s">
        <v>818</v>
      </c>
      <c r="B165">
        <v>0.95405799999999996</v>
      </c>
      <c r="C165">
        <v>9</v>
      </c>
      <c r="D165">
        <v>53455876</v>
      </c>
      <c r="E165">
        <v>53455891</v>
      </c>
      <c r="F165">
        <v>7</v>
      </c>
      <c r="G165" t="s">
        <v>819</v>
      </c>
      <c r="H165">
        <v>53455712</v>
      </c>
      <c r="I165">
        <v>53455740</v>
      </c>
      <c r="J165">
        <v>1</v>
      </c>
      <c r="K165" t="s">
        <v>820</v>
      </c>
      <c r="L165">
        <v>53455741</v>
      </c>
      <c r="M165">
        <v>53455875</v>
      </c>
      <c r="N165" t="s">
        <v>821</v>
      </c>
      <c r="O165" t="s">
        <v>822</v>
      </c>
      <c r="P165">
        <v>53455815</v>
      </c>
      <c r="Q165">
        <v>53455864</v>
      </c>
      <c r="R165" t="s">
        <v>33</v>
      </c>
      <c r="S165" s="1" t="s">
        <v>26</v>
      </c>
      <c r="T165" t="s">
        <v>823</v>
      </c>
      <c r="U165">
        <f t="shared" si="6"/>
        <v>135</v>
      </c>
      <c r="V165">
        <f t="shared" si="7"/>
        <v>81</v>
      </c>
      <c r="W165">
        <f t="shared" si="8"/>
        <v>216</v>
      </c>
    </row>
    <row r="166" spans="1:23" x14ac:dyDescent="0.2">
      <c r="A166" t="s">
        <v>824</v>
      </c>
      <c r="B166">
        <v>0.95164199999999999</v>
      </c>
      <c r="C166">
        <v>9</v>
      </c>
      <c r="D166">
        <v>53519918</v>
      </c>
      <c r="E166">
        <v>53519933</v>
      </c>
      <c r="F166">
        <v>15</v>
      </c>
      <c r="G166" t="s">
        <v>825</v>
      </c>
      <c r="H166">
        <v>53520069</v>
      </c>
      <c r="I166">
        <v>53520097</v>
      </c>
      <c r="J166">
        <v>2</v>
      </c>
      <c r="K166" t="s">
        <v>826</v>
      </c>
      <c r="L166">
        <v>53519934</v>
      </c>
      <c r="M166">
        <v>53520068</v>
      </c>
      <c r="N166" t="s">
        <v>827</v>
      </c>
      <c r="O166" t="s">
        <v>828</v>
      </c>
      <c r="P166">
        <v>53519972</v>
      </c>
      <c r="Q166">
        <v>53520021</v>
      </c>
      <c r="R166" t="s">
        <v>25</v>
      </c>
      <c r="S166" s="1" t="s">
        <v>26</v>
      </c>
      <c r="T166" t="s">
        <v>829</v>
      </c>
      <c r="U166">
        <f t="shared" si="6"/>
        <v>135</v>
      </c>
      <c r="V166">
        <f t="shared" si="7"/>
        <v>81</v>
      </c>
      <c r="W166">
        <f t="shared" si="8"/>
        <v>216</v>
      </c>
    </row>
    <row r="167" spans="1:23" x14ac:dyDescent="0.2">
      <c r="A167" t="s">
        <v>830</v>
      </c>
      <c r="B167">
        <v>0.95076099999999997</v>
      </c>
      <c r="C167">
        <v>9</v>
      </c>
      <c r="D167">
        <v>53520089</v>
      </c>
      <c r="E167">
        <v>53520108</v>
      </c>
      <c r="F167">
        <v>2</v>
      </c>
      <c r="G167" t="s">
        <v>831</v>
      </c>
      <c r="H167">
        <v>53519929</v>
      </c>
      <c r="I167">
        <v>53519953</v>
      </c>
      <c r="J167">
        <v>1</v>
      </c>
      <c r="K167" t="s">
        <v>832</v>
      </c>
      <c r="L167">
        <v>53519954</v>
      </c>
      <c r="M167">
        <v>53520088</v>
      </c>
      <c r="N167" t="s">
        <v>833</v>
      </c>
      <c r="O167" t="s">
        <v>834</v>
      </c>
      <c r="P167">
        <v>53519972</v>
      </c>
      <c r="Q167">
        <v>53520021</v>
      </c>
      <c r="R167" t="s">
        <v>33</v>
      </c>
      <c r="S167" s="1" t="s">
        <v>26</v>
      </c>
      <c r="T167" t="s">
        <v>835</v>
      </c>
      <c r="U167">
        <f t="shared" si="6"/>
        <v>135</v>
      </c>
      <c r="V167">
        <f t="shared" si="7"/>
        <v>81</v>
      </c>
      <c r="W167">
        <f t="shared" si="8"/>
        <v>216</v>
      </c>
    </row>
    <row r="168" spans="1:23" x14ac:dyDescent="0.2">
      <c r="A168" t="s">
        <v>836</v>
      </c>
      <c r="B168">
        <v>0.97521800000000003</v>
      </c>
      <c r="C168">
        <v>9</v>
      </c>
      <c r="D168">
        <v>53527087</v>
      </c>
      <c r="E168">
        <v>53527103</v>
      </c>
      <c r="F168">
        <v>1</v>
      </c>
      <c r="G168" t="s">
        <v>837</v>
      </c>
      <c r="H168">
        <v>53527240</v>
      </c>
      <c r="I168">
        <v>53527266</v>
      </c>
      <c r="J168">
        <v>1</v>
      </c>
      <c r="K168" t="s">
        <v>838</v>
      </c>
      <c r="L168">
        <v>53527104</v>
      </c>
      <c r="M168">
        <v>53527239</v>
      </c>
      <c r="N168" t="s">
        <v>839</v>
      </c>
      <c r="O168" t="s">
        <v>840</v>
      </c>
      <c r="P168">
        <v>53527153</v>
      </c>
      <c r="Q168">
        <v>53527202</v>
      </c>
      <c r="R168" t="s">
        <v>25</v>
      </c>
      <c r="S168" s="1" t="s">
        <v>26</v>
      </c>
      <c r="T168" t="s">
        <v>841</v>
      </c>
      <c r="U168">
        <f t="shared" si="6"/>
        <v>136</v>
      </c>
      <c r="V168">
        <f t="shared" si="7"/>
        <v>80</v>
      </c>
      <c r="W168">
        <f t="shared" si="8"/>
        <v>216</v>
      </c>
    </row>
    <row r="169" spans="1:23" x14ac:dyDescent="0.2">
      <c r="A169" t="s">
        <v>842</v>
      </c>
      <c r="B169">
        <v>0.96492699999999998</v>
      </c>
      <c r="C169">
        <v>9</v>
      </c>
      <c r="D169">
        <v>53527248</v>
      </c>
      <c r="E169">
        <v>53527269</v>
      </c>
      <c r="F169">
        <v>1</v>
      </c>
      <c r="G169" t="s">
        <v>843</v>
      </c>
      <c r="H169">
        <v>53527090</v>
      </c>
      <c r="I169">
        <v>53527112</v>
      </c>
      <c r="J169">
        <v>1</v>
      </c>
      <c r="K169" t="s">
        <v>844</v>
      </c>
      <c r="L169">
        <v>53527113</v>
      </c>
      <c r="M169">
        <v>53527247</v>
      </c>
      <c r="N169" t="s">
        <v>845</v>
      </c>
      <c r="O169" t="s">
        <v>846</v>
      </c>
      <c r="P169">
        <v>53527153</v>
      </c>
      <c r="Q169">
        <v>53527202</v>
      </c>
      <c r="R169" t="s">
        <v>33</v>
      </c>
      <c r="S169" s="1" t="s">
        <v>26</v>
      </c>
      <c r="T169" t="s">
        <v>847</v>
      </c>
      <c r="U169">
        <f t="shared" si="6"/>
        <v>135</v>
      </c>
      <c r="V169">
        <f t="shared" si="7"/>
        <v>81</v>
      </c>
      <c r="W169">
        <f t="shared" si="8"/>
        <v>216</v>
      </c>
    </row>
    <row r="170" spans="1:23" x14ac:dyDescent="0.2">
      <c r="A170" t="s">
        <v>848</v>
      </c>
      <c r="B170">
        <v>0.94355999999999995</v>
      </c>
      <c r="C170">
        <v>9</v>
      </c>
      <c r="D170">
        <v>110564546</v>
      </c>
      <c r="E170">
        <v>110564561</v>
      </c>
      <c r="F170">
        <v>4</v>
      </c>
      <c r="G170" t="s">
        <v>849</v>
      </c>
      <c r="H170">
        <v>110564697</v>
      </c>
      <c r="I170">
        <v>110564725</v>
      </c>
      <c r="J170">
        <v>1</v>
      </c>
      <c r="K170" t="s">
        <v>850</v>
      </c>
      <c r="L170">
        <v>110564562</v>
      </c>
      <c r="M170">
        <v>110564696</v>
      </c>
      <c r="N170" t="s">
        <v>851</v>
      </c>
      <c r="O170" t="s">
        <v>852</v>
      </c>
      <c r="P170">
        <v>110564564</v>
      </c>
      <c r="Q170">
        <v>110564638</v>
      </c>
      <c r="R170" t="s">
        <v>25</v>
      </c>
      <c r="S170" s="1" t="s">
        <v>26</v>
      </c>
      <c r="T170" t="s">
        <v>853</v>
      </c>
      <c r="U170">
        <f t="shared" si="6"/>
        <v>135</v>
      </c>
      <c r="V170">
        <f t="shared" si="7"/>
        <v>81</v>
      </c>
      <c r="W170">
        <f t="shared" si="8"/>
        <v>216</v>
      </c>
    </row>
    <row r="171" spans="1:23" x14ac:dyDescent="0.2">
      <c r="A171" t="s">
        <v>854</v>
      </c>
      <c r="B171">
        <v>0.906115</v>
      </c>
      <c r="C171">
        <v>9</v>
      </c>
      <c r="D171">
        <v>110564648</v>
      </c>
      <c r="E171">
        <v>110564663</v>
      </c>
      <c r="F171">
        <v>4</v>
      </c>
      <c r="G171" t="s">
        <v>855</v>
      </c>
      <c r="H171">
        <v>110564484</v>
      </c>
      <c r="I171">
        <v>110564512</v>
      </c>
      <c r="J171">
        <v>1</v>
      </c>
      <c r="K171" t="s">
        <v>856</v>
      </c>
      <c r="L171">
        <v>110564513</v>
      </c>
      <c r="M171">
        <v>110564647</v>
      </c>
      <c r="N171" t="s">
        <v>857</v>
      </c>
      <c r="O171" t="s">
        <v>858</v>
      </c>
      <c r="P171">
        <v>110564564</v>
      </c>
      <c r="Q171">
        <v>110564638</v>
      </c>
      <c r="R171" t="s">
        <v>33</v>
      </c>
      <c r="S171" s="1" t="s">
        <v>26</v>
      </c>
      <c r="T171" t="s">
        <v>859</v>
      </c>
      <c r="U171">
        <f t="shared" si="6"/>
        <v>135</v>
      </c>
      <c r="V171">
        <f t="shared" si="7"/>
        <v>81</v>
      </c>
      <c r="W171">
        <f t="shared" si="8"/>
        <v>216</v>
      </c>
    </row>
    <row r="172" spans="1:23" x14ac:dyDescent="0.2">
      <c r="A172" t="s">
        <v>860</v>
      </c>
      <c r="B172">
        <v>0.96472500000000005</v>
      </c>
      <c r="C172">
        <v>9</v>
      </c>
      <c r="D172">
        <v>110617413</v>
      </c>
      <c r="E172">
        <v>110617428</v>
      </c>
      <c r="F172">
        <v>7</v>
      </c>
      <c r="G172" t="s">
        <v>861</v>
      </c>
      <c r="H172">
        <v>110617564</v>
      </c>
      <c r="I172">
        <v>110617592</v>
      </c>
      <c r="J172">
        <v>1</v>
      </c>
      <c r="K172" t="s">
        <v>862</v>
      </c>
      <c r="L172">
        <v>110617429</v>
      </c>
      <c r="M172">
        <v>110617563</v>
      </c>
      <c r="N172" t="s">
        <v>863</v>
      </c>
      <c r="O172" t="s">
        <v>864</v>
      </c>
      <c r="P172">
        <v>110617485</v>
      </c>
      <c r="Q172">
        <v>110617534</v>
      </c>
      <c r="R172" t="s">
        <v>25</v>
      </c>
      <c r="S172" s="1" t="s">
        <v>26</v>
      </c>
      <c r="T172" t="s">
        <v>865</v>
      </c>
      <c r="U172">
        <f t="shared" si="6"/>
        <v>135</v>
      </c>
      <c r="V172">
        <f t="shared" si="7"/>
        <v>81</v>
      </c>
      <c r="W172">
        <f t="shared" si="8"/>
        <v>216</v>
      </c>
    </row>
    <row r="173" spans="1:23" x14ac:dyDescent="0.2">
      <c r="A173" t="s">
        <v>866</v>
      </c>
      <c r="B173">
        <v>0.98078200000000004</v>
      </c>
      <c r="C173">
        <v>9</v>
      </c>
      <c r="D173">
        <v>110617542</v>
      </c>
      <c r="E173">
        <v>110617557</v>
      </c>
      <c r="F173">
        <v>10</v>
      </c>
      <c r="G173" t="s">
        <v>867</v>
      </c>
      <c r="H173">
        <v>110617378</v>
      </c>
      <c r="I173">
        <v>110617406</v>
      </c>
      <c r="J173">
        <v>1</v>
      </c>
      <c r="K173" t="s">
        <v>868</v>
      </c>
      <c r="L173">
        <v>110617407</v>
      </c>
      <c r="M173">
        <v>110617541</v>
      </c>
      <c r="N173" t="s">
        <v>869</v>
      </c>
      <c r="O173" t="s">
        <v>870</v>
      </c>
      <c r="P173">
        <v>110617485</v>
      </c>
      <c r="Q173">
        <v>110617534</v>
      </c>
      <c r="R173" t="s">
        <v>33</v>
      </c>
      <c r="S173" s="1" t="s">
        <v>26</v>
      </c>
      <c r="T173" t="s">
        <v>871</v>
      </c>
      <c r="U173">
        <f t="shared" si="6"/>
        <v>135</v>
      </c>
      <c r="V173">
        <f t="shared" si="7"/>
        <v>81</v>
      </c>
      <c r="W173">
        <f t="shared" si="8"/>
        <v>216</v>
      </c>
    </row>
    <row r="174" spans="1:23" x14ac:dyDescent="0.2">
      <c r="A174" t="s">
        <v>872</v>
      </c>
      <c r="B174">
        <v>0.98210500000000001</v>
      </c>
      <c r="C174">
        <v>9</v>
      </c>
      <c r="D174">
        <v>110617787</v>
      </c>
      <c r="E174">
        <v>110617802</v>
      </c>
      <c r="F174">
        <v>15</v>
      </c>
      <c r="G174" t="s">
        <v>873</v>
      </c>
      <c r="H174">
        <v>110617941</v>
      </c>
      <c r="I174">
        <v>110617966</v>
      </c>
      <c r="J174">
        <v>1</v>
      </c>
      <c r="K174" t="s">
        <v>874</v>
      </c>
      <c r="L174">
        <v>110617803</v>
      </c>
      <c r="M174">
        <v>110617940</v>
      </c>
      <c r="N174" t="s">
        <v>875</v>
      </c>
      <c r="O174" t="s">
        <v>876</v>
      </c>
      <c r="P174">
        <v>110617878</v>
      </c>
      <c r="Q174">
        <v>110617927</v>
      </c>
      <c r="R174" t="s">
        <v>25</v>
      </c>
      <c r="S174" s="1" t="s">
        <v>26</v>
      </c>
      <c r="T174" t="s">
        <v>877</v>
      </c>
      <c r="U174">
        <f t="shared" si="6"/>
        <v>138</v>
      </c>
      <c r="V174">
        <f t="shared" si="7"/>
        <v>78</v>
      </c>
      <c r="W174">
        <f t="shared" si="8"/>
        <v>216</v>
      </c>
    </row>
    <row r="175" spans="1:23" x14ac:dyDescent="0.2">
      <c r="A175" t="s">
        <v>878</v>
      </c>
      <c r="B175">
        <v>0.96416599999999997</v>
      </c>
      <c r="C175">
        <v>9</v>
      </c>
      <c r="D175">
        <v>110618001</v>
      </c>
      <c r="E175">
        <v>110618016</v>
      </c>
      <c r="F175">
        <v>5</v>
      </c>
      <c r="G175" t="s">
        <v>879</v>
      </c>
      <c r="H175">
        <v>110617837</v>
      </c>
      <c r="I175">
        <v>110617865</v>
      </c>
      <c r="J175">
        <v>1</v>
      </c>
      <c r="K175" t="s">
        <v>880</v>
      </c>
      <c r="L175">
        <v>110617866</v>
      </c>
      <c r="M175">
        <v>110618000</v>
      </c>
      <c r="N175" t="s">
        <v>881</v>
      </c>
      <c r="O175" t="s">
        <v>882</v>
      </c>
      <c r="P175">
        <v>110617878</v>
      </c>
      <c r="Q175">
        <v>110617927</v>
      </c>
      <c r="R175" t="s">
        <v>33</v>
      </c>
      <c r="S175" s="1" t="s">
        <v>26</v>
      </c>
      <c r="T175" t="s">
        <v>883</v>
      </c>
      <c r="U175">
        <f t="shared" si="6"/>
        <v>135</v>
      </c>
      <c r="V175">
        <f t="shared" si="7"/>
        <v>81</v>
      </c>
      <c r="W175">
        <f t="shared" si="8"/>
        <v>216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9D044A-0B57-4241-8E26-DC63BA208092}">
  <dimension ref="A1:A4"/>
  <sheetViews>
    <sheetView workbookViewId="0">
      <selection activeCell="A5" sqref="A5"/>
    </sheetView>
  </sheetViews>
  <sheetFormatPr baseColWidth="10" defaultRowHeight="16" x14ac:dyDescent="0.2"/>
  <sheetData>
    <row r="1" spans="1:1" x14ac:dyDescent="0.2">
      <c r="A1" t="s">
        <v>1044</v>
      </c>
    </row>
    <row r="2" spans="1:1" x14ac:dyDescent="0.2">
      <c r="A2" t="s">
        <v>1045</v>
      </c>
    </row>
    <row r="3" spans="1:1" x14ac:dyDescent="0.2">
      <c r="A3" t="s">
        <v>1046</v>
      </c>
    </row>
    <row r="4" spans="1:1" x14ac:dyDescent="0.2">
      <c r="A4" t="s">
        <v>1058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Shifei Wu</dc:creator>
  <cp:lastModifiedBy>Shifei Wu</cp:lastModifiedBy>
  <dcterms:created xsi:type="dcterms:W3CDTF">2024-08-21T17:23:24Z</dcterms:created>
  <dcterms:modified xsi:type="dcterms:W3CDTF">2024-08-21T19:50:45Z</dcterms:modified>
</cp:coreProperties>
</file>