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eonhardschonfelder/Downloads/Results_Interview/"/>
    </mc:Choice>
  </mc:AlternateContent>
  <xr:revisionPtr revIDLastSave="0" documentId="13_ncr:1_{DE2BF3A7-B84D-DD47-ACC4-13298ACBCDE9}" xr6:coauthVersionLast="47" xr6:coauthVersionMax="47" xr10:uidLastSave="{00000000-0000-0000-0000-000000000000}"/>
  <bookViews>
    <workbookView xWindow="-4600" yWindow="-21600" windowWidth="38400" windowHeight="21600" activeTab="1" xr2:uid="{1F3FCF27-E3AC-CB43-BBBA-77D7E8575DF7}"/>
  </bookViews>
  <sheets>
    <sheet name="De" sheetId="4" r:id="rId1"/>
    <sheet name="Factors_En" sheetId="6" r:id="rId2"/>
    <sheet name="HeatMap_En (2)" sheetId="7" r:id="rId3"/>
    <sheet name="HeatMap_En" sheetId="3" r:id="rId4"/>
    <sheet name="Legend" sheetId="5" r:id="rId5"/>
  </sheets>
  <definedNames>
    <definedName name="_xlnm.Print_Area" localSheetId="3">HeatMap_En!$A$1:$AF$63</definedName>
    <definedName name="_xlnm.Print_Area" localSheetId="2">'HeatMap_En (2)'!$A$1:$AF$63</definedName>
    <definedName name="_xlnm.Print_Area" localSheetId="4">Legend!$A$1:$E$12</definedName>
    <definedName name="HeatMap_en" localSheetId="0">De!$A$1:$AD$63</definedName>
    <definedName name="HeatMap_en" localSheetId="3">HeatMap_En!$A$1:$AF$63</definedName>
    <definedName name="Interview_Final_Results_Factors_en" localSheetId="1">Factors_En!$A$1:$B$62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7" l="1"/>
  <c r="C62" i="7"/>
  <c r="C61" i="7"/>
  <c r="C60" i="7"/>
  <c r="C14" i="7"/>
  <c r="C13" i="7"/>
  <c r="C25" i="7"/>
  <c r="C12" i="7"/>
  <c r="C11" i="7"/>
  <c r="C10" i="7"/>
  <c r="C24" i="7"/>
  <c r="C9" i="7"/>
  <c r="C8" i="7"/>
  <c r="C7" i="7"/>
  <c r="C23" i="7"/>
  <c r="C22" i="7"/>
  <c r="C34" i="7"/>
  <c r="C6" i="7"/>
  <c r="C33" i="7"/>
  <c r="C21" i="7"/>
  <c r="C20" i="7"/>
  <c r="C5" i="7"/>
  <c r="C4" i="7"/>
  <c r="C32" i="7"/>
  <c r="C31" i="7"/>
  <c r="C19" i="7"/>
  <c r="C18" i="7"/>
  <c r="C3" i="7"/>
  <c r="C58" i="7"/>
  <c r="C59" i="7"/>
  <c r="C46" i="7"/>
  <c r="C2" i="7"/>
  <c r="C45" i="7"/>
  <c r="C30" i="7"/>
  <c r="C44" i="7"/>
  <c r="C43" i="7"/>
  <c r="C42" i="7"/>
  <c r="C41" i="7"/>
  <c r="C29" i="7"/>
  <c r="C17" i="7"/>
  <c r="C53" i="7"/>
  <c r="C57" i="7"/>
  <c r="C16" i="7"/>
  <c r="C52" i="7"/>
  <c r="C28" i="7"/>
  <c r="C27" i="7"/>
  <c r="C15" i="7"/>
  <c r="C40" i="7"/>
  <c r="C26" i="7"/>
  <c r="C39" i="7"/>
  <c r="C54" i="7"/>
  <c r="C51" i="7"/>
  <c r="C50" i="7"/>
  <c r="C56" i="7"/>
  <c r="C38" i="7"/>
  <c r="C37" i="7"/>
  <c r="C55" i="7"/>
  <c r="C36" i="7"/>
  <c r="C35" i="7"/>
  <c r="C49" i="7"/>
  <c r="C48" i="7"/>
  <c r="C47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8A845B-9424-D246-BF5A-E66EDEDB6FDE}" name="HeatMap_en" type="6" refreshedVersion="8" background="1" saveData="1">
    <textPr codePage="65001" sourceFile="/Users/leonhardschonfelder/Downloads/Results_Interview/HeatMap_en.csv" decimal="," thousands=".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C163D4E-EAB9-434F-868A-111A5BB3C1D1}" name="HeatMap_en1" type="6" refreshedVersion="8" background="1" saveData="1">
    <textPr codePage="65001" sourceFile="/Users/leonhardschonfelder/Downloads/Results_Interview/HeatMap_en.csv" decimal="," thousands=".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82DDB51-5A6A-4443-825E-6C44A417D79E}" name="Interview_Final_Results_Factors_en" type="6" refreshedVersion="8" background="1" saveData="1">
    <textPr codePage="65001" sourceFile="/Users/leonhardschonfelder/Downloads/Results_Interview/Interview_Final_Results_Factors_en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<sst xmlns="http://schemas.openxmlformats.org/spreadsheetml/2006/main" count="343" uniqueCount="189">
  <si>
    <t>Beschreibende Faktoren/Zustandsfaktoren</t>
  </si>
  <si>
    <t>Markt/wirtschaftliche Faktoren</t>
  </si>
  <si>
    <t>Ökologische Faktoren (Schadstoffe, Gesundheit)</t>
  </si>
  <si>
    <t>Technische Faktoren</t>
  </si>
  <si>
    <t>Faktoren der Materialeigenschaften</t>
  </si>
  <si>
    <t>Faktoren für die Rückbaubarkeit</t>
  </si>
  <si>
    <t>Qualitätsfaktoren</t>
  </si>
  <si>
    <t>Ökologische Faktoren (CO2, Energie)</t>
  </si>
  <si>
    <t>Mechanische Faktoren</t>
  </si>
  <si>
    <t>Architektonische Faktoren</t>
  </si>
  <si>
    <t>Chemische Faktoren</t>
  </si>
  <si>
    <t>Spezifische Faktoren</t>
  </si>
  <si>
    <t>Prozessorientierte Faktoren</t>
  </si>
  <si>
    <t>Physikalische Faktoren</t>
  </si>
  <si>
    <t>Logistische Faktoren</t>
  </si>
  <si>
    <t>Soziale Faktoren</t>
  </si>
  <si>
    <t>Örtliche Faktoren</t>
  </si>
  <si>
    <t>Quantitäts-Faktoren</t>
  </si>
  <si>
    <t>Ästhetische Faktoren</t>
  </si>
  <si>
    <t>Wiedereinbaubarkeit</t>
  </si>
  <si>
    <t>Übergeordnete / Meta-Faktoren</t>
  </si>
  <si>
    <t>Zeitliche Faktoren</t>
  </si>
  <si>
    <t>Beschreibende Faktoren</t>
  </si>
  <si>
    <t>Volumen Faktoren</t>
  </si>
  <si>
    <t>Ökologische Faktoren</t>
  </si>
  <si>
    <t>Bewertungs-faktoren</t>
  </si>
  <si>
    <t>spezifische, technische Faktoren</t>
  </si>
  <si>
    <t>Zustandsfaktoren</t>
  </si>
  <si>
    <t>Geometrische faktoren</t>
  </si>
  <si>
    <t>Funktion (Verwendung) des Elements [3.1]</t>
  </si>
  <si>
    <t>Gesellschaftlicher (z. B. historischer) Wert [3.29]</t>
  </si>
  <si>
    <t>Alter der Beschichtung [3.29]</t>
  </si>
  <si>
    <t>#1 - Datum der Herstellung (Alter des Elements) [3.38]</t>
  </si>
  <si>
    <t>Kohlenstoffäquivalenzwert [3.38]</t>
  </si>
  <si>
    <t>Ersetzbarkeit (Ersatzteile) des Elements [3.43]</t>
  </si>
  <si>
    <t>Andere Maße (Flansch, Steg) des Profils [3.43]</t>
  </si>
  <si>
    <t>#1- Schweißbarkeit [3.43]</t>
  </si>
  <si>
    <t>#1 mögliche Wiederverwendung von Verbindungen</t>
  </si>
  <si>
    <t>#1 Zerlegbarkeit</t>
  </si>
  <si>
    <t>#1 Anpassungsfähigkeit Verwendung für gleiche oder andere Funktion</t>
  </si>
  <si>
    <t>#1 Funktionalität der Verbindungen</t>
  </si>
  <si>
    <t>#2 - Vorhandensein einer Beschichtung [3.48]</t>
  </si>
  <si>
    <t>Dicke des Profils [3.57]</t>
  </si>
  <si>
    <t>Werkstoffgruppe [3.57]</t>
  </si>
  <si>
    <t>Lage im Gebäude [3.67]</t>
  </si>
  <si>
    <t>Höhe des Profils [3.57]</t>
  </si>
  <si>
    <t>Kosten für den Transport [3.62]</t>
  </si>
  <si>
    <t>Chemische Zusammensetzung (Materialzusammensetzung) [3.62]</t>
  </si>
  <si>
    <t>Breite des Profils [3.57]</t>
  </si>
  <si>
    <t>#1  Innovationspotenzial</t>
  </si>
  <si>
    <t>#1  Bearbeitbarkeit</t>
  </si>
  <si>
    <t>#1 Zustand der Beschichtung</t>
  </si>
  <si>
    <t>#1 Gewicht</t>
  </si>
  <si>
    <t>Zusammensetzung des Beschichtungsmaterials [3.67]</t>
  </si>
  <si>
    <t>Dehnung [3.71]</t>
  </si>
  <si>
    <t>Festigkeit - Zug [3.71]</t>
  </si>
  <si>
    <t>Festigkeit - Streckgrenze [3.71]</t>
  </si>
  <si>
    <t>Festigkeit - Klasse [3.76]</t>
  </si>
  <si>
    <t>Materialwert [3.76]</t>
  </si>
  <si>
    <t>Exposition des Elements [3.76]</t>
  </si>
  <si>
    <t>Kosten der Lagerung [3.76]</t>
  </si>
  <si>
    <t>#1 Kaskadenpotential</t>
  </si>
  <si>
    <t>#1 Schwingungsanfälligkeit (Vibrationsanfälligkeit)</t>
  </si>
  <si>
    <t>#1  Länge des Profils/Elements</t>
  </si>
  <si>
    <t>#1  Aufwand der Demontage</t>
  </si>
  <si>
    <t>Art der Beschichtung [3.81]</t>
  </si>
  <si>
    <t>Graue Energie CO2 / CO2-Äq. Einsparung [3.81]</t>
  </si>
  <si>
    <t>#1 - Hierarchie des Elements - Abhängigkeit und Beziehung zu anderen Elementen [3.81]</t>
  </si>
  <si>
    <t>Typ / Querschnitt des Profils [3.86]</t>
  </si>
  <si>
    <t>Geradheit [3.9]</t>
  </si>
  <si>
    <t>Kosten für ein gleichwertiges neues Element [3.9]</t>
  </si>
  <si>
    <t>Art der Verbindung des Elements [3.9]</t>
  </si>
  <si>
    <t>Kosten der Prüfung (chemische Zusammensetzung, gefährliche Stoffe...) [3.95]</t>
  </si>
  <si>
    <t>#1  Kosten für die Demontage</t>
  </si>
  <si>
    <t>#1  verfügbare Dokumentation</t>
  </si>
  <si>
    <t>Zustand - Beschädigung durch Abrieb [4.1]</t>
  </si>
  <si>
    <t>Zugänglichkeit der Verbindung [4.24]</t>
  </si>
  <si>
    <t>Kosten der Nacharbeit (Reinigung, Wiederaufbereitung etc.) [4.24]</t>
  </si>
  <si>
    <t>Zustand - Beschädigung durch Korrosion [4.57]</t>
  </si>
  <si>
    <t>Zustand - Beschädigung durch Versprödung [4.62]</t>
  </si>
  <si>
    <t>Vorhandensein von Schadstoffen im Element [4.62]</t>
  </si>
  <si>
    <t>Zustand - plastische Verformung [4.71]</t>
  </si>
  <si>
    <t>Zustand - Beschädigung durch Feuer [4.71]</t>
  </si>
  <si>
    <t>Zustand - Beschädigung durch Ermüdung [4.76]</t>
  </si>
  <si>
    <t>Zustand - Vorhandensein von Radioaktivität ["4.86"]</t>
  </si>
  <si>
    <t>Vorhandensein von Schadstoffen in der Beschichtung des Elements [4.86]</t>
  </si>
  <si>
    <t>Menge (Quantität) desselben Elements [4.38]</t>
  </si>
  <si>
    <t>Zustand des Elements</t>
  </si>
  <si>
    <t>Kosten "Vertikaler" Transport - Transport aus Gebäude heraus/ herein.</t>
  </si>
  <si>
    <t>Eigentümer*in</t>
  </si>
  <si>
    <t>#1Kooperation mit Eigentümerin/Rückebauer/Baumanagerin</t>
  </si>
  <si>
    <t>Legende</t>
  </si>
  <si>
    <t>Owner</t>
  </si>
  <si>
    <t>Cooperation with owner/ deconstructors/ construction managers</t>
  </si>
  <si>
    <t>Cost "vertical" transport - transport out of building</t>
  </si>
  <si>
    <t>Condition of Element</t>
  </si>
  <si>
    <t>Average Likert Scale</t>
  </si>
  <si>
    <t>Added Counted by Participants</t>
  </si>
  <si>
    <t xml:space="preserve">Function (use) of element </t>
  </si>
  <si>
    <t xml:space="preserve">Replacability (spare parts) of elements </t>
  </si>
  <si>
    <t xml:space="preserve">Condition - damage due to abrasion </t>
  </si>
  <si>
    <t xml:space="preserve">Carbon equivalent value </t>
  </si>
  <si>
    <t xml:space="preserve">Condition - presence of radioactivity </t>
  </si>
  <si>
    <t xml:space="preserve">Coating age </t>
  </si>
  <si>
    <t xml:space="preserve">Cost of equivalent new element </t>
  </si>
  <si>
    <t xml:space="preserve">Type of connection of element </t>
  </si>
  <si>
    <t xml:space="preserve">Cost of transport </t>
  </si>
  <si>
    <t xml:space="preserve">Chemical composition (material composition) </t>
  </si>
  <si>
    <t xml:space="preserve">Condition - damage due to embrittlement </t>
  </si>
  <si>
    <t xml:space="preserve">Presence of hazardous substances in element </t>
  </si>
  <si>
    <t xml:space="preserve">Thickness of profile </t>
  </si>
  <si>
    <t xml:space="preserve">Location in Building </t>
  </si>
  <si>
    <t xml:space="preserve">Height of profile </t>
  </si>
  <si>
    <t xml:space="preserve">Width of profile </t>
  </si>
  <si>
    <t xml:space="preserve">Coating material composition </t>
  </si>
  <si>
    <t xml:space="preserve">Elongation </t>
  </si>
  <si>
    <t xml:space="preserve">Strength - tensile </t>
  </si>
  <si>
    <t xml:space="preserve">Strength - yield </t>
  </si>
  <si>
    <t xml:space="preserve">Material value </t>
  </si>
  <si>
    <t xml:space="preserve">Cost of storage </t>
  </si>
  <si>
    <t xml:space="preserve">Condition - damage due to corrosion </t>
  </si>
  <si>
    <t xml:space="preserve">Condition - damage due to fire </t>
  </si>
  <si>
    <t xml:space="preserve">Social (e.g. historic) value </t>
  </si>
  <si>
    <t xml:space="preserve">Date of production (age of element) </t>
  </si>
  <si>
    <t xml:space="preserve">Weldability </t>
  </si>
  <si>
    <t>Functionality of connections</t>
  </si>
  <si>
    <t>Dismantlability</t>
  </si>
  <si>
    <t>Adaptability - use for same or other function</t>
  </si>
  <si>
    <t>Possible reuse of connections</t>
  </si>
  <si>
    <t xml:space="preserve">Presence of coating </t>
  </si>
  <si>
    <t>Innovation potential</t>
  </si>
  <si>
    <t>Machinability (bearbeitbarkeit)</t>
  </si>
  <si>
    <t>Condition of the coating</t>
  </si>
  <si>
    <t>Cascading potentials</t>
  </si>
  <si>
    <t>Length of the profile/ element</t>
  </si>
  <si>
    <t>Effort of disassembly</t>
  </si>
  <si>
    <t>Cost of disassembly</t>
  </si>
  <si>
    <t>Available documentation</t>
  </si>
  <si>
    <t>Type / Section of profile</t>
  </si>
  <si>
    <t xml:space="preserve">Cost of rework (Cleaning, remanufacturing, etc.) </t>
  </si>
  <si>
    <t>Exposition of element</t>
  </si>
  <si>
    <t>Presence of hazardous substances in coating of element</t>
  </si>
  <si>
    <t>Amount (quantity) of same element</t>
  </si>
  <si>
    <t>Condition - damage due to fatigue</t>
  </si>
  <si>
    <t>Weight</t>
  </si>
  <si>
    <t xml:space="preserve">Other measures (flange, bar) of profile </t>
  </si>
  <si>
    <t>Material Group</t>
  </si>
  <si>
    <t>Cost of testing (chemical composition, hazardous substances…)</t>
  </si>
  <si>
    <t>Condition of element</t>
  </si>
  <si>
    <t>Count</t>
  </si>
  <si>
    <t>Susceptibility to vibration (schwingungsanfälligkeit)</t>
  </si>
  <si>
    <t>Strength - class</t>
  </si>
  <si>
    <t>Market / Economic Factors</t>
  </si>
  <si>
    <t>Aesthetic Factors</t>
  </si>
  <si>
    <t>Architectural Factors</t>
  </si>
  <si>
    <t>Social Factors</t>
  </si>
  <si>
    <t>Process-oriented Factors</t>
  </si>
  <si>
    <t>Higher-Level / Meta-Factors</t>
  </si>
  <si>
    <t>Logistical Factors</t>
  </si>
  <si>
    <t>Temporal Factors</t>
  </si>
  <si>
    <t>Specification, technical Factors</t>
  </si>
  <si>
    <t>Geometrical Factors</t>
  </si>
  <si>
    <t>Locational Factors</t>
  </si>
  <si>
    <t>Quantity Factors</t>
  </si>
  <si>
    <t>Describing Factors</t>
  </si>
  <si>
    <t>Volumen Factoren</t>
  </si>
  <si>
    <t>Ecological Factors</t>
  </si>
  <si>
    <t>Describing / Condition Factors</t>
  </si>
  <si>
    <t>Material Property Factors</t>
  </si>
  <si>
    <t>Deconstructability Factors</t>
  </si>
  <si>
    <t>Quality Factors</t>
  </si>
  <si>
    <t>Technical Factors</t>
  </si>
  <si>
    <t>Ecological Factors (Pollutants, Health)</t>
  </si>
  <si>
    <t>Mechanical Factors</t>
  </si>
  <si>
    <t>Ecological Factors (CO2, Energy)</t>
  </si>
  <si>
    <t>Chemical Factors</t>
  </si>
  <si>
    <t>Physical Factors</t>
  </si>
  <si>
    <t>Specification Factors</t>
  </si>
  <si>
    <t>Condition Factors</t>
  </si>
  <si>
    <t>Reinstallability Factors</t>
  </si>
  <si>
    <t>Evaluation Factors</t>
  </si>
  <si>
    <t>Coating type</t>
  </si>
  <si>
    <t>Embodied CO / CO2eq Saving</t>
  </si>
  <si>
    <t>Hierarchy of element - Dependance and relation to other elements</t>
  </si>
  <si>
    <t>Straightness</t>
  </si>
  <si>
    <t>Accessibility of connection</t>
  </si>
  <si>
    <t>Condition - plastic deformation</t>
  </si>
  <si>
    <t>Spalte1</t>
  </si>
  <si>
    <t>Class or Factor Added by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</si>
</sst>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FFFF"/>
      <name val="Calibri"/>
      <family val="2"/>
      <scheme val="minor"/>
    </font>
    <font>
      <sz val="12"/>
      <color rgb="FFFFFFFF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/>
    </xf>
    <xf numFmtId="49" fontId="1" fillId="0" borderId="0" xfId="0" applyNumberFormat="1" applyFont="1" applyAlignment="1">
      <alignment horizontal="right" textRotation="90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 wrapText="1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49" fontId="1" fillId="0" borderId="3" xfId="0" applyNumberFormat="1" applyFont="1" applyBorder="1" applyAlignment="1">
      <alignment horizontal="right" textRotation="90" wrapText="1"/>
    </xf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right"/>
    </xf>
    <xf numFmtId="2" fontId="0" fillId="0" borderId="4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right"/>
    </xf>
    <xf numFmtId="2" fontId="0" fillId="0" borderId="6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2" borderId="5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0" xfId="0" applyFont="1" applyFill="1"/>
  </cellXfs>
  <cellStyles count="1">
    <cellStyle name="Standard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0" formatCode="@"/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 tint="0.499984740745262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center" vertical="bottom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Tabellenformat 1" pivot="0" count="0" xr9:uid="{5CC76BA9-EF17-AE48-B2EC-EB770ED9F9B6}"/>
  </tableStyles>
  <colors>
    <mruColors>
      <color rgb="FF274257"/>
      <color rgb="FF9FB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Factor</a:t>
            </a:r>
            <a:r>
              <a:rPr lang="de-DE" baseline="0"/>
              <a:t> selected by Participants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74257"/>
            </a:solidFill>
            <a:ln>
              <a:noFill/>
            </a:ln>
            <a:effectLst/>
          </c:spPr>
          <c:invertIfNegative val="0"/>
          <c:cat>
            <c:strRef>
              <c:f>Factors_En!$A$2:$A$63</c:f>
              <c:strCache>
                <c:ptCount val="62"/>
                <c:pt idx="0">
                  <c:v>Type / Section of profile</c:v>
                </c:pt>
                <c:pt idx="1">
                  <c:v>Cost of rework (Cleaning, remanufacturing, etc.) </c:v>
                </c:pt>
                <c:pt idx="2">
                  <c:v>Cost of disassembly</c:v>
                </c:pt>
                <c:pt idx="3">
                  <c:v>Exposition of element</c:v>
                </c:pt>
                <c:pt idx="4">
                  <c:v>Presence of hazardous substances in coating of element</c:v>
                </c:pt>
                <c:pt idx="5">
                  <c:v>Amount (quantity) of same element</c:v>
                </c:pt>
                <c:pt idx="6">
                  <c:v>Condition - damage due to fatigue</c:v>
                </c:pt>
                <c:pt idx="7">
                  <c:v>Length of the profile/ element</c:v>
                </c:pt>
                <c:pt idx="8">
                  <c:v>Condition - damage due to fire </c:v>
                </c:pt>
                <c:pt idx="9">
                  <c:v>Condition - damage due to corrosion </c:v>
                </c:pt>
                <c:pt idx="10">
                  <c:v>Condition - damage due to embrittlement </c:v>
                </c:pt>
                <c:pt idx="11">
                  <c:v>Straightness</c:v>
                </c:pt>
                <c:pt idx="12">
                  <c:v>Condition - plastic deformation</c:v>
                </c:pt>
                <c:pt idx="13">
                  <c:v>Coating type</c:v>
                </c:pt>
                <c:pt idx="14">
                  <c:v>Presence of hazardous substances in element </c:v>
                </c:pt>
                <c:pt idx="15">
                  <c:v>Cost of equivalent new element </c:v>
                </c:pt>
                <c:pt idx="16">
                  <c:v>Type of connection of element </c:v>
                </c:pt>
                <c:pt idx="17">
                  <c:v>Accessibility of connection</c:v>
                </c:pt>
                <c:pt idx="18">
                  <c:v>Location in Building </c:v>
                </c:pt>
                <c:pt idx="19">
                  <c:v>Effort of disassembly</c:v>
                </c:pt>
                <c:pt idx="20">
                  <c:v>Condition - damage due to abrasion </c:v>
                </c:pt>
                <c:pt idx="21">
                  <c:v>Condition of the coating</c:v>
                </c:pt>
                <c:pt idx="22">
                  <c:v>Condition - presence of radioactivity </c:v>
                </c:pt>
                <c:pt idx="23">
                  <c:v>Width of profile </c:v>
                </c:pt>
                <c:pt idx="24">
                  <c:v>Cost of testing (chemical composition, hazardous substances…)</c:v>
                </c:pt>
                <c:pt idx="25">
                  <c:v>Strength - class</c:v>
                </c:pt>
                <c:pt idx="26">
                  <c:v>Cost of transport </c:v>
                </c:pt>
                <c:pt idx="27">
                  <c:v>Thickness of profile </c:v>
                </c:pt>
                <c:pt idx="28">
                  <c:v>Hierarchy of element - Dependance and relation to other elements</c:v>
                </c:pt>
                <c:pt idx="29">
                  <c:v>Height of profile </c:v>
                </c:pt>
                <c:pt idx="30">
                  <c:v>Embodied CO / CO2eq Saving</c:v>
                </c:pt>
                <c:pt idx="31">
                  <c:v>Available documentation</c:v>
                </c:pt>
                <c:pt idx="32">
                  <c:v>Weight</c:v>
                </c:pt>
                <c:pt idx="33">
                  <c:v>Material value </c:v>
                </c:pt>
                <c:pt idx="34">
                  <c:v>Elongation </c:v>
                </c:pt>
                <c:pt idx="35">
                  <c:v>Other measures (flange, bar) of profile </c:v>
                </c:pt>
                <c:pt idx="36">
                  <c:v>Material Group</c:v>
                </c:pt>
                <c:pt idx="37">
                  <c:v>Presence of coating </c:v>
                </c:pt>
                <c:pt idx="38">
                  <c:v>Cost of storage </c:v>
                </c:pt>
                <c:pt idx="39">
                  <c:v>Carbon equivalent value </c:v>
                </c:pt>
                <c:pt idx="40">
                  <c:v>Coating material composition </c:v>
                </c:pt>
                <c:pt idx="41">
                  <c:v>Strength - yield </c:v>
                </c:pt>
                <c:pt idx="42">
                  <c:v>Strength - tensile </c:v>
                </c:pt>
                <c:pt idx="43">
                  <c:v>Weldability </c:v>
                </c:pt>
                <c:pt idx="44">
                  <c:v>Date of production (age of element) </c:v>
                </c:pt>
                <c:pt idx="45">
                  <c:v>Function (use) of element </c:v>
                </c:pt>
                <c:pt idx="46">
                  <c:v>Social (e.g. historic) value </c:v>
                </c:pt>
                <c:pt idx="47">
                  <c:v>Adaptability - use for same or other function</c:v>
                </c:pt>
                <c:pt idx="48">
                  <c:v>Dismantlability</c:v>
                </c:pt>
                <c:pt idx="49">
                  <c:v>Chemical composition (material composition) </c:v>
                </c:pt>
                <c:pt idx="50">
                  <c:v>Machinability (bearbeitbarkeit)</c:v>
                </c:pt>
                <c:pt idx="51">
                  <c:v>Coating age </c:v>
                </c:pt>
                <c:pt idx="52">
                  <c:v>Possible reuse of connections</c:v>
                </c:pt>
                <c:pt idx="53">
                  <c:v>Functionality of connections</c:v>
                </c:pt>
                <c:pt idx="54">
                  <c:v>Replacability (spare parts) of elements </c:v>
                </c:pt>
                <c:pt idx="55">
                  <c:v>Susceptibility to vibration (schwingungsanfälligkeit)</c:v>
                </c:pt>
                <c:pt idx="56">
                  <c:v>Innovation potential</c:v>
                </c:pt>
                <c:pt idx="57">
                  <c:v>Cascading potentials</c:v>
                </c:pt>
                <c:pt idx="58">
                  <c:v>Cost "vertical" transport - transport out of building</c:v>
                </c:pt>
                <c:pt idx="59">
                  <c:v>Owner</c:v>
                </c:pt>
                <c:pt idx="60">
                  <c:v>Cooperation with owner/ deconstructors/ construction managers</c:v>
                </c:pt>
                <c:pt idx="61">
                  <c:v>Condition of element</c:v>
                </c:pt>
              </c:strCache>
            </c:strRef>
          </c:cat>
          <c:val>
            <c:numRef>
              <c:f>Factors_En!$B$2:$B$63</c:f>
              <c:numCache>
                <c:formatCode>General</c:formatCode>
                <c:ptCount val="6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F54F-A386-A8EA4508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1045855"/>
        <c:axId val="1880352111"/>
      </c:barChart>
      <c:catAx>
        <c:axId val="18810458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880352111"/>
        <c:crosses val="autoZero"/>
        <c:auto val="1"/>
        <c:lblAlgn val="ctr"/>
        <c:lblOffset val="100"/>
        <c:noMultiLvlLbl val="0"/>
      </c:catAx>
      <c:valAx>
        <c:axId val="1880352111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#</a:t>
                </a:r>
                <a:r>
                  <a:rPr lang="de-DE" b="1" baseline="0"/>
                  <a:t>number of times Factor has been added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04585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355601</xdr:colOff>
      <xdr:row>0</xdr:row>
      <xdr:rowOff>152399</xdr:rowOff>
    </xdr:from>
    <xdr:to>
      <xdr:col>11</xdr:col>
      <xdr:colOff>0</xdr:colOff>
      <xdr:row>62</xdr:row>
      <xdr:rowOff>135466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F18975-B7CF-549C-3B82-F09CA5DA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tMap_en" connectionId="2" xr16:uid="{5DFE163C-FBE9-5F40-87DB-7C172416D9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rview_Final_Results_Factors_en" connectionId="3" xr16:uid="{BD409C94-7D1F-504E-ADC7-DA70AB2A54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tMap_en" connectionId="1" xr16:uid="{82C68109-422F-184B-B8E2-6160D9FA34B5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DCE60-9E51-1E4B-ABC4-B30659451702}" name="Tabelle1" displayName="Tabelle1" ref="A1:AF63" totalsRowShown="0" headerRowDxfId="5" dataDxfId="6" headerRowBorderDxfId="1">
  <autoFilter ref="A1:AF63" xr:uid="{3E0DCE60-9E51-1E4B-ABC4-B30659451702}"/>
  <sortState xmlns:xlrd2="http://schemas.microsoft.com/office/spreadsheetml/2017/richdata2" ref="A2:AF63">
    <sortCondition descending="1" ref="C1:C63"/>
  </sortState>
  <tableColumns count="32">
    <tableColumn id="1" xr3:uid="{77CCE8D5-4C35-414E-B841-5957B25CCFE1}" name="Spalte1" dataDxfId="0"/>
    <tableColumn id="2" xr3:uid="{1884508A-91AC-DC46-9968-B105E1377EC5}" name="Average Likert Scale" dataDxfId="4"/>
    <tableColumn id="3" xr3:uid="{17AF86EA-4073-FC4F-BB36-65E9C7066017}" name="Added Counted by Participants" dataDxfId="2">
      <calculatedColumnFormula>_xlfn.XLOOKUP(A2,Factors_En!$A$2:$A$63,Factors_En!$B$2:$B$63,,0)</calculatedColumnFormula>
    </tableColumn>
    <tableColumn id="4" xr3:uid="{22A9E0C5-2868-1247-8C43-40E6B5BE3572}" name="Market / Economic Factors" dataDxfId="3"/>
    <tableColumn id="5" xr3:uid="{B93A703A-BFCE-B546-97F3-9ACDAB4C4BE9}" name="Describing / Condition Factors" dataDxfId="34"/>
    <tableColumn id="6" xr3:uid="{B51F2A73-C267-264D-8329-6000D4DE30D4}" name="Material Property Factors" dataDxfId="33"/>
    <tableColumn id="7" xr3:uid="{7D345C5E-6362-EB4E-B3ED-AD4AB17D0B06}" name="Deconstructability Factors" dataDxfId="32"/>
    <tableColumn id="8" xr3:uid="{13D6DEB1-6F52-C64E-8DF4-2F94EB8F2A9C}" name="Quality Factors" dataDxfId="31"/>
    <tableColumn id="9" xr3:uid="{E6A95A78-1D3A-5F42-99DD-03B8B23DDD8F}" name="Technical Factors" dataDxfId="30"/>
    <tableColumn id="10" xr3:uid="{1287C369-70E5-2D45-BC06-95704C10D503}" name="Ecological Factors (Pollutants, Health)" dataDxfId="29"/>
    <tableColumn id="11" xr3:uid="{8E90F187-3A6A-7E4A-A98B-8D94C36D870B}" name="Mechanical Factors" dataDxfId="28"/>
    <tableColumn id="12" xr3:uid="{FDC66DCA-F06A-1945-8E58-2EE0B4E0D21F}" name="Ecological Factors (CO2, Energy)" dataDxfId="27"/>
    <tableColumn id="13" xr3:uid="{364B89CB-F1FC-5548-9F35-D027E2895B98}" name="Architectural Factors" dataDxfId="26"/>
    <tableColumn id="14" xr3:uid="{AFFE3273-35D0-C141-A6A6-0C1A36B21823}" name="Process-oriented Factors" dataDxfId="25"/>
    <tableColumn id="15" xr3:uid="{15384D5E-6275-F746-A651-CDAFB8B79FAA}" name="Chemical Factors" dataDxfId="24"/>
    <tableColumn id="16" xr3:uid="{758C1253-F551-D44B-BEA5-F1404D1BA244}" name="Physical Factors" dataDxfId="23"/>
    <tableColumn id="17" xr3:uid="{3613ECC1-261B-1744-8419-91175499A851}" name="Specification Factors" dataDxfId="22"/>
    <tableColumn id="18" xr3:uid="{95C76978-BC27-364D-88B5-BC612984C0AA}" name="Condition Factors" dataDxfId="21"/>
    <tableColumn id="19" xr3:uid="{04FB2EF3-8DB1-E64C-AB30-5A326645D3B9}" name="Logistical Factors" dataDxfId="20"/>
    <tableColumn id="20" xr3:uid="{3F5BAD24-947D-8641-BC4C-626478EBFF37}" name="Temporal Factors" dataDxfId="19"/>
    <tableColumn id="21" xr3:uid="{C33C86C0-A025-CC41-A8F8-79A7101C664C}" name="Specification, technical Factors" dataDxfId="18"/>
    <tableColumn id="22" xr3:uid="{E140E4A9-5D4D-EE40-B840-80128AB99B69}" name="Geometrical Factors" dataDxfId="17"/>
    <tableColumn id="23" xr3:uid="{B6C7EFB2-1337-8B4B-AD7C-6452A0F0EDCB}" name="Higher-Level / Meta-Factors" dataDxfId="16"/>
    <tableColumn id="24" xr3:uid="{0CD59152-3532-A34E-BCBA-6AD5ED48A829}" name="Locational Factors" dataDxfId="15"/>
    <tableColumn id="25" xr3:uid="{7C15250C-981B-7145-9718-5934FCF95A78}" name="Social Factors" dataDxfId="14"/>
    <tableColumn id="26" xr3:uid="{099CF927-C26C-E44D-BD9A-DB6AC7A7DB86}" name="Quantity Factors" dataDxfId="13"/>
    <tableColumn id="27" xr3:uid="{037122EE-7522-E94F-825D-D0EA394785EC}" name="Aesthetic Factors" dataDxfId="12"/>
    <tableColumn id="28" xr3:uid="{C5726429-209B-434D-9799-189597366229}" name="Reinstallability Factors" dataDxfId="11"/>
    <tableColumn id="29" xr3:uid="{E5E888C6-5BC4-4042-A59B-4F200033DD26}" name="Describing Factors" dataDxfId="10"/>
    <tableColumn id="30" xr3:uid="{C234CACC-E857-1746-93CE-56DBAE129E60}" name="Volumen Factoren" dataDxfId="9"/>
    <tableColumn id="31" xr3:uid="{A17765D2-0C46-194C-B6C6-AABF99347CAF}" name="Ecological Factors" dataDxfId="8"/>
    <tableColumn id="32" xr3:uid="{62D038F1-4DE9-CF4F-BFC9-DB5BC637BE34}" name="Evaluation Factors" dataDxfId="7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70DB-78B2-DF46-9B5C-0ABDF2164668}">
  <sheetPr codeName="Tabelle1"/>
  <dimension ref="A1:AD63"/>
  <sheetViews>
    <sheetView workbookViewId="0">
      <selection sqref="A1:A1048576"/>
    </sheetView>
  </sheetViews>
  <sheetFormatPr baseColWidth="10" defaultRowHeight="16" x14ac:dyDescent="0.2"/>
  <cols>
    <col min="1" max="1" width="75" style="2" bestFit="1" customWidth="1"/>
    <col min="2" max="30" width="3.6640625" bestFit="1" customWidth="1"/>
  </cols>
  <sheetData>
    <row r="1" spans="1:30" s="6" customFormat="1" ht="249" x14ac:dyDescent="0.2">
      <c r="A1" s="4"/>
      <c r="B1" s="4" t="s">
        <v>1</v>
      </c>
      <c r="C1" s="4" t="s">
        <v>0</v>
      </c>
      <c r="D1" s="4" t="s">
        <v>4</v>
      </c>
      <c r="E1" s="4" t="s">
        <v>5</v>
      </c>
      <c r="F1" s="4" t="s">
        <v>6</v>
      </c>
      <c r="G1" s="4" t="s">
        <v>3</v>
      </c>
      <c r="H1" s="4" t="s">
        <v>2</v>
      </c>
      <c r="I1" s="4" t="s">
        <v>8</v>
      </c>
      <c r="J1" s="4" t="s">
        <v>7</v>
      </c>
      <c r="K1" s="4" t="s">
        <v>9</v>
      </c>
      <c r="L1" s="4" t="s">
        <v>12</v>
      </c>
      <c r="M1" s="4" t="s">
        <v>10</v>
      </c>
      <c r="N1" s="4" t="s">
        <v>13</v>
      </c>
      <c r="O1" s="4" t="s">
        <v>11</v>
      </c>
      <c r="P1" s="4" t="s">
        <v>27</v>
      </c>
      <c r="Q1" s="4" t="s">
        <v>14</v>
      </c>
      <c r="R1" s="4" t="s">
        <v>21</v>
      </c>
      <c r="S1" s="4" t="s">
        <v>26</v>
      </c>
      <c r="T1" s="4" t="s">
        <v>28</v>
      </c>
      <c r="U1" s="4" t="s">
        <v>20</v>
      </c>
      <c r="V1" s="4" t="s">
        <v>16</v>
      </c>
      <c r="W1" s="4" t="s">
        <v>15</v>
      </c>
      <c r="X1" s="4" t="s">
        <v>17</v>
      </c>
      <c r="Y1" s="4" t="s">
        <v>18</v>
      </c>
      <c r="Z1" s="4" t="s">
        <v>19</v>
      </c>
      <c r="AA1" s="4" t="s">
        <v>22</v>
      </c>
      <c r="AB1" s="4" t="s">
        <v>23</v>
      </c>
      <c r="AC1" s="4" t="s">
        <v>24</v>
      </c>
      <c r="AD1" s="4" t="s">
        <v>25</v>
      </c>
    </row>
    <row r="2" spans="1:30" ht="17" x14ac:dyDescent="0.2">
      <c r="A2" s="3" t="s">
        <v>29</v>
      </c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1</v>
      </c>
      <c r="H2" s="7">
        <v>0</v>
      </c>
      <c r="I2" s="7">
        <v>1</v>
      </c>
      <c r="J2" s="7">
        <v>0</v>
      </c>
      <c r="K2" s="7">
        <v>1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1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30" ht="17" x14ac:dyDescent="0.2">
      <c r="A3" s="3" t="s">
        <v>30</v>
      </c>
      <c r="B3" s="7">
        <v>3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0" ht="17" x14ac:dyDescent="0.2">
      <c r="A4" s="3" t="s">
        <v>31</v>
      </c>
      <c r="B4" s="7">
        <v>0</v>
      </c>
      <c r="C4" s="7">
        <v>0</v>
      </c>
      <c r="D4" s="7">
        <v>1</v>
      </c>
      <c r="E4" s="7">
        <v>0</v>
      </c>
      <c r="F4" s="7">
        <v>2</v>
      </c>
      <c r="G4" s="7">
        <v>0</v>
      </c>
      <c r="H4" s="7">
        <v>2</v>
      </c>
      <c r="I4" s="7">
        <v>0</v>
      </c>
      <c r="J4" s="7">
        <v>0</v>
      </c>
      <c r="K4" s="7">
        <v>0</v>
      </c>
      <c r="L4" s="7">
        <v>0</v>
      </c>
      <c r="M4" s="7">
        <v>1</v>
      </c>
      <c r="N4" s="7">
        <v>0</v>
      </c>
      <c r="O4" s="7">
        <v>1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0" ht="17" x14ac:dyDescent="0.2">
      <c r="A5" s="3" t="s">
        <v>32</v>
      </c>
      <c r="B5" s="7">
        <v>0</v>
      </c>
      <c r="C5" s="7">
        <v>2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2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</row>
    <row r="6" spans="1:30" ht="17" x14ac:dyDescent="0.2">
      <c r="A6" s="3" t="s">
        <v>33</v>
      </c>
      <c r="B6" s="7">
        <v>1</v>
      </c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0" ht="17" x14ac:dyDescent="0.2">
      <c r="A7" s="3" t="s">
        <v>34</v>
      </c>
      <c r="B7" s="7">
        <v>2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</row>
    <row r="8" spans="1:30" ht="17" x14ac:dyDescent="0.2">
      <c r="A8" s="3" t="s">
        <v>35</v>
      </c>
      <c r="B8" s="7">
        <v>0</v>
      </c>
      <c r="C8" s="7">
        <v>1</v>
      </c>
      <c r="D8" s="7">
        <v>1</v>
      </c>
      <c r="E8" s="7">
        <v>0</v>
      </c>
      <c r="F8" s="7">
        <v>0</v>
      </c>
      <c r="G8" s="7">
        <v>2</v>
      </c>
      <c r="H8" s="7">
        <v>0</v>
      </c>
      <c r="I8" s="7">
        <v>1</v>
      </c>
      <c r="J8" s="7">
        <v>0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</row>
    <row r="9" spans="1:30" ht="17" x14ac:dyDescent="0.2">
      <c r="A9" s="3" t="s">
        <v>36</v>
      </c>
      <c r="B9" s="7">
        <v>0</v>
      </c>
      <c r="C9" s="7">
        <v>1</v>
      </c>
      <c r="D9" s="7">
        <v>4</v>
      </c>
      <c r="E9" s="7">
        <v>0</v>
      </c>
      <c r="F9" s="7">
        <v>0</v>
      </c>
      <c r="G9" s="7">
        <v>0</v>
      </c>
      <c r="H9" s="7">
        <v>1</v>
      </c>
      <c r="I9" s="7">
        <v>1</v>
      </c>
      <c r="J9" s="7">
        <v>0</v>
      </c>
      <c r="K9" s="7">
        <v>0</v>
      </c>
      <c r="L9" s="7">
        <v>2</v>
      </c>
      <c r="M9" s="7">
        <v>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</row>
    <row r="10" spans="1:30" ht="17" x14ac:dyDescent="0.2">
      <c r="A10" s="3" t="s">
        <v>37</v>
      </c>
      <c r="B10" s="7">
        <v>0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</row>
    <row r="11" spans="1:30" ht="17" x14ac:dyDescent="0.2">
      <c r="A11" s="3" t="s">
        <v>38</v>
      </c>
      <c r="B11" s="7">
        <v>2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</row>
    <row r="12" spans="1:30" ht="17" x14ac:dyDescent="0.2">
      <c r="A12" s="3" t="s">
        <v>39</v>
      </c>
      <c r="B12" s="7">
        <v>2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1</v>
      </c>
      <c r="L12" s="7">
        <v>2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0" ht="17" x14ac:dyDescent="0.2">
      <c r="A13" s="3" t="s">
        <v>40</v>
      </c>
      <c r="B13" s="7">
        <v>0</v>
      </c>
      <c r="C13" s="7">
        <v>0</v>
      </c>
      <c r="D13" s="7">
        <v>0</v>
      </c>
      <c r="E13" s="7">
        <v>1</v>
      </c>
      <c r="F13" s="7">
        <v>1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2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</row>
    <row r="14" spans="1:30" ht="17" x14ac:dyDescent="0.2">
      <c r="A14" s="3" t="s">
        <v>41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1</v>
      </c>
      <c r="H14" s="7">
        <v>2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0" ht="17" x14ac:dyDescent="0.2">
      <c r="A15" s="3" t="s">
        <v>42</v>
      </c>
      <c r="B15" s="7">
        <v>0</v>
      </c>
      <c r="C15" s="7">
        <v>1</v>
      </c>
      <c r="D15" s="7">
        <v>2</v>
      </c>
      <c r="E15" s="7">
        <v>0</v>
      </c>
      <c r="F15" s="7">
        <v>0</v>
      </c>
      <c r="G15" s="7">
        <v>3</v>
      </c>
      <c r="H15" s="7">
        <v>0</v>
      </c>
      <c r="I15" s="7">
        <v>1</v>
      </c>
      <c r="J15" s="7">
        <v>0</v>
      </c>
      <c r="K15" s="7">
        <v>2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0" ht="17" x14ac:dyDescent="0.2">
      <c r="A16" s="3" t="s">
        <v>43</v>
      </c>
      <c r="B16" s="7">
        <v>0</v>
      </c>
      <c r="C16" s="7">
        <v>1</v>
      </c>
      <c r="D16" s="7">
        <v>3</v>
      </c>
      <c r="E16" s="7">
        <v>0</v>
      </c>
      <c r="F16" s="7">
        <v>0</v>
      </c>
      <c r="G16" s="7">
        <v>2</v>
      </c>
      <c r="H16" s="7">
        <v>0</v>
      </c>
      <c r="I16" s="7">
        <v>1</v>
      </c>
      <c r="J16" s="7">
        <v>0</v>
      </c>
      <c r="K16" s="7">
        <v>1</v>
      </c>
      <c r="L16" s="7">
        <v>0</v>
      </c>
      <c r="M16" s="7">
        <v>2</v>
      </c>
      <c r="N16" s="7">
        <v>0</v>
      </c>
      <c r="O16" s="7">
        <v>1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ht="17" x14ac:dyDescent="0.2">
      <c r="A17" s="3" t="s">
        <v>44</v>
      </c>
      <c r="B17" s="7">
        <v>1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4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ht="17" x14ac:dyDescent="0.2">
      <c r="A18" s="3" t="s">
        <v>45</v>
      </c>
      <c r="B18" s="7">
        <v>0</v>
      </c>
      <c r="C18" s="7">
        <v>1</v>
      </c>
      <c r="D18" s="7">
        <v>1</v>
      </c>
      <c r="E18" s="7">
        <v>0</v>
      </c>
      <c r="F18" s="7">
        <v>0</v>
      </c>
      <c r="G18" s="7">
        <v>3</v>
      </c>
      <c r="H18" s="7">
        <v>0</v>
      </c>
      <c r="I18" s="7">
        <v>0</v>
      </c>
      <c r="J18" s="7">
        <v>0</v>
      </c>
      <c r="K18" s="7">
        <v>2</v>
      </c>
      <c r="L18" s="7">
        <v>0</v>
      </c>
      <c r="M18" s="7">
        <v>0</v>
      </c>
      <c r="N18" s="7">
        <v>1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1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ht="17" x14ac:dyDescent="0.2">
      <c r="A19" s="3" t="s">
        <v>46</v>
      </c>
      <c r="B19" s="7">
        <v>7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3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ht="17" x14ac:dyDescent="0.2">
      <c r="A20" s="3" t="s">
        <v>47</v>
      </c>
      <c r="B20" s="7">
        <v>0</v>
      </c>
      <c r="C20" s="7">
        <v>0</v>
      </c>
      <c r="D20" s="7">
        <v>4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3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ht="17" x14ac:dyDescent="0.2">
      <c r="A21" s="3" t="s">
        <v>48</v>
      </c>
      <c r="B21" s="7">
        <v>0</v>
      </c>
      <c r="C21" s="7">
        <v>1</v>
      </c>
      <c r="D21" s="7">
        <v>2</v>
      </c>
      <c r="E21" s="7">
        <v>0</v>
      </c>
      <c r="F21" s="7">
        <v>0</v>
      </c>
      <c r="G21" s="7">
        <v>3</v>
      </c>
      <c r="H21" s="7">
        <v>0</v>
      </c>
      <c r="I21" s="7">
        <v>1</v>
      </c>
      <c r="J21" s="7">
        <v>0</v>
      </c>
      <c r="K21" s="7">
        <v>2</v>
      </c>
      <c r="L21" s="7">
        <v>0</v>
      </c>
      <c r="M21" s="7">
        <v>0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ht="17" x14ac:dyDescent="0.2">
      <c r="A22" s="3" t="s">
        <v>49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ht="17" x14ac:dyDescent="0.2">
      <c r="A23" s="3" t="s">
        <v>50</v>
      </c>
      <c r="B23" s="7">
        <v>1</v>
      </c>
      <c r="C23" s="7">
        <v>1</v>
      </c>
      <c r="D23" s="7">
        <v>1</v>
      </c>
      <c r="E23" s="7">
        <v>1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2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ht="17" x14ac:dyDescent="0.2">
      <c r="A24" s="3" t="s">
        <v>51</v>
      </c>
      <c r="B24" s="7">
        <v>0</v>
      </c>
      <c r="C24" s="7">
        <v>4</v>
      </c>
      <c r="D24" s="7">
        <v>1</v>
      </c>
      <c r="E24" s="7">
        <v>0</v>
      </c>
      <c r="F24" s="7">
        <v>2</v>
      </c>
      <c r="G24" s="7">
        <v>0</v>
      </c>
      <c r="H24" s="7">
        <v>2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1</v>
      </c>
      <c r="P24" s="7">
        <v>1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ht="17" x14ac:dyDescent="0.2">
      <c r="A25" s="3" t="s">
        <v>52</v>
      </c>
      <c r="B25" s="7">
        <v>1</v>
      </c>
      <c r="C25" s="7">
        <v>0</v>
      </c>
      <c r="D25" s="7">
        <v>2</v>
      </c>
      <c r="E25" s="7">
        <v>1</v>
      </c>
      <c r="F25" s="7">
        <v>0</v>
      </c>
      <c r="G25" s="7">
        <v>2</v>
      </c>
      <c r="H25" s="7">
        <v>0</v>
      </c>
      <c r="I25" s="7">
        <v>1</v>
      </c>
      <c r="J25" s="7">
        <v>0</v>
      </c>
      <c r="K25" s="7">
        <v>2</v>
      </c>
      <c r="L25" s="7">
        <v>0</v>
      </c>
      <c r="M25" s="7">
        <v>0</v>
      </c>
      <c r="N25" s="7">
        <v>1</v>
      </c>
      <c r="O25" s="7">
        <v>0</v>
      </c>
      <c r="P25" s="7">
        <v>0</v>
      </c>
      <c r="Q25" s="7">
        <v>2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ht="17" x14ac:dyDescent="0.2">
      <c r="A26" s="3" t="s">
        <v>53</v>
      </c>
      <c r="B26" s="7">
        <v>0</v>
      </c>
      <c r="C26" s="7">
        <v>0</v>
      </c>
      <c r="D26" s="7">
        <v>2</v>
      </c>
      <c r="E26" s="7">
        <v>0</v>
      </c>
      <c r="F26" s="7">
        <v>0</v>
      </c>
      <c r="G26" s="7">
        <v>0</v>
      </c>
      <c r="H26" s="7">
        <v>2</v>
      </c>
      <c r="I26" s="7">
        <v>0</v>
      </c>
      <c r="J26" s="7">
        <v>0</v>
      </c>
      <c r="K26" s="7">
        <v>0</v>
      </c>
      <c r="L26" s="7">
        <v>0</v>
      </c>
      <c r="M26" s="7">
        <v>3</v>
      </c>
      <c r="N26" s="7">
        <v>0</v>
      </c>
      <c r="O26" s="7">
        <v>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ht="17" x14ac:dyDescent="0.2">
      <c r="A27" s="3" t="s">
        <v>54</v>
      </c>
      <c r="B27" s="7">
        <v>0</v>
      </c>
      <c r="C27" s="7">
        <v>0</v>
      </c>
      <c r="D27" s="7">
        <v>3</v>
      </c>
      <c r="E27" s="7">
        <v>0</v>
      </c>
      <c r="F27" s="7">
        <v>0</v>
      </c>
      <c r="G27" s="7">
        <v>2</v>
      </c>
      <c r="H27" s="7">
        <v>0</v>
      </c>
      <c r="I27" s="7">
        <v>3</v>
      </c>
      <c r="J27" s="7">
        <v>0</v>
      </c>
      <c r="K27" s="7">
        <v>0</v>
      </c>
      <c r="L27" s="7">
        <v>0</v>
      </c>
      <c r="M27" s="7">
        <v>0</v>
      </c>
      <c r="N27" s="7">
        <v>2</v>
      </c>
      <c r="O27" s="7">
        <v>1</v>
      </c>
      <c r="P27" s="7">
        <v>0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ht="17" x14ac:dyDescent="0.2">
      <c r="A28" s="3" t="s">
        <v>55</v>
      </c>
      <c r="B28" s="7">
        <v>0</v>
      </c>
      <c r="C28" s="7">
        <v>0</v>
      </c>
      <c r="D28" s="7">
        <v>3</v>
      </c>
      <c r="E28" s="7">
        <v>0</v>
      </c>
      <c r="F28" s="7">
        <v>0</v>
      </c>
      <c r="G28" s="7">
        <v>2</v>
      </c>
      <c r="H28" s="7">
        <v>0</v>
      </c>
      <c r="I28" s="7">
        <v>3</v>
      </c>
      <c r="J28" s="7">
        <v>0</v>
      </c>
      <c r="K28" s="7">
        <v>0</v>
      </c>
      <c r="L28" s="7">
        <v>0</v>
      </c>
      <c r="M28" s="7">
        <v>0</v>
      </c>
      <c r="N28" s="7">
        <v>2</v>
      </c>
      <c r="O28" s="7">
        <v>1</v>
      </c>
      <c r="P28" s="7">
        <v>0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ht="17" x14ac:dyDescent="0.2">
      <c r="A29" s="3" t="s">
        <v>56</v>
      </c>
      <c r="B29" s="7">
        <v>0</v>
      </c>
      <c r="C29" s="7">
        <v>0</v>
      </c>
      <c r="D29" s="7">
        <v>3</v>
      </c>
      <c r="E29" s="7">
        <v>0</v>
      </c>
      <c r="F29" s="7">
        <v>0</v>
      </c>
      <c r="G29" s="7">
        <v>2</v>
      </c>
      <c r="H29" s="7">
        <v>0</v>
      </c>
      <c r="I29" s="7">
        <v>3</v>
      </c>
      <c r="J29" s="7">
        <v>0</v>
      </c>
      <c r="K29" s="7">
        <v>0</v>
      </c>
      <c r="L29" s="7">
        <v>0</v>
      </c>
      <c r="M29" s="7">
        <v>0</v>
      </c>
      <c r="N29" s="7">
        <v>2</v>
      </c>
      <c r="O29" s="7">
        <v>1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ht="17" x14ac:dyDescent="0.2">
      <c r="A30" s="3" t="s">
        <v>57</v>
      </c>
      <c r="B30" s="7">
        <v>0</v>
      </c>
      <c r="C30" s="7">
        <v>0</v>
      </c>
      <c r="D30" s="7">
        <v>4</v>
      </c>
      <c r="E30" s="7">
        <v>0</v>
      </c>
      <c r="F30" s="7">
        <v>0</v>
      </c>
      <c r="G30" s="7">
        <v>2</v>
      </c>
      <c r="H30" s="7">
        <v>0</v>
      </c>
      <c r="I30" s="7">
        <v>4</v>
      </c>
      <c r="J30" s="7">
        <v>0</v>
      </c>
      <c r="K30" s="7">
        <v>0</v>
      </c>
      <c r="L30" s="7">
        <v>0</v>
      </c>
      <c r="M30" s="7">
        <v>0</v>
      </c>
      <c r="N30" s="7">
        <v>2</v>
      </c>
      <c r="O30" s="7">
        <v>1</v>
      </c>
      <c r="P30" s="7">
        <v>0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</row>
    <row r="31" spans="1:30" ht="17" x14ac:dyDescent="0.2">
      <c r="A31" s="3" t="s">
        <v>58</v>
      </c>
      <c r="B31" s="7">
        <v>6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</row>
    <row r="32" spans="1:30" ht="17" x14ac:dyDescent="0.2">
      <c r="A32" s="3" t="s">
        <v>59</v>
      </c>
      <c r="B32" s="7">
        <v>0</v>
      </c>
      <c r="C32" s="7">
        <v>2</v>
      </c>
      <c r="D32" s="7">
        <v>0</v>
      </c>
      <c r="E32" s="7">
        <v>4</v>
      </c>
      <c r="F32" s="7">
        <v>3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</row>
    <row r="33" spans="1:30" ht="17" x14ac:dyDescent="0.2">
      <c r="A33" s="3" t="s">
        <v>60</v>
      </c>
      <c r="B33" s="7">
        <v>5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4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</row>
    <row r="34" spans="1:30" ht="17" x14ac:dyDescent="0.2">
      <c r="A34" s="3" t="s">
        <v>61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</row>
    <row r="35" spans="1:30" ht="17" x14ac:dyDescent="0.2">
      <c r="A35" s="3" t="s">
        <v>62</v>
      </c>
      <c r="B35" s="7">
        <v>0</v>
      </c>
      <c r="C35" s="7">
        <v>1</v>
      </c>
      <c r="D35" s="7">
        <v>1</v>
      </c>
      <c r="E35" s="7">
        <v>0</v>
      </c>
      <c r="F35" s="7">
        <v>0</v>
      </c>
      <c r="G35" s="7">
        <v>1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</row>
    <row r="36" spans="1:30" ht="17" x14ac:dyDescent="0.2">
      <c r="A36" s="3" t="s">
        <v>63</v>
      </c>
      <c r="B36" s="7">
        <v>0</v>
      </c>
      <c r="C36" s="7">
        <v>1</v>
      </c>
      <c r="D36" s="7">
        <v>2</v>
      </c>
      <c r="E36" s="7">
        <v>0</v>
      </c>
      <c r="F36" s="7">
        <v>0</v>
      </c>
      <c r="G36" s="7">
        <v>3</v>
      </c>
      <c r="H36" s="7">
        <v>0</v>
      </c>
      <c r="I36" s="7">
        <v>1</v>
      </c>
      <c r="J36" s="7">
        <v>0</v>
      </c>
      <c r="K36" s="7">
        <v>3</v>
      </c>
      <c r="L36" s="7">
        <v>0</v>
      </c>
      <c r="M36" s="7">
        <v>0</v>
      </c>
      <c r="N36" s="7">
        <v>1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</row>
    <row r="37" spans="1:30" ht="17" x14ac:dyDescent="0.2">
      <c r="A37" s="3" t="s">
        <v>64</v>
      </c>
      <c r="B37" s="7">
        <v>4</v>
      </c>
      <c r="C37" s="7">
        <v>0</v>
      </c>
      <c r="D37" s="7">
        <v>0</v>
      </c>
      <c r="E37" s="7">
        <v>5</v>
      </c>
      <c r="F37" s="7">
        <v>0</v>
      </c>
      <c r="G37" s="7">
        <v>0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</row>
    <row r="38" spans="1:30" ht="17" x14ac:dyDescent="0.2">
      <c r="A38" s="3" t="s">
        <v>65</v>
      </c>
      <c r="B38" s="7">
        <v>0</v>
      </c>
      <c r="C38" s="7">
        <v>1</v>
      </c>
      <c r="D38" s="7">
        <v>2</v>
      </c>
      <c r="E38" s="7">
        <v>0</v>
      </c>
      <c r="F38" s="7">
        <v>0</v>
      </c>
      <c r="G38" s="7">
        <v>0</v>
      </c>
      <c r="H38" s="7">
        <v>2</v>
      </c>
      <c r="I38" s="7">
        <v>1</v>
      </c>
      <c r="J38" s="7">
        <v>0</v>
      </c>
      <c r="K38" s="7">
        <v>1</v>
      </c>
      <c r="L38" s="7">
        <v>0</v>
      </c>
      <c r="M38" s="7">
        <v>2</v>
      </c>
      <c r="N38" s="7">
        <v>0</v>
      </c>
      <c r="O38" s="7">
        <v>1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</row>
    <row r="39" spans="1:30" ht="17" x14ac:dyDescent="0.2">
      <c r="A39" s="3" t="s">
        <v>66</v>
      </c>
      <c r="B39" s="7">
        <v>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7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</row>
    <row r="40" spans="1:30" ht="34" x14ac:dyDescent="0.2">
      <c r="A40" s="3" t="s">
        <v>67</v>
      </c>
      <c r="B40" s="7">
        <v>1</v>
      </c>
      <c r="C40" s="7">
        <v>0</v>
      </c>
      <c r="D40" s="7">
        <v>0</v>
      </c>
      <c r="E40" s="7">
        <v>6</v>
      </c>
      <c r="F40" s="7">
        <v>0</v>
      </c>
      <c r="G40" s="7">
        <v>1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</row>
    <row r="41" spans="1:30" ht="17" x14ac:dyDescent="0.2">
      <c r="A41" s="3" t="s">
        <v>68</v>
      </c>
      <c r="B41" s="7">
        <v>0</v>
      </c>
      <c r="C41" s="7">
        <v>1</v>
      </c>
      <c r="D41" s="7">
        <v>2</v>
      </c>
      <c r="E41" s="7">
        <v>0</v>
      </c>
      <c r="F41" s="7">
        <v>0</v>
      </c>
      <c r="G41" s="7">
        <v>3</v>
      </c>
      <c r="H41" s="7">
        <v>0</v>
      </c>
      <c r="I41" s="7">
        <v>1</v>
      </c>
      <c r="J41" s="7">
        <v>0</v>
      </c>
      <c r="K41" s="7">
        <v>2</v>
      </c>
      <c r="L41" s="7">
        <v>0</v>
      </c>
      <c r="M41" s="7">
        <v>0</v>
      </c>
      <c r="N41" s="7">
        <v>1</v>
      </c>
      <c r="O41" s="7">
        <v>1</v>
      </c>
      <c r="P41" s="7">
        <v>0</v>
      </c>
      <c r="Q41" s="7">
        <v>0</v>
      </c>
      <c r="R41" s="7">
        <v>0</v>
      </c>
      <c r="S41" s="7">
        <v>0</v>
      </c>
      <c r="T41" s="7">
        <v>1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</row>
    <row r="42" spans="1:30" ht="17" x14ac:dyDescent="0.2">
      <c r="A42" s="3" t="s">
        <v>69</v>
      </c>
      <c r="B42" s="7">
        <v>0</v>
      </c>
      <c r="C42" s="7">
        <v>7</v>
      </c>
      <c r="D42" s="7">
        <v>0</v>
      </c>
      <c r="E42" s="7">
        <v>0</v>
      </c>
      <c r="F42" s="7">
        <v>4</v>
      </c>
      <c r="G42" s="7">
        <v>2</v>
      </c>
      <c r="H42" s="7">
        <v>1</v>
      </c>
      <c r="I42" s="7">
        <v>1</v>
      </c>
      <c r="J42" s="7">
        <v>0</v>
      </c>
      <c r="K42" s="7">
        <v>0</v>
      </c>
      <c r="L42" s="7">
        <v>1</v>
      </c>
      <c r="M42" s="7">
        <v>0</v>
      </c>
      <c r="N42" s="7">
        <v>1</v>
      </c>
      <c r="O42" s="7">
        <v>0</v>
      </c>
      <c r="P42" s="7">
        <v>1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</row>
    <row r="43" spans="1:30" ht="17" x14ac:dyDescent="0.2">
      <c r="A43" s="3" t="s">
        <v>70</v>
      </c>
      <c r="B43" s="7">
        <v>9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</row>
    <row r="44" spans="1:30" ht="17" x14ac:dyDescent="0.2">
      <c r="A44" s="3" t="s">
        <v>71</v>
      </c>
      <c r="B44" s="7">
        <v>0</v>
      </c>
      <c r="C44" s="7">
        <v>0</v>
      </c>
      <c r="D44" s="7">
        <v>0</v>
      </c>
      <c r="E44" s="7">
        <v>7</v>
      </c>
      <c r="F44" s="7">
        <v>1</v>
      </c>
      <c r="G44" s="7">
        <v>0</v>
      </c>
      <c r="H44" s="7">
        <v>0</v>
      </c>
      <c r="I44" s="7">
        <v>2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</row>
    <row r="45" spans="1:30" ht="17" x14ac:dyDescent="0.2">
      <c r="A45" s="3" t="s">
        <v>72</v>
      </c>
      <c r="B45" s="7">
        <v>7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1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</row>
    <row r="46" spans="1:30" ht="17" x14ac:dyDescent="0.2">
      <c r="A46" s="3" t="s">
        <v>73</v>
      </c>
      <c r="B46" s="7">
        <v>8</v>
      </c>
      <c r="C46" s="7">
        <v>0</v>
      </c>
      <c r="D46" s="7">
        <v>0</v>
      </c>
      <c r="E46" s="7">
        <v>2</v>
      </c>
      <c r="F46" s="7">
        <v>0</v>
      </c>
      <c r="G46" s="7">
        <v>0</v>
      </c>
      <c r="H46" s="7">
        <v>0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</row>
    <row r="47" spans="1:30" ht="17" x14ac:dyDescent="0.2">
      <c r="A47" s="3" t="s">
        <v>74</v>
      </c>
      <c r="B47" s="7">
        <v>0</v>
      </c>
      <c r="C47" s="7">
        <v>2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</v>
      </c>
      <c r="V47" s="7">
        <v>0</v>
      </c>
      <c r="W47" s="7">
        <v>2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</row>
    <row r="48" spans="1:30" ht="17" x14ac:dyDescent="0.2">
      <c r="A48" s="3" t="s">
        <v>75</v>
      </c>
      <c r="B48" s="7">
        <v>0</v>
      </c>
      <c r="C48" s="7">
        <v>5</v>
      </c>
      <c r="D48" s="7">
        <v>0</v>
      </c>
      <c r="E48" s="7">
        <v>0</v>
      </c>
      <c r="F48" s="7">
        <v>5</v>
      </c>
      <c r="G48" s="7">
        <v>0</v>
      </c>
      <c r="H48" s="7">
        <v>1</v>
      </c>
      <c r="I48" s="7">
        <v>1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</row>
    <row r="49" spans="1:30" ht="17" x14ac:dyDescent="0.2">
      <c r="A49" s="3" t="s">
        <v>76</v>
      </c>
      <c r="B49" s="7">
        <v>0</v>
      </c>
      <c r="C49" s="7">
        <v>0</v>
      </c>
      <c r="D49" s="7">
        <v>0</v>
      </c>
      <c r="E49" s="7">
        <v>8</v>
      </c>
      <c r="F49" s="7">
        <v>0</v>
      </c>
      <c r="G49" s="7">
        <v>0</v>
      </c>
      <c r="H49" s="7">
        <v>0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</row>
    <row r="50" spans="1:30" ht="17" x14ac:dyDescent="0.2">
      <c r="A50" s="3" t="s">
        <v>77</v>
      </c>
      <c r="B50" s="7">
        <v>10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1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1</v>
      </c>
      <c r="AA50" s="7">
        <v>0</v>
      </c>
      <c r="AB50" s="7">
        <v>0</v>
      </c>
      <c r="AC50" s="7">
        <v>0</v>
      </c>
      <c r="AD50" s="7">
        <v>0</v>
      </c>
    </row>
    <row r="51" spans="1:30" ht="17" x14ac:dyDescent="0.2">
      <c r="A51" s="3" t="s">
        <v>78</v>
      </c>
      <c r="B51" s="7">
        <v>0</v>
      </c>
      <c r="C51" s="7">
        <v>6</v>
      </c>
      <c r="D51" s="7">
        <v>0</v>
      </c>
      <c r="E51" s="7">
        <v>0</v>
      </c>
      <c r="F51" s="7">
        <v>5</v>
      </c>
      <c r="G51" s="7">
        <v>0</v>
      </c>
      <c r="H51" s="7">
        <v>1</v>
      </c>
      <c r="I51" s="7">
        <v>0</v>
      </c>
      <c r="J51" s="7">
        <v>0</v>
      </c>
      <c r="K51" s="7">
        <v>0</v>
      </c>
      <c r="L51" s="7">
        <v>1</v>
      </c>
      <c r="M51" s="7">
        <v>1</v>
      </c>
      <c r="N51" s="7">
        <v>0</v>
      </c>
      <c r="O51" s="7">
        <v>0</v>
      </c>
      <c r="P51" s="7">
        <v>1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1:30" ht="17" x14ac:dyDescent="0.2">
      <c r="A52" s="3" t="s">
        <v>79</v>
      </c>
      <c r="B52" s="7">
        <v>0</v>
      </c>
      <c r="C52" s="7">
        <v>5</v>
      </c>
      <c r="D52" s="7">
        <v>0</v>
      </c>
      <c r="E52" s="7">
        <v>0</v>
      </c>
      <c r="F52" s="7">
        <v>4</v>
      </c>
      <c r="G52" s="7">
        <v>0</v>
      </c>
      <c r="H52" s="7">
        <v>1</v>
      </c>
      <c r="I52" s="7">
        <v>1</v>
      </c>
      <c r="J52" s="7">
        <v>0</v>
      </c>
      <c r="K52" s="7">
        <v>0</v>
      </c>
      <c r="L52" s="7">
        <v>1</v>
      </c>
      <c r="M52" s="7">
        <v>1</v>
      </c>
      <c r="N52" s="7">
        <v>1</v>
      </c>
      <c r="O52" s="7">
        <v>0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 ht="17" x14ac:dyDescent="0.2">
      <c r="A53" s="3" t="s">
        <v>80</v>
      </c>
      <c r="B53" s="7">
        <v>0</v>
      </c>
      <c r="C53" s="7">
        <v>1</v>
      </c>
      <c r="D53" s="7">
        <v>0</v>
      </c>
      <c r="E53" s="7">
        <v>0</v>
      </c>
      <c r="F53" s="7">
        <v>2</v>
      </c>
      <c r="G53" s="7">
        <v>0</v>
      </c>
      <c r="H53" s="7">
        <v>6</v>
      </c>
      <c r="I53" s="7">
        <v>0</v>
      </c>
      <c r="J53" s="7">
        <v>0</v>
      </c>
      <c r="K53" s="7">
        <v>0</v>
      </c>
      <c r="L53" s="7">
        <v>1</v>
      </c>
      <c r="M53" s="7">
        <v>1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 ht="17" x14ac:dyDescent="0.2">
      <c r="A54" s="3" t="s">
        <v>81</v>
      </c>
      <c r="B54" s="7">
        <v>0</v>
      </c>
      <c r="C54" s="7">
        <v>6</v>
      </c>
      <c r="D54" s="7">
        <v>1</v>
      </c>
      <c r="E54" s="7">
        <v>0</v>
      </c>
      <c r="F54" s="7">
        <v>4</v>
      </c>
      <c r="G54" s="7">
        <v>0</v>
      </c>
      <c r="H54" s="7">
        <v>1</v>
      </c>
      <c r="I54" s="7">
        <v>1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1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 ht="17" x14ac:dyDescent="0.2">
      <c r="A55" s="3" t="s">
        <v>82</v>
      </c>
      <c r="B55" s="7">
        <v>0</v>
      </c>
      <c r="C55" s="7">
        <v>5</v>
      </c>
      <c r="D55" s="7">
        <v>0</v>
      </c>
      <c r="E55" s="7">
        <v>0</v>
      </c>
      <c r="F55" s="7">
        <v>5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1</v>
      </c>
      <c r="M55" s="7">
        <v>1</v>
      </c>
      <c r="N55" s="7">
        <v>0</v>
      </c>
      <c r="O55" s="7">
        <v>1</v>
      </c>
      <c r="P55" s="7">
        <v>1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 ht="17" x14ac:dyDescent="0.2">
      <c r="A56" s="3" t="s">
        <v>83</v>
      </c>
      <c r="B56" s="7">
        <v>0</v>
      </c>
      <c r="C56" s="7">
        <v>4</v>
      </c>
      <c r="D56" s="7">
        <v>1</v>
      </c>
      <c r="E56" s="7">
        <v>0</v>
      </c>
      <c r="F56" s="7">
        <v>3</v>
      </c>
      <c r="G56" s="7">
        <v>0</v>
      </c>
      <c r="H56" s="7">
        <v>1</v>
      </c>
      <c r="I56" s="7">
        <v>2</v>
      </c>
      <c r="J56" s="7">
        <v>0</v>
      </c>
      <c r="K56" s="7">
        <v>0</v>
      </c>
      <c r="L56" s="7">
        <v>1</v>
      </c>
      <c r="M56" s="7">
        <v>0</v>
      </c>
      <c r="N56" s="7">
        <v>1</v>
      </c>
      <c r="O56" s="7">
        <v>1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 ht="17" x14ac:dyDescent="0.2">
      <c r="A57" s="3" t="s">
        <v>84</v>
      </c>
      <c r="B57" s="7">
        <v>0</v>
      </c>
      <c r="C57" s="7">
        <v>4</v>
      </c>
      <c r="D57" s="7">
        <v>0</v>
      </c>
      <c r="E57" s="7">
        <v>0</v>
      </c>
      <c r="F57" s="7">
        <v>3</v>
      </c>
      <c r="G57" s="7">
        <v>0</v>
      </c>
      <c r="H57" s="7">
        <v>3</v>
      </c>
      <c r="I57" s="7">
        <v>1</v>
      </c>
      <c r="J57" s="7">
        <v>0</v>
      </c>
      <c r="K57" s="7">
        <v>0</v>
      </c>
      <c r="L57" s="7">
        <v>1</v>
      </c>
      <c r="M57" s="7">
        <v>1</v>
      </c>
      <c r="N57" s="7">
        <v>0</v>
      </c>
      <c r="O57" s="7">
        <v>0</v>
      </c>
      <c r="P57" s="7">
        <v>1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 ht="17" x14ac:dyDescent="0.2">
      <c r="A58" s="3" t="s">
        <v>85</v>
      </c>
      <c r="B58" s="7">
        <v>0</v>
      </c>
      <c r="C58" s="7">
        <v>2</v>
      </c>
      <c r="D58" s="7">
        <v>0</v>
      </c>
      <c r="E58" s="7">
        <v>0</v>
      </c>
      <c r="F58" s="7">
        <v>1</v>
      </c>
      <c r="G58" s="7">
        <v>0</v>
      </c>
      <c r="H58" s="7">
        <v>7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ht="17" x14ac:dyDescent="0.2">
      <c r="A59" s="3" t="s">
        <v>86</v>
      </c>
      <c r="B59" s="7">
        <v>3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1</v>
      </c>
      <c r="S59" s="7">
        <v>0</v>
      </c>
      <c r="T59" s="7">
        <v>0</v>
      </c>
      <c r="U59" s="7">
        <v>1</v>
      </c>
      <c r="V59" s="7">
        <v>0</v>
      </c>
      <c r="W59" s="7">
        <v>0</v>
      </c>
      <c r="X59" s="7">
        <v>4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</row>
    <row r="60" spans="1:30" ht="17" x14ac:dyDescent="0.2">
      <c r="A60" s="3" t="s">
        <v>87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 ht="17" x14ac:dyDescent="0.2">
      <c r="A61" s="3" t="s">
        <v>88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 ht="17" x14ac:dyDescent="0.2">
      <c r="A62" s="3" t="s">
        <v>89</v>
      </c>
      <c r="B62" s="7">
        <v>0</v>
      </c>
      <c r="C62" s="7">
        <v>0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1:30" ht="17" x14ac:dyDescent="0.2">
      <c r="A63" s="3" t="s">
        <v>90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</sheetData>
  <conditionalFormatting sqref="B2:AD63">
    <cfRule type="colorScale" priority="1">
      <colorScale>
        <cfvo type="min"/>
        <cfvo type="max"/>
        <color theme="0"/>
        <color rgb="FF274257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029D-62B3-AC43-9B66-52E047A855A2}">
  <sheetPr codeName="Tabelle4"/>
  <dimension ref="A1:B63"/>
  <sheetViews>
    <sheetView tabSelected="1" zoomScale="75" workbookViewId="0">
      <selection activeCell="M10" sqref="M10"/>
    </sheetView>
  </sheetViews>
  <sheetFormatPr baseColWidth="10" defaultRowHeight="16" x14ac:dyDescent="0.2"/>
  <cols>
    <col min="1" max="1" width="80.6640625" style="21" bestFit="1" customWidth="1"/>
    <col min="2" max="2" width="9.6640625" customWidth="1"/>
  </cols>
  <sheetData>
    <row r="1" spans="1:2" x14ac:dyDescent="0.2">
      <c r="B1" t="s">
        <v>149</v>
      </c>
    </row>
    <row r="2" spans="1:2" x14ac:dyDescent="0.2">
      <c r="A2" s="21" t="s">
        <v>138</v>
      </c>
      <c r="B2">
        <v>10</v>
      </c>
    </row>
    <row r="3" spans="1:2" x14ac:dyDescent="0.2">
      <c r="A3" s="21" t="s">
        <v>139</v>
      </c>
      <c r="B3">
        <v>10</v>
      </c>
    </row>
    <row r="4" spans="1:2" x14ac:dyDescent="0.2">
      <c r="A4" s="21" t="s">
        <v>136</v>
      </c>
      <c r="B4">
        <v>10</v>
      </c>
    </row>
    <row r="5" spans="1:2" x14ac:dyDescent="0.2">
      <c r="A5" s="21" t="s">
        <v>140</v>
      </c>
      <c r="B5">
        <v>10</v>
      </c>
    </row>
    <row r="6" spans="1:2" x14ac:dyDescent="0.2">
      <c r="A6" s="21" t="s">
        <v>141</v>
      </c>
      <c r="B6">
        <v>10</v>
      </c>
    </row>
    <row r="7" spans="1:2" x14ac:dyDescent="0.2">
      <c r="A7" s="21" t="s">
        <v>142</v>
      </c>
      <c r="B7">
        <v>10</v>
      </c>
    </row>
    <row r="8" spans="1:2" x14ac:dyDescent="0.2">
      <c r="A8" s="21" t="s">
        <v>143</v>
      </c>
      <c r="B8">
        <v>10</v>
      </c>
    </row>
    <row r="9" spans="1:2" x14ac:dyDescent="0.2">
      <c r="A9" s="21" t="s">
        <v>134</v>
      </c>
      <c r="B9">
        <v>10</v>
      </c>
    </row>
    <row r="10" spans="1:2" x14ac:dyDescent="0.2">
      <c r="A10" s="21" t="s">
        <v>121</v>
      </c>
      <c r="B10">
        <v>10</v>
      </c>
    </row>
    <row r="11" spans="1:2" x14ac:dyDescent="0.2">
      <c r="A11" s="21" t="s">
        <v>120</v>
      </c>
      <c r="B11">
        <v>10</v>
      </c>
    </row>
    <row r="12" spans="1:2" x14ac:dyDescent="0.2">
      <c r="A12" s="21" t="s">
        <v>108</v>
      </c>
      <c r="B12">
        <v>10</v>
      </c>
    </row>
    <row r="13" spans="1:2" x14ac:dyDescent="0.2">
      <c r="A13" s="21" t="s">
        <v>184</v>
      </c>
      <c r="B13">
        <v>10</v>
      </c>
    </row>
    <row r="14" spans="1:2" x14ac:dyDescent="0.2">
      <c r="A14" s="19" t="s">
        <v>186</v>
      </c>
      <c r="B14">
        <v>10</v>
      </c>
    </row>
    <row r="15" spans="1:2" x14ac:dyDescent="0.2">
      <c r="A15" s="21" t="s">
        <v>181</v>
      </c>
      <c r="B15">
        <v>9</v>
      </c>
    </row>
    <row r="16" spans="1:2" x14ac:dyDescent="0.2">
      <c r="A16" s="21" t="s">
        <v>109</v>
      </c>
      <c r="B16">
        <v>9</v>
      </c>
    </row>
    <row r="17" spans="1:2" x14ac:dyDescent="0.2">
      <c r="A17" s="21" t="s">
        <v>104</v>
      </c>
      <c r="B17">
        <v>9</v>
      </c>
    </row>
    <row r="18" spans="1:2" x14ac:dyDescent="0.2">
      <c r="A18" s="21" t="s">
        <v>105</v>
      </c>
      <c r="B18">
        <v>9</v>
      </c>
    </row>
    <row r="19" spans="1:2" x14ac:dyDescent="0.2">
      <c r="A19" s="21" t="s">
        <v>185</v>
      </c>
      <c r="B19">
        <v>9</v>
      </c>
    </row>
    <row r="20" spans="1:2" x14ac:dyDescent="0.2">
      <c r="A20" s="21" t="s">
        <v>111</v>
      </c>
      <c r="B20">
        <v>9</v>
      </c>
    </row>
    <row r="21" spans="1:2" x14ac:dyDescent="0.2">
      <c r="A21" s="21" t="s">
        <v>135</v>
      </c>
      <c r="B21">
        <v>9</v>
      </c>
    </row>
    <row r="22" spans="1:2" x14ac:dyDescent="0.2">
      <c r="A22" s="21" t="s">
        <v>100</v>
      </c>
      <c r="B22">
        <v>9</v>
      </c>
    </row>
    <row r="23" spans="1:2" x14ac:dyDescent="0.2">
      <c r="A23" s="21" t="s">
        <v>132</v>
      </c>
      <c r="B23">
        <v>9</v>
      </c>
    </row>
    <row r="24" spans="1:2" x14ac:dyDescent="0.2">
      <c r="A24" s="21" t="s">
        <v>102</v>
      </c>
      <c r="B24">
        <v>9</v>
      </c>
    </row>
    <row r="25" spans="1:2" x14ac:dyDescent="0.2">
      <c r="A25" s="21" t="s">
        <v>113</v>
      </c>
      <c r="B25">
        <v>9</v>
      </c>
    </row>
    <row r="26" spans="1:2" x14ac:dyDescent="0.2">
      <c r="A26" s="21" t="s">
        <v>147</v>
      </c>
      <c r="B26">
        <v>8</v>
      </c>
    </row>
    <row r="27" spans="1:2" x14ac:dyDescent="0.2">
      <c r="A27" s="21" t="s">
        <v>151</v>
      </c>
      <c r="B27">
        <v>8</v>
      </c>
    </row>
    <row r="28" spans="1:2" x14ac:dyDescent="0.2">
      <c r="A28" s="21" t="s">
        <v>106</v>
      </c>
      <c r="B28">
        <v>8</v>
      </c>
    </row>
    <row r="29" spans="1:2" x14ac:dyDescent="0.2">
      <c r="A29" s="21" t="s">
        <v>110</v>
      </c>
      <c r="B29">
        <v>8</v>
      </c>
    </row>
    <row r="30" spans="1:2" x14ac:dyDescent="0.2">
      <c r="A30" s="21" t="s">
        <v>183</v>
      </c>
      <c r="B30">
        <v>8</v>
      </c>
    </row>
    <row r="31" spans="1:2" x14ac:dyDescent="0.2">
      <c r="A31" s="21" t="s">
        <v>112</v>
      </c>
      <c r="B31">
        <v>8</v>
      </c>
    </row>
    <row r="32" spans="1:2" x14ac:dyDescent="0.2">
      <c r="A32" s="21" t="s">
        <v>182</v>
      </c>
      <c r="B32">
        <v>8</v>
      </c>
    </row>
    <row r="33" spans="1:2" x14ac:dyDescent="0.2">
      <c r="A33" s="21" t="s">
        <v>137</v>
      </c>
      <c r="B33">
        <v>8</v>
      </c>
    </row>
    <row r="34" spans="1:2" x14ac:dyDescent="0.2">
      <c r="A34" s="21" t="s">
        <v>144</v>
      </c>
      <c r="B34">
        <v>8</v>
      </c>
    </row>
    <row r="35" spans="1:2" x14ac:dyDescent="0.2">
      <c r="A35" s="21" t="s">
        <v>118</v>
      </c>
      <c r="B35">
        <v>7</v>
      </c>
    </row>
    <row r="36" spans="1:2" x14ac:dyDescent="0.2">
      <c r="A36" s="21" t="s">
        <v>115</v>
      </c>
      <c r="B36">
        <v>7</v>
      </c>
    </row>
    <row r="37" spans="1:2" x14ac:dyDescent="0.2">
      <c r="A37" s="21" t="s">
        <v>145</v>
      </c>
      <c r="B37">
        <v>7</v>
      </c>
    </row>
    <row r="38" spans="1:2" x14ac:dyDescent="0.2">
      <c r="A38" s="21" t="s">
        <v>146</v>
      </c>
      <c r="B38">
        <v>7</v>
      </c>
    </row>
    <row r="39" spans="1:2" x14ac:dyDescent="0.2">
      <c r="A39" s="21" t="s">
        <v>129</v>
      </c>
      <c r="B39">
        <v>7</v>
      </c>
    </row>
    <row r="40" spans="1:2" x14ac:dyDescent="0.2">
      <c r="A40" s="21" t="s">
        <v>119</v>
      </c>
      <c r="B40">
        <v>7</v>
      </c>
    </row>
    <row r="41" spans="1:2" x14ac:dyDescent="0.2">
      <c r="A41" s="21" t="s">
        <v>101</v>
      </c>
      <c r="B41">
        <v>7</v>
      </c>
    </row>
    <row r="42" spans="1:2" x14ac:dyDescent="0.2">
      <c r="A42" s="21" t="s">
        <v>114</v>
      </c>
      <c r="B42">
        <v>7</v>
      </c>
    </row>
    <row r="43" spans="1:2" x14ac:dyDescent="0.2">
      <c r="A43" s="21" t="s">
        <v>117</v>
      </c>
      <c r="B43">
        <v>7</v>
      </c>
    </row>
    <row r="44" spans="1:2" x14ac:dyDescent="0.2">
      <c r="A44" s="21" t="s">
        <v>116</v>
      </c>
      <c r="B44">
        <v>7</v>
      </c>
    </row>
    <row r="45" spans="1:2" x14ac:dyDescent="0.2">
      <c r="A45" s="21" t="s">
        <v>124</v>
      </c>
      <c r="B45">
        <v>7</v>
      </c>
    </row>
    <row r="46" spans="1:2" x14ac:dyDescent="0.2">
      <c r="A46" s="21" t="s">
        <v>123</v>
      </c>
      <c r="B46">
        <v>7</v>
      </c>
    </row>
    <row r="47" spans="1:2" x14ac:dyDescent="0.2">
      <c r="A47" s="21" t="s">
        <v>98</v>
      </c>
      <c r="B47">
        <v>6</v>
      </c>
    </row>
    <row r="48" spans="1:2" x14ac:dyDescent="0.2">
      <c r="A48" s="21" t="s">
        <v>122</v>
      </c>
      <c r="B48">
        <v>6</v>
      </c>
    </row>
    <row r="49" spans="1:2" x14ac:dyDescent="0.2">
      <c r="A49" s="21" t="s">
        <v>127</v>
      </c>
      <c r="B49">
        <v>6</v>
      </c>
    </row>
    <row r="50" spans="1:2" x14ac:dyDescent="0.2">
      <c r="A50" s="21" t="s">
        <v>126</v>
      </c>
      <c r="B50">
        <v>6</v>
      </c>
    </row>
    <row r="51" spans="1:2" x14ac:dyDescent="0.2">
      <c r="A51" s="21" t="s">
        <v>107</v>
      </c>
      <c r="B51">
        <v>6</v>
      </c>
    </row>
    <row r="52" spans="1:2" x14ac:dyDescent="0.2">
      <c r="A52" s="21" t="s">
        <v>131</v>
      </c>
      <c r="B52">
        <v>6</v>
      </c>
    </row>
    <row r="53" spans="1:2" x14ac:dyDescent="0.2">
      <c r="A53" s="21" t="s">
        <v>103</v>
      </c>
      <c r="B53">
        <v>6</v>
      </c>
    </row>
    <row r="54" spans="1:2" x14ac:dyDescent="0.2">
      <c r="A54" s="21" t="s">
        <v>128</v>
      </c>
      <c r="B54">
        <v>5</v>
      </c>
    </row>
    <row r="55" spans="1:2" x14ac:dyDescent="0.2">
      <c r="A55" s="21" t="s">
        <v>125</v>
      </c>
      <c r="B55">
        <v>4</v>
      </c>
    </row>
    <row r="56" spans="1:2" x14ac:dyDescent="0.2">
      <c r="A56" s="21" t="s">
        <v>99</v>
      </c>
      <c r="B56">
        <v>4</v>
      </c>
    </row>
    <row r="57" spans="1:2" x14ac:dyDescent="0.2">
      <c r="A57" s="21" t="s">
        <v>150</v>
      </c>
      <c r="B57">
        <v>3</v>
      </c>
    </row>
    <row r="58" spans="1:2" x14ac:dyDescent="0.2">
      <c r="A58" s="21" t="s">
        <v>130</v>
      </c>
      <c r="B58">
        <v>3</v>
      </c>
    </row>
    <row r="59" spans="1:2" x14ac:dyDescent="0.2">
      <c r="A59" s="21" t="s">
        <v>133</v>
      </c>
      <c r="B59">
        <v>2</v>
      </c>
    </row>
    <row r="60" spans="1:2" x14ac:dyDescent="0.2">
      <c r="A60" s="21" t="s">
        <v>94</v>
      </c>
      <c r="B60">
        <v>1</v>
      </c>
    </row>
    <row r="61" spans="1:2" x14ac:dyDescent="0.2">
      <c r="A61" s="21" t="s">
        <v>92</v>
      </c>
      <c r="B61">
        <v>1</v>
      </c>
    </row>
    <row r="62" spans="1:2" x14ac:dyDescent="0.2">
      <c r="A62" s="21" t="s">
        <v>93</v>
      </c>
      <c r="B62">
        <v>1</v>
      </c>
    </row>
    <row r="63" spans="1:2" x14ac:dyDescent="0.2">
      <c r="A63" s="21" t="s">
        <v>148</v>
      </c>
      <c r="B63">
        <v>1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B7BB-A7B8-BF4A-9FC7-87ACE880090C}">
  <sheetPr codeName="Tabelle5">
    <pageSetUpPr fitToPage="1"/>
  </sheetPr>
  <dimension ref="A1:AI63"/>
  <sheetViews>
    <sheetView zoomScale="50" workbookViewId="0">
      <selection activeCell="AK23" sqref="AK23"/>
    </sheetView>
  </sheetViews>
  <sheetFormatPr baseColWidth="10" defaultRowHeight="16" x14ac:dyDescent="0.2"/>
  <cols>
    <col min="1" max="1" width="50.83203125" style="19" customWidth="1"/>
    <col min="2" max="2" width="6.1640625" style="8" hidden="1" customWidth="1"/>
    <col min="3" max="3" width="5" style="22" customWidth="1"/>
    <col min="4" max="32" width="5" customWidth="1"/>
  </cols>
  <sheetData>
    <row r="1" spans="1:34" s="15" customFormat="1" ht="199" customHeight="1" x14ac:dyDescent="0.2">
      <c r="A1" s="26" t="s">
        <v>187</v>
      </c>
      <c r="B1" s="24" t="s">
        <v>96</v>
      </c>
      <c r="C1" s="25" t="s">
        <v>97</v>
      </c>
      <c r="D1" s="24" t="s">
        <v>152</v>
      </c>
      <c r="E1" s="24" t="s">
        <v>167</v>
      </c>
      <c r="F1" s="24" t="s">
        <v>168</v>
      </c>
      <c r="G1" s="24" t="s">
        <v>169</v>
      </c>
      <c r="H1" s="24" t="s">
        <v>170</v>
      </c>
      <c r="I1" s="24" t="s">
        <v>171</v>
      </c>
      <c r="J1" s="24" t="s">
        <v>172</v>
      </c>
      <c r="K1" s="24" t="s">
        <v>173</v>
      </c>
      <c r="L1" s="24" t="s">
        <v>174</v>
      </c>
      <c r="M1" s="24" t="s">
        <v>154</v>
      </c>
      <c r="N1" s="24" t="s">
        <v>156</v>
      </c>
      <c r="O1" s="24" t="s">
        <v>175</v>
      </c>
      <c r="P1" s="24" t="s">
        <v>176</v>
      </c>
      <c r="Q1" s="24" t="s">
        <v>177</v>
      </c>
      <c r="R1" s="41" t="s">
        <v>178</v>
      </c>
      <c r="S1" s="24" t="s">
        <v>158</v>
      </c>
      <c r="T1" s="24" t="s">
        <v>159</v>
      </c>
      <c r="U1" s="41" t="s">
        <v>160</v>
      </c>
      <c r="V1" s="41" t="s">
        <v>161</v>
      </c>
      <c r="W1" s="24" t="s">
        <v>157</v>
      </c>
      <c r="X1" s="24" t="s">
        <v>162</v>
      </c>
      <c r="Y1" s="24" t="s">
        <v>155</v>
      </c>
      <c r="Z1" s="24" t="s">
        <v>163</v>
      </c>
      <c r="AA1" s="24" t="s">
        <v>153</v>
      </c>
      <c r="AB1" s="41" t="s">
        <v>179</v>
      </c>
      <c r="AC1" s="41" t="s">
        <v>164</v>
      </c>
      <c r="AD1" s="41" t="s">
        <v>165</v>
      </c>
      <c r="AE1" s="41" t="s">
        <v>166</v>
      </c>
      <c r="AF1" s="41" t="s">
        <v>180</v>
      </c>
      <c r="AH1" s="16"/>
    </row>
    <row r="2" spans="1:34" x14ac:dyDescent="0.2">
      <c r="A2" s="27" t="s">
        <v>140</v>
      </c>
      <c r="B2" s="13">
        <v>3.76</v>
      </c>
      <c r="C2" s="23">
        <f>_xlfn.XLOOKUP(A2,Factors_En!$A$2:$A$63,Factors_En!$B$2:$B$63,,0)</f>
        <v>10</v>
      </c>
      <c r="D2" s="9">
        <v>0</v>
      </c>
      <c r="E2" s="7">
        <v>2</v>
      </c>
      <c r="F2" s="9">
        <v>0</v>
      </c>
      <c r="G2" s="7">
        <v>4</v>
      </c>
      <c r="H2" s="7">
        <v>3</v>
      </c>
      <c r="I2" s="7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7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7">
        <v>1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</row>
    <row r="3" spans="1:34" x14ac:dyDescent="0.2">
      <c r="A3" s="27" t="s">
        <v>134</v>
      </c>
      <c r="B3" s="13"/>
      <c r="C3" s="23">
        <f>_xlfn.XLOOKUP(A3,Factors_En!$A$2:$A$63,Factors_En!$B$2:$B$63,,0)</f>
        <v>10</v>
      </c>
      <c r="D3" s="9">
        <v>0</v>
      </c>
      <c r="E3" s="7">
        <v>1</v>
      </c>
      <c r="F3" s="7">
        <v>2</v>
      </c>
      <c r="G3" s="9">
        <v>0</v>
      </c>
      <c r="H3" s="9">
        <v>0</v>
      </c>
      <c r="I3" s="7">
        <v>3</v>
      </c>
      <c r="J3" s="9">
        <v>0</v>
      </c>
      <c r="K3" s="7">
        <v>1</v>
      </c>
      <c r="L3" s="9">
        <v>0</v>
      </c>
      <c r="M3" s="7">
        <v>3</v>
      </c>
      <c r="N3" s="9">
        <v>0</v>
      </c>
      <c r="O3" s="9">
        <v>0</v>
      </c>
      <c r="P3" s="7">
        <v>1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7">
        <v>1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</row>
    <row r="4" spans="1:34" x14ac:dyDescent="0.2">
      <c r="A4" s="27" t="s">
        <v>138</v>
      </c>
      <c r="B4" s="13">
        <v>3.86</v>
      </c>
      <c r="C4" s="23">
        <f>_xlfn.XLOOKUP(A4,Factors_En!$A$2:$A$63,Factors_En!$B$2:$B$63,,0)</f>
        <v>10</v>
      </c>
      <c r="D4" s="9">
        <v>0</v>
      </c>
      <c r="E4" s="7">
        <v>1</v>
      </c>
      <c r="F4" s="7">
        <v>2</v>
      </c>
      <c r="G4" s="9">
        <v>0</v>
      </c>
      <c r="H4" s="9">
        <v>0</v>
      </c>
      <c r="I4" s="7">
        <v>3</v>
      </c>
      <c r="J4" s="9">
        <v>0</v>
      </c>
      <c r="K4" s="7">
        <v>1</v>
      </c>
      <c r="L4" s="9">
        <v>0</v>
      </c>
      <c r="M4" s="7">
        <v>2</v>
      </c>
      <c r="N4" s="9">
        <v>0</v>
      </c>
      <c r="O4" s="9">
        <v>0</v>
      </c>
      <c r="P4" s="7">
        <v>1</v>
      </c>
      <c r="Q4" s="7">
        <v>1</v>
      </c>
      <c r="R4" s="9">
        <v>0</v>
      </c>
      <c r="S4" s="9">
        <v>0</v>
      </c>
      <c r="T4" s="9">
        <v>0</v>
      </c>
      <c r="U4" s="9">
        <v>0</v>
      </c>
      <c r="V4" s="7">
        <v>1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</row>
    <row r="5" spans="1:34" x14ac:dyDescent="0.2">
      <c r="A5" s="27" t="s">
        <v>184</v>
      </c>
      <c r="B5" s="13">
        <v>3.9</v>
      </c>
      <c r="C5" s="23">
        <f>_xlfn.XLOOKUP(A5,Factors_En!$A$2:$A$63,Factors_En!$B$2:$B$63,,0)</f>
        <v>10</v>
      </c>
      <c r="D5" s="9">
        <v>0</v>
      </c>
      <c r="E5" s="7">
        <v>7</v>
      </c>
      <c r="F5" s="9">
        <v>0</v>
      </c>
      <c r="G5" s="9">
        <v>0</v>
      </c>
      <c r="H5" s="7">
        <v>4</v>
      </c>
      <c r="I5" s="7">
        <v>2</v>
      </c>
      <c r="J5" s="7">
        <v>1</v>
      </c>
      <c r="K5" s="7">
        <v>1</v>
      </c>
      <c r="L5" s="9">
        <v>0</v>
      </c>
      <c r="M5" s="9">
        <v>0</v>
      </c>
      <c r="N5" s="7">
        <v>1</v>
      </c>
      <c r="O5" s="9">
        <v>0</v>
      </c>
      <c r="P5" s="7">
        <v>1</v>
      </c>
      <c r="Q5" s="9">
        <v>0</v>
      </c>
      <c r="R5" s="7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</row>
    <row r="6" spans="1:34" x14ac:dyDescent="0.2">
      <c r="A6" s="27" t="s">
        <v>136</v>
      </c>
      <c r="B6" s="13"/>
      <c r="C6" s="23">
        <f>_xlfn.XLOOKUP(A6,Factors_En!$A$2:$A$63,Factors_En!$B$2:$B$63,,0)</f>
        <v>10</v>
      </c>
      <c r="D6" s="9">
        <v>8</v>
      </c>
      <c r="E6" s="9">
        <v>0</v>
      </c>
      <c r="F6" s="9">
        <v>0</v>
      </c>
      <c r="G6" s="7">
        <v>2</v>
      </c>
      <c r="H6" s="9">
        <v>0</v>
      </c>
      <c r="I6" s="9">
        <v>0</v>
      </c>
      <c r="J6" s="9">
        <v>0</v>
      </c>
      <c r="K6" s="9">
        <v>0</v>
      </c>
      <c r="L6" s="7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</row>
    <row r="7" spans="1:34" x14ac:dyDescent="0.2">
      <c r="A7" s="27" t="s">
        <v>139</v>
      </c>
      <c r="B7" s="13">
        <v>4.24</v>
      </c>
      <c r="C7" s="23">
        <f>_xlfn.XLOOKUP(A7,Factors_En!$A$2:$A$63,Factors_En!$B$2:$B$63,,0)</f>
        <v>10</v>
      </c>
      <c r="D7" s="9">
        <v>10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7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7">
        <v>1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7">
        <v>1</v>
      </c>
      <c r="AC7" s="9">
        <v>0</v>
      </c>
      <c r="AD7" s="9">
        <v>0</v>
      </c>
      <c r="AE7" s="9">
        <v>0</v>
      </c>
      <c r="AF7" s="9">
        <v>0</v>
      </c>
    </row>
    <row r="8" spans="1:34" x14ac:dyDescent="0.2">
      <c r="A8" s="27" t="s">
        <v>120</v>
      </c>
      <c r="B8" s="13">
        <v>4.57</v>
      </c>
      <c r="C8" s="23">
        <f>_xlfn.XLOOKUP(A8,Factors_En!$A$2:$A$63,Factors_En!$B$2:$B$63,,0)</f>
        <v>10</v>
      </c>
      <c r="D8" s="9">
        <v>0</v>
      </c>
      <c r="E8" s="7">
        <v>6</v>
      </c>
      <c r="F8" s="9">
        <v>0</v>
      </c>
      <c r="G8" s="9">
        <v>0</v>
      </c>
      <c r="H8" s="7">
        <v>5</v>
      </c>
      <c r="I8" s="9">
        <v>0</v>
      </c>
      <c r="J8" s="7">
        <v>1</v>
      </c>
      <c r="K8" s="9">
        <v>0</v>
      </c>
      <c r="L8" s="9">
        <v>0</v>
      </c>
      <c r="M8" s="9">
        <v>0</v>
      </c>
      <c r="N8" s="7">
        <v>1</v>
      </c>
      <c r="O8" s="7">
        <v>1</v>
      </c>
      <c r="P8" s="9">
        <v>0</v>
      </c>
      <c r="Q8" s="9">
        <v>0</v>
      </c>
      <c r="R8" s="7">
        <v>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4" x14ac:dyDescent="0.2">
      <c r="A9" s="27" t="s">
        <v>108</v>
      </c>
      <c r="B9" s="13">
        <v>4.62</v>
      </c>
      <c r="C9" s="23">
        <f>_xlfn.XLOOKUP(A9,Factors_En!$A$2:$A$63,Factors_En!$B$2:$B$63,,0)</f>
        <v>10</v>
      </c>
      <c r="D9" s="9">
        <v>0</v>
      </c>
      <c r="E9" s="7">
        <v>5</v>
      </c>
      <c r="F9" s="9">
        <v>0</v>
      </c>
      <c r="G9" s="9">
        <v>0</v>
      </c>
      <c r="H9" s="7">
        <v>4</v>
      </c>
      <c r="I9" s="9">
        <v>0</v>
      </c>
      <c r="J9" s="7">
        <v>1</v>
      </c>
      <c r="K9" s="7">
        <v>1</v>
      </c>
      <c r="L9" s="9">
        <v>0</v>
      </c>
      <c r="M9" s="9">
        <v>0</v>
      </c>
      <c r="N9" s="7">
        <v>1</v>
      </c>
      <c r="O9" s="7">
        <v>1</v>
      </c>
      <c r="P9" s="7">
        <v>1</v>
      </c>
      <c r="Q9" s="9">
        <v>0</v>
      </c>
      <c r="R9" s="7">
        <v>1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4" x14ac:dyDescent="0.2">
      <c r="A10" s="27" t="s">
        <v>186</v>
      </c>
      <c r="B10" s="13">
        <v>4.71</v>
      </c>
      <c r="C10" s="23">
        <f>_xlfn.XLOOKUP(A10,Factors_En!$A$2:$A$63,Factors_En!$B$2:$B$63,,0)</f>
        <v>10</v>
      </c>
      <c r="D10" s="9">
        <v>0</v>
      </c>
      <c r="E10" s="7">
        <v>6</v>
      </c>
      <c r="F10" s="7">
        <v>1</v>
      </c>
      <c r="G10" s="9">
        <v>0</v>
      </c>
      <c r="H10" s="7">
        <v>4</v>
      </c>
      <c r="I10" s="9">
        <v>0</v>
      </c>
      <c r="J10" s="7">
        <v>1</v>
      </c>
      <c r="K10" s="7">
        <v>1</v>
      </c>
      <c r="L10" s="9">
        <v>0</v>
      </c>
      <c r="M10" s="9">
        <v>0</v>
      </c>
      <c r="N10" s="7">
        <v>1</v>
      </c>
      <c r="O10" s="9">
        <v>0</v>
      </c>
      <c r="P10" s="9">
        <v>0</v>
      </c>
      <c r="Q10" s="9">
        <v>0</v>
      </c>
      <c r="R10" s="7">
        <v>1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34" x14ac:dyDescent="0.2">
      <c r="A11" s="27" t="s">
        <v>121</v>
      </c>
      <c r="B11" s="13">
        <v>4.71</v>
      </c>
      <c r="C11" s="23">
        <f>_xlfn.XLOOKUP(A11,Factors_En!$A$2:$A$63,Factors_En!$B$2:$B$63,,0)</f>
        <v>10</v>
      </c>
      <c r="D11" s="9">
        <v>0</v>
      </c>
      <c r="E11" s="7">
        <v>5</v>
      </c>
      <c r="F11" s="9">
        <v>0</v>
      </c>
      <c r="G11" s="9">
        <v>0</v>
      </c>
      <c r="H11" s="7">
        <v>5</v>
      </c>
      <c r="I11" s="9">
        <v>0</v>
      </c>
      <c r="J11" s="7">
        <v>1</v>
      </c>
      <c r="K11" s="9">
        <v>0</v>
      </c>
      <c r="L11" s="9">
        <v>0</v>
      </c>
      <c r="M11" s="9">
        <v>0</v>
      </c>
      <c r="N11" s="7">
        <v>1</v>
      </c>
      <c r="O11" s="7">
        <v>1</v>
      </c>
      <c r="P11" s="9">
        <v>0</v>
      </c>
      <c r="Q11" s="7">
        <v>1</v>
      </c>
      <c r="R11" s="7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4" x14ac:dyDescent="0.2">
      <c r="A12" s="27" t="s">
        <v>143</v>
      </c>
      <c r="B12" s="13">
        <v>4.76</v>
      </c>
      <c r="C12" s="23">
        <f>_xlfn.XLOOKUP(A12,Factors_En!$A$2:$A$63,Factors_En!$B$2:$B$63,,0)</f>
        <v>10</v>
      </c>
      <c r="D12" s="9">
        <v>0</v>
      </c>
      <c r="E12" s="7">
        <v>4</v>
      </c>
      <c r="F12" s="7">
        <v>1</v>
      </c>
      <c r="G12" s="9">
        <v>0</v>
      </c>
      <c r="H12" s="7">
        <v>3</v>
      </c>
      <c r="I12" s="9">
        <v>0</v>
      </c>
      <c r="J12" s="7">
        <v>1</v>
      </c>
      <c r="K12" s="7">
        <v>2</v>
      </c>
      <c r="L12" s="9">
        <v>0</v>
      </c>
      <c r="M12" s="9">
        <v>0</v>
      </c>
      <c r="N12" s="7">
        <v>1</v>
      </c>
      <c r="O12" s="9">
        <v>0</v>
      </c>
      <c r="P12" s="7">
        <v>1</v>
      </c>
      <c r="Q12" s="7">
        <v>1</v>
      </c>
      <c r="R12" s="7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4" x14ac:dyDescent="0.2">
      <c r="A13" s="27" t="s">
        <v>141</v>
      </c>
      <c r="B13" s="13">
        <v>4.8600000000000003</v>
      </c>
      <c r="C13" s="23">
        <f>_xlfn.XLOOKUP(A13,Factors_En!$A$2:$A$63,Factors_En!$B$2:$B$63,,0)</f>
        <v>10</v>
      </c>
      <c r="D13" s="9">
        <v>0</v>
      </c>
      <c r="E13" s="7">
        <v>2</v>
      </c>
      <c r="F13" s="9">
        <v>0</v>
      </c>
      <c r="G13" s="9">
        <v>0</v>
      </c>
      <c r="H13" s="7">
        <v>1</v>
      </c>
      <c r="I13" s="9">
        <v>0</v>
      </c>
      <c r="J13" s="7">
        <v>7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7">
        <v>1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</row>
    <row r="14" spans="1:34" x14ac:dyDescent="0.2">
      <c r="A14" s="29" t="s">
        <v>142</v>
      </c>
      <c r="B14" s="30">
        <v>4.38</v>
      </c>
      <c r="C14" s="31">
        <f>_xlfn.XLOOKUP(A14,Factors_En!$A$2:$A$63,Factors_En!$B$2:$B$63,,0)</f>
        <v>10</v>
      </c>
      <c r="D14" s="33">
        <v>3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3">
        <v>1</v>
      </c>
      <c r="M14" s="33">
        <v>2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3">
        <v>1</v>
      </c>
      <c r="U14" s="32">
        <v>0</v>
      </c>
      <c r="V14" s="32">
        <v>0</v>
      </c>
      <c r="W14" s="33">
        <v>1</v>
      </c>
      <c r="X14" s="32">
        <v>0</v>
      </c>
      <c r="Y14" s="32">
        <v>0</v>
      </c>
      <c r="Z14" s="33">
        <v>4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</row>
    <row r="15" spans="1:34" x14ac:dyDescent="0.2">
      <c r="A15" s="28" t="s">
        <v>111</v>
      </c>
      <c r="B15" s="13">
        <v>3.67</v>
      </c>
      <c r="C15" s="23">
        <f>_xlfn.XLOOKUP(A15,Factors_En!$A$2:$A$63,Factors_En!$B$2:$B$63,,0)</f>
        <v>9</v>
      </c>
      <c r="D15" s="7">
        <v>1</v>
      </c>
      <c r="E15" s="9">
        <v>0</v>
      </c>
      <c r="F15" s="9">
        <v>0</v>
      </c>
      <c r="G15" s="7">
        <v>5</v>
      </c>
      <c r="H15" s="9">
        <v>0</v>
      </c>
      <c r="I15" s="9">
        <v>0</v>
      </c>
      <c r="J15" s="9">
        <v>0</v>
      </c>
      <c r="K15" s="9">
        <v>0</v>
      </c>
      <c r="L15" s="7">
        <v>1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7">
        <v>4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4" x14ac:dyDescent="0.2">
      <c r="A16" s="27" t="s">
        <v>113</v>
      </c>
      <c r="B16" s="13">
        <v>3.57</v>
      </c>
      <c r="C16" s="23">
        <f>_xlfn.XLOOKUP(A16,Factors_En!$A$2:$A$63,Factors_En!$B$2:$B$63,,0)</f>
        <v>9</v>
      </c>
      <c r="D16" s="9">
        <v>0</v>
      </c>
      <c r="E16" s="7">
        <v>1</v>
      </c>
      <c r="F16" s="7">
        <v>2</v>
      </c>
      <c r="G16" s="9">
        <v>0</v>
      </c>
      <c r="H16" s="9">
        <v>0</v>
      </c>
      <c r="I16" s="7">
        <v>3</v>
      </c>
      <c r="J16" s="9">
        <v>0</v>
      </c>
      <c r="K16" s="7">
        <v>1</v>
      </c>
      <c r="L16" s="9">
        <v>0</v>
      </c>
      <c r="M16" s="7">
        <v>2</v>
      </c>
      <c r="N16" s="9">
        <v>0</v>
      </c>
      <c r="O16" s="9">
        <v>0</v>
      </c>
      <c r="P16" s="7">
        <v>1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7">
        <v>1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</row>
    <row r="17" spans="1:32" x14ac:dyDescent="0.2">
      <c r="A17" s="27" t="s">
        <v>132</v>
      </c>
      <c r="B17" s="13"/>
      <c r="C17" s="23">
        <f>_xlfn.XLOOKUP(A17,Factors_En!$A$2:$A$63,Factors_En!$B$2:$B$63,,0)</f>
        <v>9</v>
      </c>
      <c r="D17" s="9">
        <v>0</v>
      </c>
      <c r="E17" s="7">
        <v>4</v>
      </c>
      <c r="F17" s="7">
        <v>1</v>
      </c>
      <c r="G17" s="9">
        <v>0</v>
      </c>
      <c r="H17" s="7">
        <v>2</v>
      </c>
      <c r="I17" s="9">
        <v>0</v>
      </c>
      <c r="J17" s="7">
        <v>2</v>
      </c>
      <c r="K17" s="9">
        <v>0</v>
      </c>
      <c r="L17" s="9">
        <v>0</v>
      </c>
      <c r="M17" s="9">
        <v>0</v>
      </c>
      <c r="N17" s="9">
        <v>0</v>
      </c>
      <c r="O17" s="7">
        <v>1</v>
      </c>
      <c r="P17" s="9">
        <v>0</v>
      </c>
      <c r="Q17" s="7">
        <v>1</v>
      </c>
      <c r="R17" s="7">
        <v>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</row>
    <row r="18" spans="1:32" x14ac:dyDescent="0.2">
      <c r="A18" s="27" t="s">
        <v>135</v>
      </c>
      <c r="B18" s="13"/>
      <c r="C18" s="23">
        <f>_xlfn.XLOOKUP(A18,Factors_En!$A$2:$A$63,Factors_En!$B$2:$B$63,,0)</f>
        <v>9</v>
      </c>
      <c r="D18" s="7">
        <v>4</v>
      </c>
      <c r="E18" s="9">
        <v>0</v>
      </c>
      <c r="F18" s="9">
        <v>0</v>
      </c>
      <c r="G18" s="7">
        <v>5</v>
      </c>
      <c r="H18" s="9">
        <v>0</v>
      </c>
      <c r="I18" s="9">
        <v>0</v>
      </c>
      <c r="J18" s="9">
        <v>0</v>
      </c>
      <c r="K18" s="9">
        <v>0</v>
      </c>
      <c r="L18" s="7">
        <v>1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</row>
    <row r="19" spans="1:32" x14ac:dyDescent="0.2">
      <c r="A19" s="27" t="s">
        <v>181</v>
      </c>
      <c r="B19" s="13">
        <v>3.81</v>
      </c>
      <c r="C19" s="23">
        <f>_xlfn.XLOOKUP(A19,Factors_En!$A$2:$A$63,Factors_En!$B$2:$B$63,,0)</f>
        <v>9</v>
      </c>
      <c r="D19" s="9">
        <v>0</v>
      </c>
      <c r="E19" s="7">
        <v>1</v>
      </c>
      <c r="F19" s="7">
        <v>2</v>
      </c>
      <c r="G19" s="9">
        <v>0</v>
      </c>
      <c r="H19" s="9">
        <v>0</v>
      </c>
      <c r="I19" s="9">
        <v>0</v>
      </c>
      <c r="J19" s="7">
        <v>2</v>
      </c>
      <c r="K19" s="7">
        <v>1</v>
      </c>
      <c r="L19" s="9">
        <v>0</v>
      </c>
      <c r="M19" s="7">
        <v>1</v>
      </c>
      <c r="N19" s="9">
        <v>0</v>
      </c>
      <c r="O19" s="7">
        <v>2</v>
      </c>
      <c r="P19" s="9">
        <v>0</v>
      </c>
      <c r="Q19" s="7">
        <v>1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</row>
    <row r="20" spans="1:32" x14ac:dyDescent="0.2">
      <c r="A20" s="27" t="s">
        <v>104</v>
      </c>
      <c r="B20" s="13">
        <v>3.9</v>
      </c>
      <c r="C20" s="23">
        <f>_xlfn.XLOOKUP(A20,Factors_En!$A$2:$A$63,Factors_En!$B$2:$B$63,,0)</f>
        <v>9</v>
      </c>
      <c r="D20" s="9">
        <v>9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7">
        <v>1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</row>
    <row r="21" spans="1:32" x14ac:dyDescent="0.2">
      <c r="A21" s="27" t="s">
        <v>105</v>
      </c>
      <c r="B21" s="13">
        <v>3.9</v>
      </c>
      <c r="C21" s="23">
        <f>_xlfn.XLOOKUP(A21,Factors_En!$A$2:$A$63,Factors_En!$B$2:$B$63,,0)</f>
        <v>9</v>
      </c>
      <c r="D21" s="9">
        <v>0</v>
      </c>
      <c r="E21" s="9">
        <v>0</v>
      </c>
      <c r="F21" s="9">
        <v>0</v>
      </c>
      <c r="G21" s="7">
        <v>7</v>
      </c>
      <c r="H21" s="7">
        <v>1</v>
      </c>
      <c r="I21" s="9">
        <v>0</v>
      </c>
      <c r="J21" s="9">
        <v>0</v>
      </c>
      <c r="K21" s="7">
        <v>2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</row>
    <row r="22" spans="1:32" x14ac:dyDescent="0.2">
      <c r="A22" s="27" t="s">
        <v>100</v>
      </c>
      <c r="B22" s="13">
        <v>4.0999999999999996</v>
      </c>
      <c r="C22" s="23">
        <f>_xlfn.XLOOKUP(A22,Factors_En!$A$2:$A$63,Factors_En!$B$2:$B$63,,0)</f>
        <v>9</v>
      </c>
      <c r="D22" s="9">
        <v>0</v>
      </c>
      <c r="E22" s="7">
        <v>5</v>
      </c>
      <c r="F22" s="9">
        <v>0</v>
      </c>
      <c r="G22" s="9">
        <v>0</v>
      </c>
      <c r="H22" s="7">
        <v>5</v>
      </c>
      <c r="I22" s="9">
        <v>0</v>
      </c>
      <c r="J22" s="7">
        <v>1</v>
      </c>
      <c r="K22" s="7">
        <v>1</v>
      </c>
      <c r="L22" s="9">
        <v>0</v>
      </c>
      <c r="M22" s="9">
        <v>0</v>
      </c>
      <c r="N22" s="7">
        <v>1</v>
      </c>
      <c r="O22" s="9">
        <v>0</v>
      </c>
      <c r="P22" s="9">
        <v>0</v>
      </c>
      <c r="Q22" s="9">
        <v>0</v>
      </c>
      <c r="R22" s="7">
        <v>1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</row>
    <row r="23" spans="1:32" x14ac:dyDescent="0.2">
      <c r="A23" s="27" t="s">
        <v>185</v>
      </c>
      <c r="B23" s="13">
        <v>4.24</v>
      </c>
      <c r="C23" s="23">
        <f>_xlfn.XLOOKUP(A23,Factors_En!$A$2:$A$63,Factors_En!$B$2:$B$63,,0)</f>
        <v>9</v>
      </c>
      <c r="D23" s="9">
        <v>0</v>
      </c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7">
        <v>1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</row>
    <row r="24" spans="1:32" x14ac:dyDescent="0.2">
      <c r="A24" s="27" t="s">
        <v>109</v>
      </c>
      <c r="B24" s="13">
        <v>4.62</v>
      </c>
      <c r="C24" s="23">
        <f>_xlfn.XLOOKUP(A24,Factors_En!$A$2:$A$63,Factors_En!$B$2:$B$63,,0)</f>
        <v>9</v>
      </c>
      <c r="D24" s="9">
        <v>0</v>
      </c>
      <c r="E24" s="7">
        <v>1</v>
      </c>
      <c r="F24" s="9">
        <v>0</v>
      </c>
      <c r="G24" s="9">
        <v>0</v>
      </c>
      <c r="H24" s="7">
        <v>2</v>
      </c>
      <c r="I24" s="9">
        <v>0</v>
      </c>
      <c r="J24" s="7">
        <v>6</v>
      </c>
      <c r="K24" s="9">
        <v>0</v>
      </c>
      <c r="L24" s="9">
        <v>0</v>
      </c>
      <c r="M24" s="9">
        <v>0</v>
      </c>
      <c r="N24" s="7">
        <v>1</v>
      </c>
      <c r="O24" s="7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</row>
    <row r="25" spans="1:32" x14ac:dyDescent="0.2">
      <c r="A25" s="29" t="s">
        <v>102</v>
      </c>
      <c r="B25" s="30">
        <v>4.8099999999999996</v>
      </c>
      <c r="C25" s="31">
        <f>_xlfn.XLOOKUP(A25,Factors_En!$A$2:$A$63,Factors_En!$B$2:$B$63,,0)</f>
        <v>9</v>
      </c>
      <c r="D25" s="32">
        <v>0</v>
      </c>
      <c r="E25" s="33">
        <v>4</v>
      </c>
      <c r="F25" s="32">
        <v>0</v>
      </c>
      <c r="G25" s="32">
        <v>0</v>
      </c>
      <c r="H25" s="33">
        <v>3</v>
      </c>
      <c r="I25" s="32">
        <v>0</v>
      </c>
      <c r="J25" s="33">
        <v>3</v>
      </c>
      <c r="K25" s="33">
        <v>1</v>
      </c>
      <c r="L25" s="32">
        <v>0</v>
      </c>
      <c r="M25" s="32">
        <v>0</v>
      </c>
      <c r="N25" s="33">
        <v>1</v>
      </c>
      <c r="O25" s="33">
        <v>1</v>
      </c>
      <c r="P25" s="32">
        <v>0</v>
      </c>
      <c r="Q25" s="32">
        <v>0</v>
      </c>
      <c r="R25" s="33">
        <v>1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</row>
    <row r="26" spans="1:32" x14ac:dyDescent="0.2">
      <c r="A26" s="27" t="s">
        <v>110</v>
      </c>
      <c r="B26" s="13">
        <v>3.57</v>
      </c>
      <c r="C26" s="23">
        <f>_xlfn.XLOOKUP(A26,Factors_En!$A$2:$A$63,Factors_En!$B$2:$B$63,,0)</f>
        <v>8</v>
      </c>
      <c r="D26" s="9">
        <v>0</v>
      </c>
      <c r="E26" s="7">
        <v>1</v>
      </c>
      <c r="F26" s="7">
        <v>2</v>
      </c>
      <c r="G26" s="9">
        <v>0</v>
      </c>
      <c r="H26" s="9">
        <v>0</v>
      </c>
      <c r="I26" s="7">
        <v>3</v>
      </c>
      <c r="J26" s="9">
        <v>0</v>
      </c>
      <c r="K26" s="7">
        <v>1</v>
      </c>
      <c r="L26" s="9">
        <v>0</v>
      </c>
      <c r="M26" s="7">
        <v>2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7">
        <v>1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</row>
    <row r="27" spans="1:32" x14ac:dyDescent="0.2">
      <c r="A27" s="27" t="s">
        <v>112</v>
      </c>
      <c r="B27" s="13">
        <v>3.57</v>
      </c>
      <c r="C27" s="23">
        <f>_xlfn.XLOOKUP(A27,Factors_En!$A$2:$A$63,Factors_En!$B$2:$B$63,,0)</f>
        <v>8</v>
      </c>
      <c r="D27" s="9">
        <v>0</v>
      </c>
      <c r="E27" s="7">
        <v>1</v>
      </c>
      <c r="F27" s="7">
        <v>1</v>
      </c>
      <c r="G27" s="9">
        <v>0</v>
      </c>
      <c r="H27" s="9">
        <v>0</v>
      </c>
      <c r="I27" s="7">
        <v>3</v>
      </c>
      <c r="J27" s="9">
        <v>0</v>
      </c>
      <c r="K27" s="9">
        <v>0</v>
      </c>
      <c r="L27" s="9">
        <v>0</v>
      </c>
      <c r="M27" s="7">
        <v>2</v>
      </c>
      <c r="N27" s="9">
        <v>0</v>
      </c>
      <c r="O27" s="9">
        <v>0</v>
      </c>
      <c r="P27" s="7">
        <v>1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7">
        <v>1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</row>
    <row r="28" spans="1:32" x14ac:dyDescent="0.2">
      <c r="A28" s="27" t="s">
        <v>106</v>
      </c>
      <c r="B28" s="13">
        <v>3.62</v>
      </c>
      <c r="C28" s="23">
        <f>_xlfn.XLOOKUP(A28,Factors_En!$A$2:$A$63,Factors_En!$B$2:$B$63,,0)</f>
        <v>8</v>
      </c>
      <c r="D28" s="7">
        <v>7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7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7">
        <v>3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</row>
    <row r="29" spans="1:32" x14ac:dyDescent="0.2">
      <c r="A29" s="27" t="s">
        <v>144</v>
      </c>
      <c r="B29" s="13"/>
      <c r="C29" s="23">
        <f>_xlfn.XLOOKUP(A29,Factors_En!$A$2:$A$63,Factors_En!$B$2:$B$63,,0)</f>
        <v>8</v>
      </c>
      <c r="D29" s="7">
        <v>1</v>
      </c>
      <c r="E29" s="9">
        <v>0</v>
      </c>
      <c r="F29" s="7">
        <v>2</v>
      </c>
      <c r="G29" s="7">
        <v>1</v>
      </c>
      <c r="H29" s="9">
        <v>0</v>
      </c>
      <c r="I29" s="7">
        <v>2</v>
      </c>
      <c r="J29" s="9">
        <v>0</v>
      </c>
      <c r="K29" s="7">
        <v>1</v>
      </c>
      <c r="L29" s="9">
        <v>0</v>
      </c>
      <c r="M29" s="7">
        <v>2</v>
      </c>
      <c r="N29" s="9">
        <v>0</v>
      </c>
      <c r="O29" s="9">
        <v>0</v>
      </c>
      <c r="P29" s="7">
        <v>1</v>
      </c>
      <c r="Q29" s="9">
        <v>0</v>
      </c>
      <c r="R29" s="9">
        <v>0</v>
      </c>
      <c r="S29" s="7">
        <v>2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</row>
    <row r="30" spans="1:32" x14ac:dyDescent="0.2">
      <c r="A30" s="27" t="s">
        <v>151</v>
      </c>
      <c r="B30" s="13">
        <v>3.76</v>
      </c>
      <c r="C30" s="23">
        <f>_xlfn.XLOOKUP(A30,Factors_En!$A$2:$A$63,Factors_En!$B$2:$B$63,,0)</f>
        <v>8</v>
      </c>
      <c r="D30" s="9">
        <v>0</v>
      </c>
      <c r="E30" s="9">
        <v>0</v>
      </c>
      <c r="F30" s="7">
        <v>4</v>
      </c>
      <c r="G30" s="9">
        <v>0</v>
      </c>
      <c r="H30" s="9">
        <v>0</v>
      </c>
      <c r="I30" s="7">
        <v>2</v>
      </c>
      <c r="J30" s="9">
        <v>0</v>
      </c>
      <c r="K30" s="7">
        <v>4</v>
      </c>
      <c r="L30" s="9">
        <v>0</v>
      </c>
      <c r="M30" s="9">
        <v>0</v>
      </c>
      <c r="N30" s="9">
        <v>0</v>
      </c>
      <c r="O30" s="9">
        <v>0</v>
      </c>
      <c r="P30" s="7">
        <v>2</v>
      </c>
      <c r="Q30" s="7">
        <v>1</v>
      </c>
      <c r="R30" s="9">
        <v>0</v>
      </c>
      <c r="S30" s="9">
        <v>0</v>
      </c>
      <c r="T30" s="9">
        <v>0</v>
      </c>
      <c r="U30" s="7">
        <v>1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</row>
    <row r="31" spans="1:32" x14ac:dyDescent="0.2">
      <c r="A31" s="27" t="s">
        <v>182</v>
      </c>
      <c r="B31" s="13">
        <v>3.81</v>
      </c>
      <c r="C31" s="23">
        <f>_xlfn.XLOOKUP(A31,Factors_En!$A$2:$A$63,Factors_En!$B$2:$B$63,,0)</f>
        <v>8</v>
      </c>
      <c r="D31" s="7">
        <v>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7">
        <v>7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7">
        <v>1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</row>
    <row r="32" spans="1:32" x14ac:dyDescent="0.2">
      <c r="A32" s="27" t="s">
        <v>183</v>
      </c>
      <c r="B32" s="13">
        <v>3.81</v>
      </c>
      <c r="C32" s="23">
        <f>_xlfn.XLOOKUP(A32,Factors_En!$A$2:$A$63,Factors_En!$B$2:$B$63,,0)</f>
        <v>8</v>
      </c>
      <c r="D32" s="7">
        <v>1</v>
      </c>
      <c r="E32" s="9">
        <v>0</v>
      </c>
      <c r="F32" s="9">
        <v>0</v>
      </c>
      <c r="G32" s="7">
        <v>6</v>
      </c>
      <c r="H32" s="9">
        <v>0</v>
      </c>
      <c r="I32" s="7">
        <v>1</v>
      </c>
      <c r="J32" s="9">
        <v>0</v>
      </c>
      <c r="K32" s="9">
        <v>0</v>
      </c>
      <c r="L32" s="7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</row>
    <row r="33" spans="1:32" x14ac:dyDescent="0.2">
      <c r="A33" s="27" t="s">
        <v>147</v>
      </c>
      <c r="B33" s="13">
        <v>3.95</v>
      </c>
      <c r="C33" s="23">
        <f>_xlfn.XLOOKUP(A33,Factors_En!$A$2:$A$63,Factors_En!$B$2:$B$63,,0)</f>
        <v>8</v>
      </c>
      <c r="D33" s="7">
        <v>7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7">
        <v>1</v>
      </c>
      <c r="K33" s="9">
        <v>0</v>
      </c>
      <c r="L33" s="7">
        <v>1</v>
      </c>
      <c r="M33" s="9">
        <v>0</v>
      </c>
      <c r="N33" s="9">
        <v>0</v>
      </c>
      <c r="O33" s="7">
        <v>1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</row>
    <row r="34" spans="1:32" x14ac:dyDescent="0.2">
      <c r="A34" s="29" t="s">
        <v>137</v>
      </c>
      <c r="B34" s="30"/>
      <c r="C34" s="31">
        <f>_xlfn.XLOOKUP(A34,Factors_En!$A$2:$A$63,Factors_En!$B$2:$B$63,,0)</f>
        <v>8</v>
      </c>
      <c r="D34" s="32">
        <v>0</v>
      </c>
      <c r="E34" s="33">
        <v>2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3">
        <v>1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3">
        <v>1</v>
      </c>
      <c r="X34" s="32">
        <v>0</v>
      </c>
      <c r="Y34" s="33">
        <v>2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</row>
    <row r="35" spans="1:32" x14ac:dyDescent="0.2">
      <c r="A35" s="27" t="s">
        <v>123</v>
      </c>
      <c r="B35" s="13">
        <v>3.38</v>
      </c>
      <c r="C35" s="23">
        <f>_xlfn.XLOOKUP(A35,Factors_En!$A$2:$A$63,Factors_En!$B$2:$B$63,,0)</f>
        <v>7</v>
      </c>
      <c r="D35" s="9">
        <v>0</v>
      </c>
      <c r="E35" s="7">
        <v>2</v>
      </c>
      <c r="F35" s="7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7">
        <v>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7">
        <v>1</v>
      </c>
      <c r="X35" s="9">
        <v>0</v>
      </c>
      <c r="Y35" s="7">
        <v>2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</row>
    <row r="36" spans="1:32" x14ac:dyDescent="0.2">
      <c r="A36" s="27" t="s">
        <v>101</v>
      </c>
      <c r="B36" s="13">
        <v>3.38</v>
      </c>
      <c r="C36" s="23">
        <f>_xlfn.XLOOKUP(A36,Factors_En!$A$2:$A$63,Factors_En!$B$2:$B$63,,0)</f>
        <v>7</v>
      </c>
      <c r="D36" s="7">
        <v>1</v>
      </c>
      <c r="E36" s="9">
        <v>0</v>
      </c>
      <c r="F36" s="7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7">
        <v>5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</row>
    <row r="37" spans="1:32" x14ac:dyDescent="0.2">
      <c r="A37" s="27" t="s">
        <v>145</v>
      </c>
      <c r="B37" s="13">
        <v>3.43</v>
      </c>
      <c r="C37" s="23">
        <f>_xlfn.XLOOKUP(A37,Factors_En!$A$2:$A$63,Factors_En!$B$2:$B$63,,0)</f>
        <v>7</v>
      </c>
      <c r="D37" s="9">
        <v>0</v>
      </c>
      <c r="E37" s="7">
        <v>1</v>
      </c>
      <c r="F37" s="7">
        <v>1</v>
      </c>
      <c r="G37" s="9">
        <v>0</v>
      </c>
      <c r="H37" s="9">
        <v>0</v>
      </c>
      <c r="I37" s="7">
        <v>2</v>
      </c>
      <c r="J37" s="9">
        <v>0</v>
      </c>
      <c r="K37" s="7">
        <v>1</v>
      </c>
      <c r="L37" s="9">
        <v>0</v>
      </c>
      <c r="M37" s="7">
        <v>1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7">
        <v>1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</row>
    <row r="38" spans="1:32" x14ac:dyDescent="0.2">
      <c r="A38" s="27" t="s">
        <v>124</v>
      </c>
      <c r="B38" s="13">
        <v>3.43</v>
      </c>
      <c r="C38" s="23">
        <f>_xlfn.XLOOKUP(A38,Factors_En!$A$2:$A$63,Factors_En!$B$2:$B$63,,0)</f>
        <v>7</v>
      </c>
      <c r="D38" s="9">
        <v>0</v>
      </c>
      <c r="E38" s="7">
        <v>1</v>
      </c>
      <c r="F38" s="7">
        <v>4</v>
      </c>
      <c r="G38" s="9">
        <v>0</v>
      </c>
      <c r="H38" s="9">
        <v>0</v>
      </c>
      <c r="I38" s="9">
        <v>0</v>
      </c>
      <c r="J38" s="7">
        <v>1</v>
      </c>
      <c r="K38" s="7">
        <v>1</v>
      </c>
      <c r="L38" s="9">
        <v>0</v>
      </c>
      <c r="M38" s="9">
        <v>0</v>
      </c>
      <c r="N38" s="7">
        <v>2</v>
      </c>
      <c r="O38" s="7">
        <v>1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</row>
    <row r="39" spans="1:32" x14ac:dyDescent="0.2">
      <c r="A39" s="27" t="s">
        <v>129</v>
      </c>
      <c r="B39" s="13">
        <v>3.48</v>
      </c>
      <c r="C39" s="23">
        <f>_xlfn.XLOOKUP(A39,Factors_En!$A$2:$A$63,Factors_En!$B$2:$B$63,,0)</f>
        <v>7</v>
      </c>
      <c r="D39" s="9">
        <v>0</v>
      </c>
      <c r="E39" s="7">
        <v>1</v>
      </c>
      <c r="F39" s="7">
        <v>1</v>
      </c>
      <c r="G39" s="9">
        <v>0</v>
      </c>
      <c r="H39" s="7">
        <v>1</v>
      </c>
      <c r="I39" s="7">
        <v>1</v>
      </c>
      <c r="J39" s="7">
        <v>2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7">
        <v>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</row>
    <row r="40" spans="1:32" x14ac:dyDescent="0.2">
      <c r="A40" s="27" t="s">
        <v>146</v>
      </c>
      <c r="B40" s="13">
        <v>3.57</v>
      </c>
      <c r="C40" s="23">
        <f>_xlfn.XLOOKUP(A40,Factors_En!$A$2:$A$63,Factors_En!$B$2:$B$63,,0)</f>
        <v>7</v>
      </c>
      <c r="D40" s="9">
        <v>0</v>
      </c>
      <c r="E40" s="7">
        <v>1</v>
      </c>
      <c r="F40" s="7">
        <v>3</v>
      </c>
      <c r="G40" s="9">
        <v>0</v>
      </c>
      <c r="H40" s="9">
        <v>0</v>
      </c>
      <c r="I40" s="7">
        <v>2</v>
      </c>
      <c r="J40" s="9">
        <v>0</v>
      </c>
      <c r="K40" s="7">
        <v>1</v>
      </c>
      <c r="L40" s="9">
        <v>0</v>
      </c>
      <c r="M40" s="7">
        <v>1</v>
      </c>
      <c r="N40" s="9">
        <v>0</v>
      </c>
      <c r="O40" s="7">
        <v>2</v>
      </c>
      <c r="P40" s="9">
        <v>0</v>
      </c>
      <c r="Q40" s="7">
        <v>1</v>
      </c>
      <c r="R40" s="9">
        <v>0</v>
      </c>
      <c r="S40" s="9">
        <v>0</v>
      </c>
      <c r="T40" s="9">
        <v>0</v>
      </c>
      <c r="U40" s="7">
        <v>1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</row>
    <row r="41" spans="1:32" x14ac:dyDescent="0.2">
      <c r="A41" s="27" t="s">
        <v>114</v>
      </c>
      <c r="B41" s="13">
        <v>3.67</v>
      </c>
      <c r="C41" s="23">
        <f>_xlfn.XLOOKUP(A41,Factors_En!$A$2:$A$63,Factors_En!$B$2:$B$63,,0)</f>
        <v>7</v>
      </c>
      <c r="D41" s="9">
        <v>0</v>
      </c>
      <c r="E41" s="9">
        <v>0</v>
      </c>
      <c r="F41" s="7">
        <v>2</v>
      </c>
      <c r="G41" s="9">
        <v>0</v>
      </c>
      <c r="H41" s="9">
        <v>0</v>
      </c>
      <c r="I41" s="9">
        <v>0</v>
      </c>
      <c r="J41" s="7">
        <v>2</v>
      </c>
      <c r="K41" s="9">
        <v>0</v>
      </c>
      <c r="L41" s="9">
        <v>0</v>
      </c>
      <c r="M41" s="9">
        <v>0</v>
      </c>
      <c r="N41" s="9">
        <v>0</v>
      </c>
      <c r="O41" s="7">
        <v>3</v>
      </c>
      <c r="P41" s="9">
        <v>0</v>
      </c>
      <c r="Q41" s="7">
        <v>1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</row>
    <row r="42" spans="1:32" x14ac:dyDescent="0.2">
      <c r="A42" s="27" t="s">
        <v>115</v>
      </c>
      <c r="B42" s="13">
        <v>3.71</v>
      </c>
      <c r="C42" s="23">
        <f>_xlfn.XLOOKUP(A42,Factors_En!$A$2:$A$63,Factors_En!$B$2:$B$63,,0)</f>
        <v>7</v>
      </c>
      <c r="D42" s="9">
        <v>0</v>
      </c>
      <c r="E42" s="9">
        <v>0</v>
      </c>
      <c r="F42" s="7">
        <v>3</v>
      </c>
      <c r="G42" s="9">
        <v>0</v>
      </c>
      <c r="H42" s="9">
        <v>0</v>
      </c>
      <c r="I42" s="7">
        <v>2</v>
      </c>
      <c r="J42" s="9">
        <v>0</v>
      </c>
      <c r="K42" s="7">
        <v>3</v>
      </c>
      <c r="L42" s="9">
        <v>0</v>
      </c>
      <c r="M42" s="9">
        <v>0</v>
      </c>
      <c r="N42" s="9">
        <v>0</v>
      </c>
      <c r="O42" s="9">
        <v>0</v>
      </c>
      <c r="P42" s="7">
        <v>2</v>
      </c>
      <c r="Q42" s="7">
        <v>1</v>
      </c>
      <c r="R42" s="9">
        <v>0</v>
      </c>
      <c r="S42" s="9">
        <v>0</v>
      </c>
      <c r="T42" s="9">
        <v>0</v>
      </c>
      <c r="U42" s="7">
        <v>1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</row>
    <row r="43" spans="1:32" x14ac:dyDescent="0.2">
      <c r="A43" s="27" t="s">
        <v>116</v>
      </c>
      <c r="B43" s="13">
        <v>3.71</v>
      </c>
      <c r="C43" s="23">
        <f>_xlfn.XLOOKUP(A43,Factors_En!$A$2:$A$63,Factors_En!$B$2:$B$63,,0)</f>
        <v>7</v>
      </c>
      <c r="D43" s="9">
        <v>0</v>
      </c>
      <c r="E43" s="9">
        <v>0</v>
      </c>
      <c r="F43" s="7">
        <v>3</v>
      </c>
      <c r="G43" s="9">
        <v>0</v>
      </c>
      <c r="H43" s="9">
        <v>0</v>
      </c>
      <c r="I43" s="7">
        <v>2</v>
      </c>
      <c r="J43" s="9">
        <v>0</v>
      </c>
      <c r="K43" s="7">
        <v>3</v>
      </c>
      <c r="L43" s="9">
        <v>0</v>
      </c>
      <c r="M43" s="9">
        <v>0</v>
      </c>
      <c r="N43" s="9">
        <v>0</v>
      </c>
      <c r="O43" s="9">
        <v>0</v>
      </c>
      <c r="P43" s="7">
        <v>2</v>
      </c>
      <c r="Q43" s="7">
        <v>1</v>
      </c>
      <c r="R43" s="9">
        <v>0</v>
      </c>
      <c r="S43" s="9">
        <v>0</v>
      </c>
      <c r="T43" s="9">
        <v>0</v>
      </c>
      <c r="U43" s="7">
        <v>1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</row>
    <row r="44" spans="1:32" x14ac:dyDescent="0.2">
      <c r="A44" s="27" t="s">
        <v>117</v>
      </c>
      <c r="B44" s="13">
        <v>3.71</v>
      </c>
      <c r="C44" s="23">
        <f>_xlfn.XLOOKUP(A44,Factors_En!$A$2:$A$63,Factors_En!$B$2:$B$63,,0)</f>
        <v>7</v>
      </c>
      <c r="D44" s="9">
        <v>0</v>
      </c>
      <c r="E44" s="9">
        <v>0</v>
      </c>
      <c r="F44" s="7">
        <v>3</v>
      </c>
      <c r="G44" s="9">
        <v>0</v>
      </c>
      <c r="H44" s="9">
        <v>0</v>
      </c>
      <c r="I44" s="7">
        <v>2</v>
      </c>
      <c r="J44" s="9">
        <v>0</v>
      </c>
      <c r="K44" s="7">
        <v>3</v>
      </c>
      <c r="L44" s="9">
        <v>0</v>
      </c>
      <c r="M44" s="9">
        <v>0</v>
      </c>
      <c r="N44" s="9">
        <v>0</v>
      </c>
      <c r="O44" s="9">
        <v>0</v>
      </c>
      <c r="P44" s="7">
        <v>2</v>
      </c>
      <c r="Q44" s="7">
        <v>1</v>
      </c>
      <c r="R44" s="9">
        <v>0</v>
      </c>
      <c r="S44" s="9">
        <v>0</v>
      </c>
      <c r="T44" s="9">
        <v>0</v>
      </c>
      <c r="U44" s="7">
        <v>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</row>
    <row r="45" spans="1:32" x14ac:dyDescent="0.2">
      <c r="A45" s="27" t="s">
        <v>118</v>
      </c>
      <c r="B45" s="13">
        <v>3.76</v>
      </c>
      <c r="C45" s="23">
        <f>_xlfn.XLOOKUP(A45,Factors_En!$A$2:$A$63,Factors_En!$B$2:$B$63,,0)</f>
        <v>7</v>
      </c>
      <c r="D45" s="7">
        <v>6</v>
      </c>
      <c r="E45" s="7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7">
        <v>1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</row>
    <row r="46" spans="1:32" x14ac:dyDescent="0.2">
      <c r="A46" s="29" t="s">
        <v>119</v>
      </c>
      <c r="B46" s="30">
        <v>3.76</v>
      </c>
      <c r="C46" s="31">
        <f>_xlfn.XLOOKUP(A46,Factors_En!$A$2:$A$63,Factors_En!$B$2:$B$63,,0)</f>
        <v>7</v>
      </c>
      <c r="D46" s="33">
        <v>5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3">
        <v>1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3">
        <v>4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</row>
    <row r="47" spans="1:32" x14ac:dyDescent="0.2">
      <c r="A47" s="27" t="s">
        <v>98</v>
      </c>
      <c r="B47" s="13">
        <v>3.1</v>
      </c>
      <c r="C47" s="23">
        <f>_xlfn.XLOOKUP(A47,Factors_En!$A$2:$A$63,Factors_En!$B$2:$B$63,,0)</f>
        <v>6</v>
      </c>
      <c r="D47" s="9">
        <v>0</v>
      </c>
      <c r="E47" s="9">
        <v>0</v>
      </c>
      <c r="F47" s="7">
        <v>1</v>
      </c>
      <c r="G47" s="9">
        <v>0</v>
      </c>
      <c r="H47" s="9">
        <v>0</v>
      </c>
      <c r="I47" s="7">
        <v>1</v>
      </c>
      <c r="J47" s="9">
        <v>0</v>
      </c>
      <c r="K47" s="7">
        <v>1</v>
      </c>
      <c r="L47" s="9">
        <v>0</v>
      </c>
      <c r="M47" s="7">
        <v>1</v>
      </c>
      <c r="N47" s="7">
        <v>1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7">
        <v>1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</row>
    <row r="48" spans="1:32" x14ac:dyDescent="0.2">
      <c r="A48" s="27" t="s">
        <v>122</v>
      </c>
      <c r="B48" s="13">
        <v>3.29</v>
      </c>
      <c r="C48" s="23">
        <f>_xlfn.XLOOKUP(A48,Factors_En!$A$2:$A$63,Factors_En!$B$2:$B$63,,0)</f>
        <v>6</v>
      </c>
      <c r="D48" s="7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7">
        <v>1</v>
      </c>
      <c r="M48" s="7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7">
        <v>1</v>
      </c>
      <c r="U48" s="9">
        <v>0</v>
      </c>
      <c r="V48" s="9">
        <v>0</v>
      </c>
      <c r="W48" s="7">
        <v>1</v>
      </c>
      <c r="X48" s="9">
        <v>0</v>
      </c>
      <c r="Y48" s="9">
        <v>0</v>
      </c>
      <c r="Z48" s="9">
        <v>0</v>
      </c>
      <c r="AA48" s="7">
        <v>1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</row>
    <row r="49" spans="1:35" x14ac:dyDescent="0.2">
      <c r="A49" s="27" t="s">
        <v>103</v>
      </c>
      <c r="B49" s="13">
        <v>3.29</v>
      </c>
      <c r="C49" s="23">
        <f>_xlfn.XLOOKUP(A49,Factors_En!$A$2:$A$63,Factors_En!$B$2:$B$63,,0)</f>
        <v>6</v>
      </c>
      <c r="D49" s="9">
        <v>0</v>
      </c>
      <c r="E49" s="9">
        <v>0</v>
      </c>
      <c r="F49" s="7">
        <v>1</v>
      </c>
      <c r="G49" s="9">
        <v>0</v>
      </c>
      <c r="H49" s="7">
        <v>2</v>
      </c>
      <c r="I49" s="9">
        <v>0</v>
      </c>
      <c r="J49" s="7">
        <v>2</v>
      </c>
      <c r="K49" s="9">
        <v>0</v>
      </c>
      <c r="L49" s="9">
        <v>0</v>
      </c>
      <c r="M49" s="9">
        <v>0</v>
      </c>
      <c r="N49" s="9">
        <v>0</v>
      </c>
      <c r="O49" s="7">
        <v>1</v>
      </c>
      <c r="P49" s="9">
        <v>0</v>
      </c>
      <c r="Q49" s="7">
        <v>1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</row>
    <row r="50" spans="1:35" x14ac:dyDescent="0.2">
      <c r="A50" s="27" t="s">
        <v>126</v>
      </c>
      <c r="B50" s="13"/>
      <c r="C50" s="23">
        <f>_xlfn.XLOOKUP(A50,Factors_En!$A$2:$A$63,Factors_En!$B$2:$B$63,,0)</f>
        <v>6</v>
      </c>
      <c r="D50" s="7">
        <v>2</v>
      </c>
      <c r="E50" s="9">
        <v>0</v>
      </c>
      <c r="F50" s="9">
        <v>0</v>
      </c>
      <c r="G50" s="7">
        <v>3</v>
      </c>
      <c r="H50" s="9">
        <v>0</v>
      </c>
      <c r="I50" s="9">
        <v>0</v>
      </c>
      <c r="J50" s="9">
        <v>0</v>
      </c>
      <c r="K50" s="9">
        <v>0</v>
      </c>
      <c r="L50" s="7">
        <v>1</v>
      </c>
      <c r="M50" s="9">
        <v>0</v>
      </c>
      <c r="N50" s="7">
        <v>1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7">
        <v>1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</row>
    <row r="51" spans="1:35" x14ac:dyDescent="0.2">
      <c r="A51" s="27" t="s">
        <v>127</v>
      </c>
      <c r="B51" s="13"/>
      <c r="C51" s="23">
        <f>_xlfn.XLOOKUP(A51,Factors_En!$A$2:$A$63,Factors_En!$B$2:$B$63,,0)</f>
        <v>6</v>
      </c>
      <c r="D51" s="7">
        <v>2</v>
      </c>
      <c r="E51" s="9">
        <v>0</v>
      </c>
      <c r="F51" s="9">
        <v>0</v>
      </c>
      <c r="G51" s="7">
        <v>1</v>
      </c>
      <c r="H51" s="9">
        <v>0</v>
      </c>
      <c r="I51" s="9">
        <v>0</v>
      </c>
      <c r="J51" s="9">
        <v>0</v>
      </c>
      <c r="K51" s="9">
        <v>0</v>
      </c>
      <c r="L51" s="7">
        <v>1</v>
      </c>
      <c r="M51" s="7">
        <v>1</v>
      </c>
      <c r="N51" s="7">
        <v>2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7">
        <v>1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</row>
    <row r="52" spans="1:35" x14ac:dyDescent="0.2">
      <c r="A52" s="27" t="s">
        <v>107</v>
      </c>
      <c r="B52" s="13">
        <v>3.62</v>
      </c>
      <c r="C52" s="23">
        <f>_xlfn.XLOOKUP(A52,Factors_En!$A$2:$A$63,Factors_En!$B$2:$B$63,,0)</f>
        <v>6</v>
      </c>
      <c r="D52" s="9">
        <v>0</v>
      </c>
      <c r="E52" s="9">
        <v>0</v>
      </c>
      <c r="F52" s="7">
        <v>4</v>
      </c>
      <c r="G52" s="9">
        <v>0</v>
      </c>
      <c r="H52" s="9">
        <v>0</v>
      </c>
      <c r="I52" s="7">
        <v>1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7">
        <v>3</v>
      </c>
      <c r="P52" s="9">
        <v>0</v>
      </c>
      <c r="Q52" s="7">
        <v>1</v>
      </c>
      <c r="R52" s="9">
        <v>0</v>
      </c>
      <c r="S52" s="9">
        <v>0</v>
      </c>
      <c r="T52" s="9">
        <v>0</v>
      </c>
      <c r="U52" s="7">
        <v>1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</row>
    <row r="53" spans="1:35" x14ac:dyDescent="0.2">
      <c r="A53" s="29" t="s">
        <v>131</v>
      </c>
      <c r="B53" s="30"/>
      <c r="C53" s="31">
        <f>_xlfn.XLOOKUP(A53,Factors_En!$A$2:$A$63,Factors_En!$B$2:$B$63,,0)</f>
        <v>6</v>
      </c>
      <c r="D53" s="33">
        <v>1</v>
      </c>
      <c r="E53" s="33">
        <v>1</v>
      </c>
      <c r="F53" s="33">
        <v>1</v>
      </c>
      <c r="G53" s="33">
        <v>1</v>
      </c>
      <c r="H53" s="32">
        <v>0</v>
      </c>
      <c r="I53" s="32">
        <v>0</v>
      </c>
      <c r="J53" s="33">
        <v>1</v>
      </c>
      <c r="K53" s="32">
        <v>0</v>
      </c>
      <c r="L53" s="32">
        <v>0</v>
      </c>
      <c r="M53" s="32">
        <v>0</v>
      </c>
      <c r="N53" s="33">
        <v>2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3">
        <v>1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I53" s="10"/>
    </row>
    <row r="54" spans="1:35" x14ac:dyDescent="0.2">
      <c r="A54" s="34" t="s">
        <v>128</v>
      </c>
      <c r="B54" s="35"/>
      <c r="C54" s="36">
        <f>_xlfn.XLOOKUP(A54,Factors_En!$A$2:$A$63,Factors_En!$B$2:$B$63,,0)</f>
        <v>5</v>
      </c>
      <c r="D54" s="37">
        <v>0</v>
      </c>
      <c r="E54" s="37">
        <v>0</v>
      </c>
      <c r="F54" s="37">
        <v>0</v>
      </c>
      <c r="G54" s="38">
        <v>1</v>
      </c>
      <c r="H54" s="38">
        <v>1</v>
      </c>
      <c r="I54" s="37">
        <v>0</v>
      </c>
      <c r="J54" s="37">
        <v>0</v>
      </c>
      <c r="K54" s="38">
        <v>1</v>
      </c>
      <c r="L54" s="37">
        <v>0</v>
      </c>
      <c r="M54" s="37">
        <v>0</v>
      </c>
      <c r="N54" s="38">
        <v>2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</row>
    <row r="55" spans="1:35" x14ac:dyDescent="0.2">
      <c r="A55" s="27" t="s">
        <v>99</v>
      </c>
      <c r="B55" s="13">
        <v>3.43</v>
      </c>
      <c r="C55" s="23">
        <f>_xlfn.XLOOKUP(A55,Factors_En!$A$2:$A$63,Factors_En!$B$2:$B$63,,0)</f>
        <v>4</v>
      </c>
      <c r="D55" s="7">
        <v>2</v>
      </c>
      <c r="E55" s="7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7">
        <v>1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</row>
    <row r="56" spans="1:35" x14ac:dyDescent="0.2">
      <c r="A56" s="29" t="s">
        <v>125</v>
      </c>
      <c r="B56" s="30"/>
      <c r="C56" s="31">
        <f>_xlfn.XLOOKUP(A56,Factors_En!$A$2:$A$63,Factors_En!$B$2:$B$63,,0)</f>
        <v>4</v>
      </c>
      <c r="D56" s="32">
        <v>0</v>
      </c>
      <c r="E56" s="32">
        <v>0</v>
      </c>
      <c r="F56" s="32">
        <v>0</v>
      </c>
      <c r="G56" s="33">
        <v>1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3">
        <v>1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v>1</v>
      </c>
      <c r="AC56" s="32">
        <v>0</v>
      </c>
      <c r="AD56" s="32">
        <v>0</v>
      </c>
      <c r="AE56" s="32">
        <v>0</v>
      </c>
      <c r="AF56" s="32">
        <v>0</v>
      </c>
    </row>
    <row r="57" spans="1:35" x14ac:dyDescent="0.2">
      <c r="A57" s="27" t="s">
        <v>130</v>
      </c>
      <c r="B57" s="13"/>
      <c r="C57" s="23">
        <f>_xlfn.XLOOKUP(A57,Factors_En!$A$2:$A$63,Factors_En!$B$2:$B$63,,0)</f>
        <v>3</v>
      </c>
      <c r="D57" s="7">
        <v>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7">
        <v>1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7">
        <v>1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7">
        <v>1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</row>
    <row r="58" spans="1:35" x14ac:dyDescent="0.2">
      <c r="A58" s="29" t="s">
        <v>150</v>
      </c>
      <c r="B58" s="30"/>
      <c r="C58" s="31">
        <f>_xlfn.XLOOKUP(A58,Factors_En!$A$2:$A$63,Factors_En!$B$2:$B$63,,0)</f>
        <v>3</v>
      </c>
      <c r="D58" s="32">
        <v>0</v>
      </c>
      <c r="E58" s="33">
        <v>1</v>
      </c>
      <c r="F58" s="33">
        <v>1</v>
      </c>
      <c r="G58" s="32">
        <v>0</v>
      </c>
      <c r="H58" s="32">
        <v>0</v>
      </c>
      <c r="I58" s="33">
        <v>1</v>
      </c>
      <c r="J58" s="32">
        <v>0</v>
      </c>
      <c r="K58" s="33">
        <v>1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3">
        <v>1</v>
      </c>
      <c r="R58" s="33">
        <v>1</v>
      </c>
      <c r="S58" s="32">
        <v>0</v>
      </c>
      <c r="T58" s="32">
        <v>0</v>
      </c>
      <c r="U58" s="33">
        <v>1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</row>
    <row r="59" spans="1:35" x14ac:dyDescent="0.2">
      <c r="A59" s="29" t="s">
        <v>133</v>
      </c>
      <c r="B59" s="30"/>
      <c r="C59" s="31">
        <f>_xlfn.XLOOKUP(A59,Factors_En!$A$2:$A$63,Factors_En!$B$2:$B$63,,0)</f>
        <v>2</v>
      </c>
      <c r="D59" s="33">
        <v>1</v>
      </c>
      <c r="E59" s="32">
        <v>0</v>
      </c>
      <c r="F59" s="32">
        <v>0</v>
      </c>
      <c r="G59" s="33">
        <v>1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3">
        <v>1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</row>
    <row r="60" spans="1:35" ht="17" x14ac:dyDescent="0.2">
      <c r="A60" s="39" t="s">
        <v>95</v>
      </c>
      <c r="B60" s="13"/>
      <c r="C60" s="23">
        <f>_xlfn.XLOOKUP(A60,Factors_En!$A$2:$A$63,Factors_En!$B$2:$B$63,,0)</f>
        <v>1</v>
      </c>
      <c r="D60" s="9">
        <v>0</v>
      </c>
      <c r="E60" s="12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</row>
    <row r="61" spans="1:35" ht="17" x14ac:dyDescent="0.2">
      <c r="A61" s="39" t="s">
        <v>94</v>
      </c>
      <c r="B61" s="13"/>
      <c r="C61" s="23">
        <f>_xlfn.XLOOKUP(A61,Factors_En!$A$2:$A$63,Factors_En!$B$2:$B$63,,0)</f>
        <v>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</row>
    <row r="62" spans="1:35" ht="17" x14ac:dyDescent="0.2">
      <c r="A62" s="39" t="s">
        <v>92</v>
      </c>
      <c r="B62" s="13"/>
      <c r="C62" s="23">
        <f>_xlfn.XLOOKUP(A62,Factors_En!$A$2:$A$63,Factors_En!$B$2:$B$63,,0)</f>
        <v>1</v>
      </c>
      <c r="D62" s="9">
        <v>0</v>
      </c>
      <c r="E62" s="9">
        <v>0</v>
      </c>
      <c r="F62" s="9">
        <v>0</v>
      </c>
      <c r="G62" s="7">
        <v>1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</row>
    <row r="63" spans="1:35" ht="34" x14ac:dyDescent="0.2">
      <c r="A63" s="40" t="s">
        <v>93</v>
      </c>
      <c r="B63" s="30"/>
      <c r="C63" s="31">
        <f>_xlfn.XLOOKUP(A63,Factors_En!$A$2:$A$63,Factors_En!$B$2:$B$63,,0)</f>
        <v>1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3">
        <v>1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</row>
  </sheetData>
  <conditionalFormatting sqref="D2:AF63">
    <cfRule type="colorScale" priority="1">
      <colorScale>
        <cfvo type="min"/>
        <cfvo type="max"/>
        <color theme="0"/>
        <color rgb="FF274257"/>
      </colorScale>
    </cfRule>
  </conditionalFormatting>
  <pageMargins left="0.7" right="0.7" top="0.78740157499999996" bottom="0.78740157499999996" header="0.3" footer="0.3"/>
  <pageSetup paperSize="9" scale="41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1707-994C-6B45-9ED4-33D26CDC36E1}">
  <sheetPr codeName="Tabelle2">
    <pageSetUpPr fitToPage="1"/>
  </sheetPr>
  <dimension ref="A1:AI63"/>
  <sheetViews>
    <sheetView workbookViewId="0">
      <selection activeCell="AH18" sqref="AH18"/>
    </sheetView>
  </sheetViews>
  <sheetFormatPr baseColWidth="10" defaultRowHeight="16" x14ac:dyDescent="0.2"/>
  <cols>
    <col min="1" max="1" width="50.83203125" style="19" customWidth="1"/>
    <col min="2" max="2" width="4.83203125" style="8" customWidth="1"/>
    <col min="3" max="3" width="12.1640625" style="8" customWidth="1"/>
    <col min="4" max="32" width="4" bestFit="1" customWidth="1"/>
  </cols>
  <sheetData>
    <row r="1" spans="1:34" s="15" customFormat="1" ht="199" customHeight="1" x14ac:dyDescent="0.2">
      <c r="A1" s="17"/>
      <c r="B1" s="14" t="s">
        <v>96</v>
      </c>
      <c r="C1" s="14" t="s">
        <v>97</v>
      </c>
      <c r="D1" s="14" t="s">
        <v>152</v>
      </c>
      <c r="E1" s="14" t="s">
        <v>167</v>
      </c>
      <c r="F1" s="14" t="s">
        <v>168</v>
      </c>
      <c r="G1" s="14" t="s">
        <v>169</v>
      </c>
      <c r="H1" s="14" t="s">
        <v>170</v>
      </c>
      <c r="I1" s="14" t="s">
        <v>171</v>
      </c>
      <c r="J1" s="14" t="s">
        <v>172</v>
      </c>
      <c r="K1" s="14" t="s">
        <v>173</v>
      </c>
      <c r="L1" s="14" t="s">
        <v>174</v>
      </c>
      <c r="M1" s="14" t="s">
        <v>154</v>
      </c>
      <c r="N1" s="14" t="s">
        <v>156</v>
      </c>
      <c r="O1" s="14" t="s">
        <v>175</v>
      </c>
      <c r="P1" s="14" t="s">
        <v>176</v>
      </c>
      <c r="Q1" s="14" t="s">
        <v>177</v>
      </c>
      <c r="R1" s="14" t="s">
        <v>178</v>
      </c>
      <c r="S1" s="14" t="s">
        <v>158</v>
      </c>
      <c r="T1" s="14" t="s">
        <v>159</v>
      </c>
      <c r="U1" s="14" t="s">
        <v>160</v>
      </c>
      <c r="V1" s="14" t="s">
        <v>161</v>
      </c>
      <c r="W1" s="14" t="s">
        <v>157</v>
      </c>
      <c r="X1" s="14" t="s">
        <v>162</v>
      </c>
      <c r="Y1" s="14" t="s">
        <v>155</v>
      </c>
      <c r="Z1" s="14" t="s">
        <v>163</v>
      </c>
      <c r="AA1" s="14" t="s">
        <v>153</v>
      </c>
      <c r="AB1" s="14" t="s">
        <v>179</v>
      </c>
      <c r="AC1" s="14" t="s">
        <v>164</v>
      </c>
      <c r="AD1" s="14" t="s">
        <v>165</v>
      </c>
      <c r="AE1" s="14" t="s">
        <v>166</v>
      </c>
      <c r="AF1" s="14" t="s">
        <v>180</v>
      </c>
      <c r="AH1" s="16"/>
    </row>
    <row r="2" spans="1:34" x14ac:dyDescent="0.2">
      <c r="A2" s="18" t="s">
        <v>98</v>
      </c>
      <c r="B2" s="13">
        <v>3.1</v>
      </c>
      <c r="C2" s="5">
        <f>_xlfn.XLOOKUP(A2,Factors_En!$A$2:$A$63,Factors_En!$B$2:$B$63,,0)</f>
        <v>6</v>
      </c>
      <c r="D2" s="9">
        <v>0</v>
      </c>
      <c r="E2" s="9">
        <v>0</v>
      </c>
      <c r="F2" s="7">
        <v>1</v>
      </c>
      <c r="G2" s="9">
        <v>0</v>
      </c>
      <c r="H2" s="9">
        <v>0</v>
      </c>
      <c r="I2" s="7">
        <v>1</v>
      </c>
      <c r="J2" s="9">
        <v>0</v>
      </c>
      <c r="K2" s="7">
        <v>1</v>
      </c>
      <c r="L2" s="9">
        <v>0</v>
      </c>
      <c r="M2" s="7">
        <v>1</v>
      </c>
      <c r="N2" s="7">
        <v>1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7">
        <v>1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</row>
    <row r="3" spans="1:34" x14ac:dyDescent="0.2">
      <c r="A3" s="18" t="s">
        <v>122</v>
      </c>
      <c r="B3" s="13">
        <v>3.29</v>
      </c>
      <c r="C3" s="5">
        <f>_xlfn.XLOOKUP(A3,Factors_En!$A$2:$A$63,Factors_En!$B$2:$B$63,,0)</f>
        <v>6</v>
      </c>
      <c r="D3" s="7">
        <v>3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7">
        <v>1</v>
      </c>
      <c r="M3" s="7">
        <v>1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7">
        <v>1</v>
      </c>
      <c r="U3" s="9">
        <v>0</v>
      </c>
      <c r="V3" s="9">
        <v>0</v>
      </c>
      <c r="W3" s="7">
        <v>1</v>
      </c>
      <c r="X3" s="9">
        <v>0</v>
      </c>
      <c r="Y3" s="9">
        <v>0</v>
      </c>
      <c r="Z3" s="9">
        <v>0</v>
      </c>
      <c r="AA3" s="7">
        <v>1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</row>
    <row r="4" spans="1:34" x14ac:dyDescent="0.2">
      <c r="A4" s="18" t="s">
        <v>103</v>
      </c>
      <c r="B4" s="13">
        <v>3.29</v>
      </c>
      <c r="C4" s="5">
        <f>_xlfn.XLOOKUP(A4,Factors_En!$A$2:$A$63,Factors_En!$B$2:$B$63,,0)</f>
        <v>6</v>
      </c>
      <c r="D4" s="9">
        <v>0</v>
      </c>
      <c r="E4" s="9">
        <v>0</v>
      </c>
      <c r="F4" s="7">
        <v>1</v>
      </c>
      <c r="G4" s="9">
        <v>0</v>
      </c>
      <c r="H4" s="7">
        <v>2</v>
      </c>
      <c r="I4" s="9">
        <v>0</v>
      </c>
      <c r="J4" s="7">
        <v>2</v>
      </c>
      <c r="K4" s="9">
        <v>0</v>
      </c>
      <c r="L4" s="9">
        <v>0</v>
      </c>
      <c r="M4" s="9">
        <v>0</v>
      </c>
      <c r="N4" s="9">
        <v>0</v>
      </c>
      <c r="O4" s="7">
        <v>1</v>
      </c>
      <c r="P4" s="9">
        <v>0</v>
      </c>
      <c r="Q4" s="7">
        <v>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</row>
    <row r="5" spans="1:34" x14ac:dyDescent="0.2">
      <c r="A5" s="18" t="s">
        <v>123</v>
      </c>
      <c r="B5" s="13">
        <v>3.38</v>
      </c>
      <c r="C5" s="5">
        <f>_xlfn.XLOOKUP(A5,Factors_En!$A$2:$A$63,Factors_En!$B$2:$B$63,,0)</f>
        <v>7</v>
      </c>
      <c r="D5" s="9">
        <v>0</v>
      </c>
      <c r="E5" s="7">
        <v>2</v>
      </c>
      <c r="F5" s="7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7">
        <v>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7">
        <v>1</v>
      </c>
      <c r="X5" s="9">
        <v>0</v>
      </c>
      <c r="Y5" s="7">
        <v>2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</row>
    <row r="6" spans="1:34" x14ac:dyDescent="0.2">
      <c r="A6" s="18" t="s">
        <v>101</v>
      </c>
      <c r="B6" s="13">
        <v>3.38</v>
      </c>
      <c r="C6" s="5">
        <f>_xlfn.XLOOKUP(A6,Factors_En!$A$2:$A$63,Factors_En!$B$2:$B$63,,0)</f>
        <v>7</v>
      </c>
      <c r="D6" s="7">
        <v>1</v>
      </c>
      <c r="E6" s="9">
        <v>0</v>
      </c>
      <c r="F6" s="7">
        <v>1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7">
        <v>5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</row>
    <row r="7" spans="1:34" x14ac:dyDescent="0.2">
      <c r="A7" s="18" t="s">
        <v>99</v>
      </c>
      <c r="B7" s="13">
        <v>3.43</v>
      </c>
      <c r="C7" s="5">
        <f>_xlfn.XLOOKUP(A7,Factors_En!$A$2:$A$63,Factors_En!$B$2:$B$63,,0)</f>
        <v>4</v>
      </c>
      <c r="D7" s="7">
        <v>2</v>
      </c>
      <c r="E7" s="7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7">
        <v>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4" x14ac:dyDescent="0.2">
      <c r="A8" s="18" t="s">
        <v>145</v>
      </c>
      <c r="B8" s="13">
        <v>3.43</v>
      </c>
      <c r="C8" s="5">
        <f>_xlfn.XLOOKUP(A8,Factors_En!$A$2:$A$63,Factors_En!$B$2:$B$63,,0)</f>
        <v>7</v>
      </c>
      <c r="D8" s="9">
        <v>0</v>
      </c>
      <c r="E8" s="7">
        <v>1</v>
      </c>
      <c r="F8" s="7">
        <v>1</v>
      </c>
      <c r="G8" s="9">
        <v>0</v>
      </c>
      <c r="H8" s="9">
        <v>0</v>
      </c>
      <c r="I8" s="7">
        <v>2</v>
      </c>
      <c r="J8" s="9">
        <v>0</v>
      </c>
      <c r="K8" s="7">
        <v>1</v>
      </c>
      <c r="L8" s="9">
        <v>0</v>
      </c>
      <c r="M8" s="7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7">
        <v>1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4" x14ac:dyDescent="0.2">
      <c r="A9" s="18" t="s">
        <v>124</v>
      </c>
      <c r="B9" s="13">
        <v>3.43</v>
      </c>
      <c r="C9" s="5">
        <f>_xlfn.XLOOKUP(A9,Factors_En!$A$2:$A$63,Factors_En!$B$2:$B$63,,0)</f>
        <v>7</v>
      </c>
      <c r="D9" s="9">
        <v>0</v>
      </c>
      <c r="E9" s="7">
        <v>1</v>
      </c>
      <c r="F9" s="7">
        <v>4</v>
      </c>
      <c r="G9" s="9">
        <v>0</v>
      </c>
      <c r="H9" s="9">
        <v>0</v>
      </c>
      <c r="I9" s="9">
        <v>0</v>
      </c>
      <c r="J9" s="7">
        <v>1</v>
      </c>
      <c r="K9" s="7">
        <v>1</v>
      </c>
      <c r="L9" s="9">
        <v>0</v>
      </c>
      <c r="M9" s="9">
        <v>0</v>
      </c>
      <c r="N9" s="7">
        <v>2</v>
      </c>
      <c r="O9" s="7">
        <v>1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4" x14ac:dyDescent="0.2">
      <c r="A10" s="18" t="s">
        <v>125</v>
      </c>
      <c r="B10" s="13"/>
      <c r="C10" s="5">
        <f>_xlfn.XLOOKUP(A10,Factors_En!$A$2:$A$63,Factors_En!$B$2:$B$63,,0)</f>
        <v>4</v>
      </c>
      <c r="D10" s="9">
        <v>0</v>
      </c>
      <c r="E10" s="9">
        <v>0</v>
      </c>
      <c r="F10" s="9">
        <v>0</v>
      </c>
      <c r="G10" s="7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7">
        <v>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7">
        <v>1</v>
      </c>
      <c r="AC10" s="9">
        <v>0</v>
      </c>
      <c r="AD10" s="9">
        <v>0</v>
      </c>
      <c r="AE10" s="9">
        <v>0</v>
      </c>
      <c r="AF10" s="9">
        <v>0</v>
      </c>
    </row>
    <row r="11" spans="1:34" x14ac:dyDescent="0.2">
      <c r="A11" s="18" t="s">
        <v>126</v>
      </c>
      <c r="B11" s="13"/>
      <c r="C11" s="5">
        <f>_xlfn.XLOOKUP(A11,Factors_En!$A$2:$A$63,Factors_En!$B$2:$B$63,,0)</f>
        <v>6</v>
      </c>
      <c r="D11" s="7">
        <v>2</v>
      </c>
      <c r="E11" s="9">
        <v>0</v>
      </c>
      <c r="F11" s="9">
        <v>0</v>
      </c>
      <c r="G11" s="7">
        <v>3</v>
      </c>
      <c r="H11" s="9">
        <v>0</v>
      </c>
      <c r="I11" s="9">
        <v>0</v>
      </c>
      <c r="J11" s="9">
        <v>0</v>
      </c>
      <c r="K11" s="9">
        <v>0</v>
      </c>
      <c r="L11" s="7">
        <v>1</v>
      </c>
      <c r="M11" s="9">
        <v>0</v>
      </c>
      <c r="N11" s="7">
        <v>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7">
        <v>1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4" x14ac:dyDescent="0.2">
      <c r="A12" s="18" t="s">
        <v>127</v>
      </c>
      <c r="B12" s="13"/>
      <c r="C12" s="5">
        <f>_xlfn.XLOOKUP(A12,Factors_En!$A$2:$A$63,Factors_En!$B$2:$B$63,,0)</f>
        <v>6</v>
      </c>
      <c r="D12" s="7">
        <v>2</v>
      </c>
      <c r="E12" s="9">
        <v>0</v>
      </c>
      <c r="F12" s="9">
        <v>0</v>
      </c>
      <c r="G12" s="7">
        <v>1</v>
      </c>
      <c r="H12" s="9">
        <v>0</v>
      </c>
      <c r="I12" s="9">
        <v>0</v>
      </c>
      <c r="J12" s="9">
        <v>0</v>
      </c>
      <c r="K12" s="9">
        <v>0</v>
      </c>
      <c r="L12" s="7">
        <v>1</v>
      </c>
      <c r="M12" s="7">
        <v>1</v>
      </c>
      <c r="N12" s="7">
        <v>2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7">
        <v>1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4" x14ac:dyDescent="0.2">
      <c r="A13" s="18" t="s">
        <v>128</v>
      </c>
      <c r="B13" s="13"/>
      <c r="C13" s="5">
        <f>_xlfn.XLOOKUP(A13,Factors_En!$A$2:$A$63,Factors_En!$B$2:$B$63,,0)</f>
        <v>5</v>
      </c>
      <c r="D13" s="9">
        <v>0</v>
      </c>
      <c r="E13" s="9">
        <v>0</v>
      </c>
      <c r="F13" s="9">
        <v>0</v>
      </c>
      <c r="G13" s="7">
        <v>1</v>
      </c>
      <c r="H13" s="7">
        <v>1</v>
      </c>
      <c r="I13" s="9">
        <v>0</v>
      </c>
      <c r="J13" s="9">
        <v>0</v>
      </c>
      <c r="K13" s="7">
        <v>1</v>
      </c>
      <c r="L13" s="9">
        <v>0</v>
      </c>
      <c r="M13" s="9">
        <v>0</v>
      </c>
      <c r="N13" s="7">
        <v>2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</row>
    <row r="14" spans="1:34" x14ac:dyDescent="0.2">
      <c r="A14" s="18" t="s">
        <v>129</v>
      </c>
      <c r="B14" s="13">
        <v>3.48</v>
      </c>
      <c r="C14" s="5">
        <f>_xlfn.XLOOKUP(A14,Factors_En!$A$2:$A$63,Factors_En!$B$2:$B$63,,0)</f>
        <v>7</v>
      </c>
      <c r="D14" s="9">
        <v>0</v>
      </c>
      <c r="E14" s="7">
        <v>1</v>
      </c>
      <c r="F14" s="7">
        <v>1</v>
      </c>
      <c r="G14" s="9">
        <v>0</v>
      </c>
      <c r="H14" s="7">
        <v>1</v>
      </c>
      <c r="I14" s="7">
        <v>1</v>
      </c>
      <c r="J14" s="7">
        <v>2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7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</row>
    <row r="15" spans="1:34" x14ac:dyDescent="0.2">
      <c r="A15" s="18" t="s">
        <v>110</v>
      </c>
      <c r="B15" s="13">
        <v>3.57</v>
      </c>
      <c r="C15" s="5">
        <f>_xlfn.XLOOKUP(A15,Factors_En!$A$2:$A$63,Factors_En!$B$2:$B$63,,0)</f>
        <v>8</v>
      </c>
      <c r="D15" s="9">
        <v>0</v>
      </c>
      <c r="E15" s="7">
        <v>1</v>
      </c>
      <c r="F15" s="7">
        <v>2</v>
      </c>
      <c r="G15" s="9">
        <v>0</v>
      </c>
      <c r="H15" s="9">
        <v>0</v>
      </c>
      <c r="I15" s="7">
        <v>3</v>
      </c>
      <c r="J15" s="9">
        <v>0</v>
      </c>
      <c r="K15" s="7">
        <v>1</v>
      </c>
      <c r="L15" s="9">
        <v>0</v>
      </c>
      <c r="M15" s="7">
        <v>2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7">
        <v>1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4" x14ac:dyDescent="0.2">
      <c r="A16" s="18" t="s">
        <v>146</v>
      </c>
      <c r="B16" s="13">
        <v>3.57</v>
      </c>
      <c r="C16" s="5">
        <f>_xlfn.XLOOKUP(A16,Factors_En!$A$2:$A$63,Factors_En!$B$2:$B$63,,0)</f>
        <v>7</v>
      </c>
      <c r="D16" s="9">
        <v>0</v>
      </c>
      <c r="E16" s="7">
        <v>1</v>
      </c>
      <c r="F16" s="7">
        <v>3</v>
      </c>
      <c r="G16" s="9">
        <v>0</v>
      </c>
      <c r="H16" s="9">
        <v>0</v>
      </c>
      <c r="I16" s="7">
        <v>2</v>
      </c>
      <c r="J16" s="9">
        <v>0</v>
      </c>
      <c r="K16" s="7">
        <v>1</v>
      </c>
      <c r="L16" s="9">
        <v>0</v>
      </c>
      <c r="M16" s="7">
        <v>1</v>
      </c>
      <c r="N16" s="9">
        <v>0</v>
      </c>
      <c r="O16" s="7">
        <v>2</v>
      </c>
      <c r="P16" s="9">
        <v>0</v>
      </c>
      <c r="Q16" s="7">
        <v>1</v>
      </c>
      <c r="R16" s="9">
        <v>0</v>
      </c>
      <c r="S16" s="9">
        <v>0</v>
      </c>
      <c r="T16" s="9">
        <v>0</v>
      </c>
      <c r="U16" s="7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</row>
    <row r="17" spans="1:32" x14ac:dyDescent="0.2">
      <c r="A17" s="19" t="s">
        <v>111</v>
      </c>
      <c r="B17" s="13">
        <v>3.67</v>
      </c>
      <c r="C17" s="5">
        <f>_xlfn.XLOOKUP(A17,Factors_En!$A$2:$A$63,Factors_En!$B$2:$B$63,,0)</f>
        <v>9</v>
      </c>
      <c r="D17" s="7">
        <v>1</v>
      </c>
      <c r="E17" s="9">
        <v>0</v>
      </c>
      <c r="F17" s="9">
        <v>0</v>
      </c>
      <c r="G17" s="7">
        <v>5</v>
      </c>
      <c r="H17" s="9">
        <v>0</v>
      </c>
      <c r="I17" s="9">
        <v>0</v>
      </c>
      <c r="J17" s="9">
        <v>0</v>
      </c>
      <c r="K17" s="9">
        <v>0</v>
      </c>
      <c r="L17" s="7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7">
        <v>4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</row>
    <row r="18" spans="1:32" x14ac:dyDescent="0.2">
      <c r="A18" s="18" t="s">
        <v>112</v>
      </c>
      <c r="B18" s="13">
        <v>3.57</v>
      </c>
      <c r="C18" s="5">
        <f>_xlfn.XLOOKUP(A18,Factors_En!$A$2:$A$63,Factors_En!$B$2:$B$63,,0)</f>
        <v>8</v>
      </c>
      <c r="D18" s="9">
        <v>0</v>
      </c>
      <c r="E18" s="7">
        <v>1</v>
      </c>
      <c r="F18" s="7">
        <v>1</v>
      </c>
      <c r="G18" s="9">
        <v>0</v>
      </c>
      <c r="H18" s="9">
        <v>0</v>
      </c>
      <c r="I18" s="7">
        <v>3</v>
      </c>
      <c r="J18" s="9">
        <v>0</v>
      </c>
      <c r="K18" s="9">
        <v>0</v>
      </c>
      <c r="L18" s="9">
        <v>0</v>
      </c>
      <c r="M18" s="7">
        <v>2</v>
      </c>
      <c r="N18" s="9">
        <v>0</v>
      </c>
      <c r="O18" s="9">
        <v>0</v>
      </c>
      <c r="P18" s="7">
        <v>1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7">
        <v>1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</row>
    <row r="19" spans="1:32" x14ac:dyDescent="0.2">
      <c r="A19" s="18" t="s">
        <v>106</v>
      </c>
      <c r="B19" s="13">
        <v>3.62</v>
      </c>
      <c r="C19" s="5">
        <f>_xlfn.XLOOKUP(A19,Factors_En!$A$2:$A$63,Factors_En!$B$2:$B$63,,0)</f>
        <v>8</v>
      </c>
      <c r="D19" s="7">
        <v>7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7">
        <v>1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7">
        <v>3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</row>
    <row r="20" spans="1:32" x14ac:dyDescent="0.2">
      <c r="A20" s="18" t="s">
        <v>107</v>
      </c>
      <c r="B20" s="13">
        <v>3.62</v>
      </c>
      <c r="C20" s="5">
        <f>_xlfn.XLOOKUP(A20,Factors_En!$A$2:$A$63,Factors_En!$B$2:$B$63,,0)</f>
        <v>6</v>
      </c>
      <c r="D20" s="9">
        <v>0</v>
      </c>
      <c r="E20" s="9">
        <v>0</v>
      </c>
      <c r="F20" s="7">
        <v>4</v>
      </c>
      <c r="G20" s="9">
        <v>0</v>
      </c>
      <c r="H20" s="9">
        <v>0</v>
      </c>
      <c r="I20" s="7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7">
        <v>3</v>
      </c>
      <c r="P20" s="9">
        <v>0</v>
      </c>
      <c r="Q20" s="7">
        <v>1</v>
      </c>
      <c r="R20" s="9">
        <v>0</v>
      </c>
      <c r="S20" s="9">
        <v>0</v>
      </c>
      <c r="T20" s="9">
        <v>0</v>
      </c>
      <c r="U20" s="7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</row>
    <row r="21" spans="1:32" x14ac:dyDescent="0.2">
      <c r="A21" s="18" t="s">
        <v>113</v>
      </c>
      <c r="B21" s="13">
        <v>3.57</v>
      </c>
      <c r="C21" s="5">
        <f>_xlfn.XLOOKUP(A21,Factors_En!$A$2:$A$63,Factors_En!$B$2:$B$63,,0)</f>
        <v>9</v>
      </c>
      <c r="D21" s="9">
        <v>0</v>
      </c>
      <c r="E21" s="7">
        <v>1</v>
      </c>
      <c r="F21" s="7">
        <v>2</v>
      </c>
      <c r="G21" s="9">
        <v>0</v>
      </c>
      <c r="H21" s="9">
        <v>0</v>
      </c>
      <c r="I21" s="7">
        <v>3</v>
      </c>
      <c r="J21" s="9">
        <v>0</v>
      </c>
      <c r="K21" s="7">
        <v>1</v>
      </c>
      <c r="L21" s="9">
        <v>0</v>
      </c>
      <c r="M21" s="7">
        <v>2</v>
      </c>
      <c r="N21" s="9">
        <v>0</v>
      </c>
      <c r="O21" s="9">
        <v>0</v>
      </c>
      <c r="P21" s="7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7">
        <v>1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</row>
    <row r="22" spans="1:32" x14ac:dyDescent="0.2">
      <c r="A22" s="18" t="s">
        <v>130</v>
      </c>
      <c r="B22" s="13"/>
      <c r="C22" s="5">
        <f>_xlfn.XLOOKUP(A22,Factors_En!$A$2:$A$63,Factors_En!$B$2:$B$63,,0)</f>
        <v>3</v>
      </c>
      <c r="D22" s="7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7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7">
        <v>1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7">
        <v>1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</row>
    <row r="23" spans="1:32" x14ac:dyDescent="0.2">
      <c r="A23" s="18" t="s">
        <v>131</v>
      </c>
      <c r="B23" s="13"/>
      <c r="C23" s="5">
        <f>_xlfn.XLOOKUP(A23,Factors_En!$A$2:$A$63,Factors_En!$B$2:$B$63,,0)</f>
        <v>6</v>
      </c>
      <c r="D23" s="7">
        <v>1</v>
      </c>
      <c r="E23" s="7">
        <v>1</v>
      </c>
      <c r="F23" s="7">
        <v>1</v>
      </c>
      <c r="G23" s="7">
        <v>1</v>
      </c>
      <c r="H23" s="9">
        <v>0</v>
      </c>
      <c r="I23" s="9">
        <v>0</v>
      </c>
      <c r="J23" s="7">
        <v>1</v>
      </c>
      <c r="K23" s="9">
        <v>0</v>
      </c>
      <c r="L23" s="9">
        <v>0</v>
      </c>
      <c r="M23" s="9">
        <v>0</v>
      </c>
      <c r="N23" s="7">
        <v>2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7">
        <v>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</row>
    <row r="24" spans="1:32" x14ac:dyDescent="0.2">
      <c r="A24" s="18" t="s">
        <v>132</v>
      </c>
      <c r="B24" s="13"/>
      <c r="C24" s="5">
        <f>_xlfn.XLOOKUP(A24,Factors_En!$A$2:$A$63,Factors_En!$B$2:$B$63,,0)</f>
        <v>9</v>
      </c>
      <c r="D24" s="9">
        <v>0</v>
      </c>
      <c r="E24" s="7">
        <v>4</v>
      </c>
      <c r="F24" s="7">
        <v>1</v>
      </c>
      <c r="G24" s="9">
        <v>0</v>
      </c>
      <c r="H24" s="7">
        <v>2</v>
      </c>
      <c r="I24" s="9">
        <v>0</v>
      </c>
      <c r="J24" s="7">
        <v>2</v>
      </c>
      <c r="K24" s="9">
        <v>0</v>
      </c>
      <c r="L24" s="9">
        <v>0</v>
      </c>
      <c r="M24" s="9">
        <v>0</v>
      </c>
      <c r="N24" s="9">
        <v>0</v>
      </c>
      <c r="O24" s="7">
        <v>1</v>
      </c>
      <c r="P24" s="9">
        <v>0</v>
      </c>
      <c r="Q24" s="7">
        <v>1</v>
      </c>
      <c r="R24" s="7">
        <v>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</row>
    <row r="25" spans="1:32" x14ac:dyDescent="0.2">
      <c r="A25" s="18" t="s">
        <v>144</v>
      </c>
      <c r="B25" s="13"/>
      <c r="C25" s="5">
        <f>_xlfn.XLOOKUP(A25,Factors_En!$A$2:$A$63,Factors_En!$B$2:$B$63,,0)</f>
        <v>8</v>
      </c>
      <c r="D25" s="7">
        <v>1</v>
      </c>
      <c r="E25" s="9">
        <v>0</v>
      </c>
      <c r="F25" s="7">
        <v>2</v>
      </c>
      <c r="G25" s="7">
        <v>1</v>
      </c>
      <c r="H25" s="9">
        <v>0</v>
      </c>
      <c r="I25" s="7">
        <v>2</v>
      </c>
      <c r="J25" s="9">
        <v>0</v>
      </c>
      <c r="K25" s="7">
        <v>1</v>
      </c>
      <c r="L25" s="9">
        <v>0</v>
      </c>
      <c r="M25" s="7">
        <v>2</v>
      </c>
      <c r="N25" s="9">
        <v>0</v>
      </c>
      <c r="O25" s="9">
        <v>0</v>
      </c>
      <c r="P25" s="7">
        <v>1</v>
      </c>
      <c r="Q25" s="9">
        <v>0</v>
      </c>
      <c r="R25" s="9">
        <v>0</v>
      </c>
      <c r="S25" s="7">
        <v>2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</row>
    <row r="26" spans="1:32" x14ac:dyDescent="0.2">
      <c r="A26" s="18" t="s">
        <v>114</v>
      </c>
      <c r="B26" s="13">
        <v>3.67</v>
      </c>
      <c r="C26" s="5">
        <f>_xlfn.XLOOKUP(A26,Factors_En!$A$2:$A$63,Factors_En!$B$2:$B$63,,0)</f>
        <v>7</v>
      </c>
      <c r="D26" s="9">
        <v>0</v>
      </c>
      <c r="E26" s="9">
        <v>0</v>
      </c>
      <c r="F26" s="7">
        <v>2</v>
      </c>
      <c r="G26" s="9">
        <v>0</v>
      </c>
      <c r="H26" s="9">
        <v>0</v>
      </c>
      <c r="I26" s="9">
        <v>0</v>
      </c>
      <c r="J26" s="7">
        <v>2</v>
      </c>
      <c r="K26" s="9">
        <v>0</v>
      </c>
      <c r="L26" s="9">
        <v>0</v>
      </c>
      <c r="M26" s="9">
        <v>0</v>
      </c>
      <c r="N26" s="9">
        <v>0</v>
      </c>
      <c r="O26" s="7">
        <v>3</v>
      </c>
      <c r="P26" s="9">
        <v>0</v>
      </c>
      <c r="Q26" s="7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</row>
    <row r="27" spans="1:32" x14ac:dyDescent="0.2">
      <c r="A27" s="18" t="s">
        <v>115</v>
      </c>
      <c r="B27" s="13">
        <v>3.71</v>
      </c>
      <c r="C27" s="5">
        <f>_xlfn.XLOOKUP(A27,Factors_En!$A$2:$A$63,Factors_En!$B$2:$B$63,,0)</f>
        <v>7</v>
      </c>
      <c r="D27" s="9">
        <v>0</v>
      </c>
      <c r="E27" s="9">
        <v>0</v>
      </c>
      <c r="F27" s="7">
        <v>3</v>
      </c>
      <c r="G27" s="9">
        <v>0</v>
      </c>
      <c r="H27" s="9">
        <v>0</v>
      </c>
      <c r="I27" s="7">
        <v>2</v>
      </c>
      <c r="J27" s="9">
        <v>0</v>
      </c>
      <c r="K27" s="7">
        <v>3</v>
      </c>
      <c r="L27" s="9">
        <v>0</v>
      </c>
      <c r="M27" s="9">
        <v>0</v>
      </c>
      <c r="N27" s="9">
        <v>0</v>
      </c>
      <c r="O27" s="9">
        <v>0</v>
      </c>
      <c r="P27" s="7">
        <v>2</v>
      </c>
      <c r="Q27" s="7">
        <v>1</v>
      </c>
      <c r="R27" s="9">
        <v>0</v>
      </c>
      <c r="S27" s="9">
        <v>0</v>
      </c>
      <c r="T27" s="9">
        <v>0</v>
      </c>
      <c r="U27" s="7">
        <v>1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</row>
    <row r="28" spans="1:32" x14ac:dyDescent="0.2">
      <c r="A28" s="18" t="s">
        <v>116</v>
      </c>
      <c r="B28" s="13">
        <v>3.71</v>
      </c>
      <c r="C28" s="5">
        <f>_xlfn.XLOOKUP(A28,Factors_En!$A$2:$A$63,Factors_En!$B$2:$B$63,,0)</f>
        <v>7</v>
      </c>
      <c r="D28" s="9">
        <v>0</v>
      </c>
      <c r="E28" s="9">
        <v>0</v>
      </c>
      <c r="F28" s="7">
        <v>3</v>
      </c>
      <c r="G28" s="9">
        <v>0</v>
      </c>
      <c r="H28" s="9">
        <v>0</v>
      </c>
      <c r="I28" s="7">
        <v>2</v>
      </c>
      <c r="J28" s="9">
        <v>0</v>
      </c>
      <c r="K28" s="7">
        <v>3</v>
      </c>
      <c r="L28" s="9">
        <v>0</v>
      </c>
      <c r="M28" s="9">
        <v>0</v>
      </c>
      <c r="N28" s="9">
        <v>0</v>
      </c>
      <c r="O28" s="9">
        <v>0</v>
      </c>
      <c r="P28" s="7">
        <v>2</v>
      </c>
      <c r="Q28" s="7">
        <v>1</v>
      </c>
      <c r="R28" s="9">
        <v>0</v>
      </c>
      <c r="S28" s="9">
        <v>0</v>
      </c>
      <c r="T28" s="9">
        <v>0</v>
      </c>
      <c r="U28" s="7">
        <v>1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</row>
    <row r="29" spans="1:32" x14ac:dyDescent="0.2">
      <c r="A29" s="18" t="s">
        <v>117</v>
      </c>
      <c r="B29" s="13">
        <v>3.71</v>
      </c>
      <c r="C29" s="5">
        <f>_xlfn.XLOOKUP(A29,Factors_En!$A$2:$A$63,Factors_En!$B$2:$B$63,,0)</f>
        <v>7</v>
      </c>
      <c r="D29" s="9">
        <v>0</v>
      </c>
      <c r="E29" s="9">
        <v>0</v>
      </c>
      <c r="F29" s="7">
        <v>3</v>
      </c>
      <c r="G29" s="9">
        <v>0</v>
      </c>
      <c r="H29" s="9">
        <v>0</v>
      </c>
      <c r="I29" s="7">
        <v>2</v>
      </c>
      <c r="J29" s="9">
        <v>0</v>
      </c>
      <c r="K29" s="7">
        <v>3</v>
      </c>
      <c r="L29" s="9">
        <v>0</v>
      </c>
      <c r="M29" s="9">
        <v>0</v>
      </c>
      <c r="N29" s="9">
        <v>0</v>
      </c>
      <c r="O29" s="9">
        <v>0</v>
      </c>
      <c r="P29" s="7">
        <v>2</v>
      </c>
      <c r="Q29" s="7">
        <v>1</v>
      </c>
      <c r="R29" s="9">
        <v>0</v>
      </c>
      <c r="S29" s="9">
        <v>0</v>
      </c>
      <c r="T29" s="9">
        <v>0</v>
      </c>
      <c r="U29" s="7">
        <v>1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</row>
    <row r="30" spans="1:32" x14ac:dyDescent="0.2">
      <c r="A30" s="18" t="s">
        <v>151</v>
      </c>
      <c r="B30" s="13">
        <v>3.76</v>
      </c>
      <c r="C30" s="5">
        <f>_xlfn.XLOOKUP(A30,Factors_En!$A$2:$A$63,Factors_En!$B$2:$B$63,,0)</f>
        <v>8</v>
      </c>
      <c r="D30" s="9">
        <v>0</v>
      </c>
      <c r="E30" s="9">
        <v>0</v>
      </c>
      <c r="F30" s="7">
        <v>4</v>
      </c>
      <c r="G30" s="9">
        <v>0</v>
      </c>
      <c r="H30" s="9">
        <v>0</v>
      </c>
      <c r="I30" s="7">
        <v>2</v>
      </c>
      <c r="J30" s="9">
        <v>0</v>
      </c>
      <c r="K30" s="7">
        <v>4</v>
      </c>
      <c r="L30" s="9">
        <v>0</v>
      </c>
      <c r="M30" s="9">
        <v>0</v>
      </c>
      <c r="N30" s="9">
        <v>0</v>
      </c>
      <c r="O30" s="9">
        <v>0</v>
      </c>
      <c r="P30" s="7">
        <v>2</v>
      </c>
      <c r="Q30" s="7">
        <v>1</v>
      </c>
      <c r="R30" s="9">
        <v>0</v>
      </c>
      <c r="S30" s="9">
        <v>0</v>
      </c>
      <c r="T30" s="9">
        <v>0</v>
      </c>
      <c r="U30" s="7">
        <v>1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</row>
    <row r="31" spans="1:32" x14ac:dyDescent="0.2">
      <c r="A31" s="18" t="s">
        <v>118</v>
      </c>
      <c r="B31" s="13">
        <v>3.76</v>
      </c>
      <c r="C31" s="5">
        <f>_xlfn.XLOOKUP(A31,Factors_En!$A$2:$A$63,Factors_En!$B$2:$B$63,,0)</f>
        <v>7</v>
      </c>
      <c r="D31" s="7">
        <v>6</v>
      </c>
      <c r="E31" s="7">
        <v>1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7">
        <v>1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</row>
    <row r="32" spans="1:32" x14ac:dyDescent="0.2">
      <c r="A32" s="18" t="s">
        <v>140</v>
      </c>
      <c r="B32" s="13">
        <v>3.76</v>
      </c>
      <c r="C32" s="5">
        <f>_xlfn.XLOOKUP(A32,Factors_En!$A$2:$A$63,Factors_En!$B$2:$B$63,,0)</f>
        <v>10</v>
      </c>
      <c r="D32" s="9">
        <v>0</v>
      </c>
      <c r="E32" s="7">
        <v>2</v>
      </c>
      <c r="F32" s="9">
        <v>0</v>
      </c>
      <c r="G32" s="7">
        <v>4</v>
      </c>
      <c r="H32" s="7">
        <v>3</v>
      </c>
      <c r="I32" s="7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7">
        <v>1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7">
        <v>1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</row>
    <row r="33" spans="1:32" x14ac:dyDescent="0.2">
      <c r="A33" s="18" t="s">
        <v>119</v>
      </c>
      <c r="B33" s="13">
        <v>3.76</v>
      </c>
      <c r="C33" s="5">
        <f>_xlfn.XLOOKUP(A33,Factors_En!$A$2:$A$63,Factors_En!$B$2:$B$63,,0)</f>
        <v>7</v>
      </c>
      <c r="D33" s="7">
        <v>5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7">
        <v>1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7">
        <v>4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</row>
    <row r="34" spans="1:32" x14ac:dyDescent="0.2">
      <c r="A34" s="18" t="s">
        <v>133</v>
      </c>
      <c r="B34" s="13"/>
      <c r="C34" s="5">
        <f>_xlfn.XLOOKUP(A34,Factors_En!$A$2:$A$63,Factors_En!$B$2:$B$63,,0)</f>
        <v>2</v>
      </c>
      <c r="D34" s="7">
        <v>1</v>
      </c>
      <c r="E34" s="9">
        <v>0</v>
      </c>
      <c r="F34" s="9">
        <v>0</v>
      </c>
      <c r="G34" s="7">
        <v>1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7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</row>
    <row r="35" spans="1:32" x14ac:dyDescent="0.2">
      <c r="A35" s="18" t="s">
        <v>150</v>
      </c>
      <c r="B35" s="13"/>
      <c r="C35" s="5">
        <f>_xlfn.XLOOKUP(A35,Factors_En!$A$2:$A$63,Factors_En!$B$2:$B$63,,0)</f>
        <v>3</v>
      </c>
      <c r="D35" s="9">
        <v>0</v>
      </c>
      <c r="E35" s="7">
        <v>1</v>
      </c>
      <c r="F35" s="7">
        <v>1</v>
      </c>
      <c r="G35" s="9">
        <v>0</v>
      </c>
      <c r="H35" s="9">
        <v>0</v>
      </c>
      <c r="I35" s="7">
        <v>1</v>
      </c>
      <c r="J35" s="9">
        <v>0</v>
      </c>
      <c r="K35" s="7">
        <v>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7">
        <v>1</v>
      </c>
      <c r="R35" s="7">
        <v>1</v>
      </c>
      <c r="S35" s="9">
        <v>0</v>
      </c>
      <c r="T35" s="9">
        <v>0</v>
      </c>
      <c r="U35" s="7">
        <v>1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</row>
    <row r="36" spans="1:32" x14ac:dyDescent="0.2">
      <c r="A36" s="18" t="s">
        <v>134</v>
      </c>
      <c r="B36" s="13"/>
      <c r="C36" s="5">
        <f>_xlfn.XLOOKUP(A36,Factors_En!$A$2:$A$63,Factors_En!$B$2:$B$63,,0)</f>
        <v>10</v>
      </c>
      <c r="D36" s="9">
        <v>0</v>
      </c>
      <c r="E36" s="7">
        <v>1</v>
      </c>
      <c r="F36" s="7">
        <v>2</v>
      </c>
      <c r="G36" s="9">
        <v>0</v>
      </c>
      <c r="H36" s="9">
        <v>0</v>
      </c>
      <c r="I36" s="7">
        <v>3</v>
      </c>
      <c r="J36" s="9">
        <v>0</v>
      </c>
      <c r="K36" s="7">
        <v>1</v>
      </c>
      <c r="L36" s="9">
        <v>0</v>
      </c>
      <c r="M36" s="7">
        <v>3</v>
      </c>
      <c r="N36" s="9">
        <v>0</v>
      </c>
      <c r="O36" s="9">
        <v>0</v>
      </c>
      <c r="P36" s="7">
        <v>1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7">
        <v>1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</row>
    <row r="37" spans="1:32" x14ac:dyDescent="0.2">
      <c r="A37" s="18" t="s">
        <v>135</v>
      </c>
      <c r="B37" s="13"/>
      <c r="C37" s="5">
        <f>_xlfn.XLOOKUP(A37,Factors_En!$A$2:$A$63,Factors_En!$B$2:$B$63,,0)</f>
        <v>9</v>
      </c>
      <c r="D37" s="7">
        <v>4</v>
      </c>
      <c r="E37" s="9">
        <v>0</v>
      </c>
      <c r="F37" s="9">
        <v>0</v>
      </c>
      <c r="G37" s="7">
        <v>5</v>
      </c>
      <c r="H37" s="9">
        <v>0</v>
      </c>
      <c r="I37" s="9">
        <v>0</v>
      </c>
      <c r="J37" s="9">
        <v>0</v>
      </c>
      <c r="K37" s="9">
        <v>0</v>
      </c>
      <c r="L37" s="7"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</row>
    <row r="38" spans="1:32" x14ac:dyDescent="0.2">
      <c r="A38" s="18" t="s">
        <v>181</v>
      </c>
      <c r="B38" s="13">
        <v>3.81</v>
      </c>
      <c r="C38" s="5">
        <f>_xlfn.XLOOKUP(A38,Factors_En!$A$2:$A$63,Factors_En!$B$2:$B$63,,0)</f>
        <v>9</v>
      </c>
      <c r="D38" s="9">
        <v>0</v>
      </c>
      <c r="E38" s="7">
        <v>1</v>
      </c>
      <c r="F38" s="7">
        <v>2</v>
      </c>
      <c r="G38" s="9">
        <v>0</v>
      </c>
      <c r="H38" s="9">
        <v>0</v>
      </c>
      <c r="I38" s="9">
        <v>0</v>
      </c>
      <c r="J38" s="7">
        <v>2</v>
      </c>
      <c r="K38" s="7">
        <v>1</v>
      </c>
      <c r="L38" s="9">
        <v>0</v>
      </c>
      <c r="M38" s="7">
        <v>1</v>
      </c>
      <c r="N38" s="9">
        <v>0</v>
      </c>
      <c r="O38" s="7">
        <v>2</v>
      </c>
      <c r="P38" s="9">
        <v>0</v>
      </c>
      <c r="Q38" s="7">
        <v>1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</row>
    <row r="39" spans="1:32" x14ac:dyDescent="0.2">
      <c r="A39" s="18" t="s">
        <v>182</v>
      </c>
      <c r="B39" s="13">
        <v>3.81</v>
      </c>
      <c r="C39" s="5">
        <f>_xlfn.XLOOKUP(A39,Factors_En!$A$2:$A$63,Factors_En!$B$2:$B$63,,0)</f>
        <v>8</v>
      </c>
      <c r="D39" s="7">
        <v>2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7">
        <v>7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7">
        <v>1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</row>
    <row r="40" spans="1:32" x14ac:dyDescent="0.2">
      <c r="A40" s="18" t="s">
        <v>183</v>
      </c>
      <c r="B40" s="13">
        <v>3.81</v>
      </c>
      <c r="C40" s="5">
        <f>_xlfn.XLOOKUP(A40,Factors_En!$A$2:$A$63,Factors_En!$B$2:$B$63,,0)</f>
        <v>8</v>
      </c>
      <c r="D40" s="7">
        <v>1</v>
      </c>
      <c r="E40" s="9">
        <v>0</v>
      </c>
      <c r="F40" s="9">
        <v>0</v>
      </c>
      <c r="G40" s="7">
        <v>6</v>
      </c>
      <c r="H40" s="9">
        <v>0</v>
      </c>
      <c r="I40" s="7">
        <v>1</v>
      </c>
      <c r="J40" s="9">
        <v>0</v>
      </c>
      <c r="K40" s="9">
        <v>0</v>
      </c>
      <c r="L40" s="7">
        <v>1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</row>
    <row r="41" spans="1:32" x14ac:dyDescent="0.2">
      <c r="A41" s="18" t="s">
        <v>138</v>
      </c>
      <c r="B41" s="13">
        <v>3.86</v>
      </c>
      <c r="C41" s="5">
        <f>_xlfn.XLOOKUP(A41,Factors_En!$A$2:$A$63,Factors_En!$B$2:$B$63,,0)</f>
        <v>10</v>
      </c>
      <c r="D41" s="9">
        <v>0</v>
      </c>
      <c r="E41" s="7">
        <v>1</v>
      </c>
      <c r="F41" s="7">
        <v>2</v>
      </c>
      <c r="G41" s="9">
        <v>0</v>
      </c>
      <c r="H41" s="9">
        <v>0</v>
      </c>
      <c r="I41" s="7">
        <v>3</v>
      </c>
      <c r="J41" s="9">
        <v>0</v>
      </c>
      <c r="K41" s="7">
        <v>1</v>
      </c>
      <c r="L41" s="9">
        <v>0</v>
      </c>
      <c r="M41" s="7">
        <v>2</v>
      </c>
      <c r="N41" s="9">
        <v>0</v>
      </c>
      <c r="O41" s="9">
        <v>0</v>
      </c>
      <c r="P41" s="7">
        <v>1</v>
      </c>
      <c r="Q41" s="7">
        <v>1</v>
      </c>
      <c r="R41" s="9">
        <v>0</v>
      </c>
      <c r="S41" s="9">
        <v>0</v>
      </c>
      <c r="T41" s="9">
        <v>0</v>
      </c>
      <c r="U41" s="9">
        <v>0</v>
      </c>
      <c r="V41" s="7">
        <v>1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</row>
    <row r="42" spans="1:32" x14ac:dyDescent="0.2">
      <c r="A42" s="18" t="s">
        <v>184</v>
      </c>
      <c r="B42" s="13">
        <v>3.9</v>
      </c>
      <c r="C42" s="5">
        <f>_xlfn.XLOOKUP(A42,Factors_En!$A$2:$A$63,Factors_En!$B$2:$B$63,,0)</f>
        <v>10</v>
      </c>
      <c r="D42" s="9">
        <v>0</v>
      </c>
      <c r="E42" s="7">
        <v>7</v>
      </c>
      <c r="F42" s="9">
        <v>0</v>
      </c>
      <c r="G42" s="9">
        <v>0</v>
      </c>
      <c r="H42" s="7">
        <v>4</v>
      </c>
      <c r="I42" s="7">
        <v>2</v>
      </c>
      <c r="J42" s="7">
        <v>1</v>
      </c>
      <c r="K42" s="7">
        <v>1</v>
      </c>
      <c r="L42" s="9">
        <v>0</v>
      </c>
      <c r="M42" s="9">
        <v>0</v>
      </c>
      <c r="N42" s="7">
        <v>1</v>
      </c>
      <c r="O42" s="9">
        <v>0</v>
      </c>
      <c r="P42" s="7">
        <v>1</v>
      </c>
      <c r="Q42" s="9">
        <v>0</v>
      </c>
      <c r="R42" s="7">
        <v>1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</row>
    <row r="43" spans="1:32" x14ac:dyDescent="0.2">
      <c r="A43" s="18" t="s">
        <v>104</v>
      </c>
      <c r="B43" s="13">
        <v>3.9</v>
      </c>
      <c r="C43" s="5">
        <f>_xlfn.XLOOKUP(A43,Factors_En!$A$2:$A$63,Factors_En!$B$2:$B$63,,0)</f>
        <v>9</v>
      </c>
      <c r="D43" s="9">
        <v>9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7">
        <v>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</row>
    <row r="44" spans="1:32" x14ac:dyDescent="0.2">
      <c r="A44" s="18" t="s">
        <v>105</v>
      </c>
      <c r="B44" s="13">
        <v>3.9</v>
      </c>
      <c r="C44" s="5">
        <f>_xlfn.XLOOKUP(A44,Factors_En!$A$2:$A$63,Factors_En!$B$2:$B$63,,0)</f>
        <v>9</v>
      </c>
      <c r="D44" s="9">
        <v>0</v>
      </c>
      <c r="E44" s="9">
        <v>0</v>
      </c>
      <c r="F44" s="9">
        <v>0</v>
      </c>
      <c r="G44" s="7">
        <v>7</v>
      </c>
      <c r="H44" s="7">
        <v>1</v>
      </c>
      <c r="I44" s="9">
        <v>0</v>
      </c>
      <c r="J44" s="9">
        <v>0</v>
      </c>
      <c r="K44" s="7">
        <v>2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</row>
    <row r="45" spans="1:32" x14ac:dyDescent="0.2">
      <c r="A45" s="18" t="s">
        <v>147</v>
      </c>
      <c r="B45" s="13">
        <v>3.95</v>
      </c>
      <c r="C45" s="5">
        <f>_xlfn.XLOOKUP(A45,Factors_En!$A$2:$A$63,Factors_En!$B$2:$B$63,,0)</f>
        <v>8</v>
      </c>
      <c r="D45" s="7">
        <v>7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7">
        <v>1</v>
      </c>
      <c r="K45" s="9">
        <v>0</v>
      </c>
      <c r="L45" s="7">
        <v>1</v>
      </c>
      <c r="M45" s="9">
        <v>0</v>
      </c>
      <c r="N45" s="9">
        <v>0</v>
      </c>
      <c r="O45" s="7">
        <v>1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</row>
    <row r="46" spans="1:32" x14ac:dyDescent="0.2">
      <c r="A46" s="18" t="s">
        <v>136</v>
      </c>
      <c r="B46" s="13"/>
      <c r="C46" s="5">
        <f>_xlfn.XLOOKUP(A46,Factors_En!$A$2:$A$63,Factors_En!$B$2:$B$63,,0)</f>
        <v>10</v>
      </c>
      <c r="D46" s="9">
        <v>8</v>
      </c>
      <c r="E46" s="9">
        <v>0</v>
      </c>
      <c r="F46" s="9">
        <v>0</v>
      </c>
      <c r="G46" s="7">
        <v>2</v>
      </c>
      <c r="H46" s="9">
        <v>0</v>
      </c>
      <c r="I46" s="9">
        <v>0</v>
      </c>
      <c r="J46" s="9">
        <v>0</v>
      </c>
      <c r="K46" s="9">
        <v>0</v>
      </c>
      <c r="L46" s="7">
        <v>1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</row>
    <row r="47" spans="1:32" x14ac:dyDescent="0.2">
      <c r="A47" s="18" t="s">
        <v>137</v>
      </c>
      <c r="B47" s="13"/>
      <c r="C47" s="5">
        <f>_xlfn.XLOOKUP(A47,Factors_En!$A$2:$A$63,Factors_En!$B$2:$B$63,,0)</f>
        <v>8</v>
      </c>
      <c r="D47" s="9">
        <v>0</v>
      </c>
      <c r="E47" s="7">
        <v>2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7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7">
        <v>1</v>
      </c>
      <c r="X47" s="9">
        <v>0</v>
      </c>
      <c r="Y47" s="7">
        <v>2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</row>
    <row r="48" spans="1:32" x14ac:dyDescent="0.2">
      <c r="A48" s="18" t="s">
        <v>100</v>
      </c>
      <c r="B48" s="13">
        <v>4.0999999999999996</v>
      </c>
      <c r="C48" s="5">
        <f>_xlfn.XLOOKUP(A48,Factors_En!$A$2:$A$63,Factors_En!$B$2:$B$63,,0)</f>
        <v>9</v>
      </c>
      <c r="D48" s="9">
        <v>0</v>
      </c>
      <c r="E48" s="7">
        <v>5</v>
      </c>
      <c r="F48" s="9">
        <v>0</v>
      </c>
      <c r="G48" s="9">
        <v>0</v>
      </c>
      <c r="H48" s="7">
        <v>5</v>
      </c>
      <c r="I48" s="9">
        <v>0</v>
      </c>
      <c r="J48" s="7">
        <v>1</v>
      </c>
      <c r="K48" s="7">
        <v>1</v>
      </c>
      <c r="L48" s="9">
        <v>0</v>
      </c>
      <c r="M48" s="9">
        <v>0</v>
      </c>
      <c r="N48" s="7">
        <v>1</v>
      </c>
      <c r="O48" s="9">
        <v>0</v>
      </c>
      <c r="P48" s="9">
        <v>0</v>
      </c>
      <c r="Q48" s="9">
        <v>0</v>
      </c>
      <c r="R48" s="7">
        <v>1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</row>
    <row r="49" spans="1:35" x14ac:dyDescent="0.2">
      <c r="A49" s="18" t="s">
        <v>185</v>
      </c>
      <c r="B49" s="13">
        <v>4.24</v>
      </c>
      <c r="C49" s="5">
        <f>_xlfn.XLOOKUP(A49,Factors_En!$A$2:$A$63,Factors_En!$B$2:$B$63,,0)</f>
        <v>9</v>
      </c>
      <c r="D49" s="9">
        <v>0</v>
      </c>
      <c r="E49" s="9">
        <v>0</v>
      </c>
      <c r="F49" s="9">
        <v>0</v>
      </c>
      <c r="G49" s="9">
        <v>8</v>
      </c>
      <c r="H49" s="9">
        <v>0</v>
      </c>
      <c r="I49" s="9">
        <v>0</v>
      </c>
      <c r="J49" s="9">
        <v>0</v>
      </c>
      <c r="K49" s="7">
        <v>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</row>
    <row r="50" spans="1:35" x14ac:dyDescent="0.2">
      <c r="A50" s="18" t="s">
        <v>139</v>
      </c>
      <c r="B50" s="13">
        <v>4.24</v>
      </c>
      <c r="C50" s="5">
        <f>_xlfn.XLOOKUP(A50,Factors_En!$A$2:$A$63,Factors_En!$B$2:$B$63,,0)</f>
        <v>10</v>
      </c>
      <c r="D50" s="9">
        <v>10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7">
        <v>1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7">
        <v>1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7">
        <v>1</v>
      </c>
      <c r="AC50" s="9">
        <v>0</v>
      </c>
      <c r="AD50" s="9">
        <v>0</v>
      </c>
      <c r="AE50" s="9">
        <v>0</v>
      </c>
      <c r="AF50" s="9">
        <v>0</v>
      </c>
    </row>
    <row r="51" spans="1:35" x14ac:dyDescent="0.2">
      <c r="A51" s="18" t="s">
        <v>120</v>
      </c>
      <c r="B51" s="13">
        <v>4.57</v>
      </c>
      <c r="C51" s="5">
        <f>_xlfn.XLOOKUP(A51,Factors_En!$A$2:$A$63,Factors_En!$B$2:$B$63,,0)</f>
        <v>10</v>
      </c>
      <c r="D51" s="9">
        <v>0</v>
      </c>
      <c r="E51" s="7">
        <v>6</v>
      </c>
      <c r="F51" s="9">
        <v>0</v>
      </c>
      <c r="G51" s="9">
        <v>0</v>
      </c>
      <c r="H51" s="7">
        <v>5</v>
      </c>
      <c r="I51" s="9">
        <v>0</v>
      </c>
      <c r="J51" s="7">
        <v>1</v>
      </c>
      <c r="K51" s="9">
        <v>0</v>
      </c>
      <c r="L51" s="9">
        <v>0</v>
      </c>
      <c r="M51" s="9">
        <v>0</v>
      </c>
      <c r="N51" s="7">
        <v>1</v>
      </c>
      <c r="O51" s="7">
        <v>1</v>
      </c>
      <c r="P51" s="9">
        <v>0</v>
      </c>
      <c r="Q51" s="9">
        <v>0</v>
      </c>
      <c r="R51" s="7">
        <v>1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</row>
    <row r="52" spans="1:35" x14ac:dyDescent="0.2">
      <c r="A52" s="18" t="s">
        <v>108</v>
      </c>
      <c r="B52" s="13">
        <v>4.62</v>
      </c>
      <c r="C52" s="5">
        <f>_xlfn.XLOOKUP(A52,Factors_En!$A$2:$A$63,Factors_En!$B$2:$B$63,,0)</f>
        <v>10</v>
      </c>
      <c r="D52" s="9">
        <v>0</v>
      </c>
      <c r="E52" s="7">
        <v>5</v>
      </c>
      <c r="F52" s="9">
        <v>0</v>
      </c>
      <c r="G52" s="9">
        <v>0</v>
      </c>
      <c r="H52" s="7">
        <v>4</v>
      </c>
      <c r="I52" s="9">
        <v>0</v>
      </c>
      <c r="J52" s="7">
        <v>1</v>
      </c>
      <c r="K52" s="7">
        <v>1</v>
      </c>
      <c r="L52" s="9">
        <v>0</v>
      </c>
      <c r="M52" s="9">
        <v>0</v>
      </c>
      <c r="N52" s="7">
        <v>1</v>
      </c>
      <c r="O52" s="7">
        <v>1</v>
      </c>
      <c r="P52" s="7">
        <v>1</v>
      </c>
      <c r="Q52" s="9">
        <v>0</v>
      </c>
      <c r="R52" s="7">
        <v>1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</row>
    <row r="53" spans="1:35" x14ac:dyDescent="0.2">
      <c r="A53" s="18" t="s">
        <v>109</v>
      </c>
      <c r="B53" s="13">
        <v>4.62</v>
      </c>
      <c r="C53" s="5">
        <f>_xlfn.XLOOKUP(A53,Factors_En!$A$2:$A$63,Factors_En!$B$2:$B$63,,0)</f>
        <v>9</v>
      </c>
      <c r="D53" s="9">
        <v>0</v>
      </c>
      <c r="E53" s="7">
        <v>1</v>
      </c>
      <c r="F53" s="9">
        <v>0</v>
      </c>
      <c r="G53" s="9">
        <v>0</v>
      </c>
      <c r="H53" s="7">
        <v>2</v>
      </c>
      <c r="I53" s="9">
        <v>0</v>
      </c>
      <c r="J53" s="7">
        <v>6</v>
      </c>
      <c r="K53" s="9">
        <v>0</v>
      </c>
      <c r="L53" s="9">
        <v>0</v>
      </c>
      <c r="M53" s="9">
        <v>0</v>
      </c>
      <c r="N53" s="7">
        <v>1</v>
      </c>
      <c r="O53" s="7">
        <v>1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I53" s="10"/>
    </row>
    <row r="54" spans="1:35" x14ac:dyDescent="0.2">
      <c r="A54" s="18" t="s">
        <v>186</v>
      </c>
      <c r="B54" s="13">
        <v>4.71</v>
      </c>
      <c r="C54" s="5">
        <f>_xlfn.XLOOKUP(A54,Factors_En!$A$2:$A$63,Factors_En!$B$2:$B$63,,0)</f>
        <v>10</v>
      </c>
      <c r="D54" s="9">
        <v>0</v>
      </c>
      <c r="E54" s="7">
        <v>6</v>
      </c>
      <c r="F54" s="7">
        <v>1</v>
      </c>
      <c r="G54" s="9">
        <v>0</v>
      </c>
      <c r="H54" s="7">
        <v>4</v>
      </c>
      <c r="I54" s="9">
        <v>0</v>
      </c>
      <c r="J54" s="7">
        <v>1</v>
      </c>
      <c r="K54" s="7">
        <v>1</v>
      </c>
      <c r="L54" s="9">
        <v>0</v>
      </c>
      <c r="M54" s="9">
        <v>0</v>
      </c>
      <c r="N54" s="7">
        <v>1</v>
      </c>
      <c r="O54" s="9">
        <v>0</v>
      </c>
      <c r="P54" s="9">
        <v>0</v>
      </c>
      <c r="Q54" s="9">
        <v>0</v>
      </c>
      <c r="R54" s="7">
        <v>1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</row>
    <row r="55" spans="1:35" x14ac:dyDescent="0.2">
      <c r="A55" s="18" t="s">
        <v>121</v>
      </c>
      <c r="B55" s="13">
        <v>4.71</v>
      </c>
      <c r="C55" s="5">
        <f>_xlfn.XLOOKUP(A55,Factors_En!$A$2:$A$63,Factors_En!$B$2:$B$63,,0)</f>
        <v>10</v>
      </c>
      <c r="D55" s="9">
        <v>0</v>
      </c>
      <c r="E55" s="7">
        <v>5</v>
      </c>
      <c r="F55" s="9">
        <v>0</v>
      </c>
      <c r="G55" s="9">
        <v>0</v>
      </c>
      <c r="H55" s="7">
        <v>5</v>
      </c>
      <c r="I55" s="9">
        <v>0</v>
      </c>
      <c r="J55" s="7">
        <v>1</v>
      </c>
      <c r="K55" s="9">
        <v>0</v>
      </c>
      <c r="L55" s="9">
        <v>0</v>
      </c>
      <c r="M55" s="9">
        <v>0</v>
      </c>
      <c r="N55" s="7">
        <v>1</v>
      </c>
      <c r="O55" s="7">
        <v>1</v>
      </c>
      <c r="P55" s="9">
        <v>0</v>
      </c>
      <c r="Q55" s="7">
        <v>1</v>
      </c>
      <c r="R55" s="7">
        <v>1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</row>
    <row r="56" spans="1:35" x14ac:dyDescent="0.2">
      <c r="A56" s="18" t="s">
        <v>143</v>
      </c>
      <c r="B56" s="13">
        <v>4.76</v>
      </c>
      <c r="C56" s="5">
        <f>_xlfn.XLOOKUP(A56,Factors_En!$A$2:$A$63,Factors_En!$B$2:$B$63,,0)</f>
        <v>10</v>
      </c>
      <c r="D56" s="9">
        <v>0</v>
      </c>
      <c r="E56" s="7">
        <v>4</v>
      </c>
      <c r="F56" s="7">
        <v>1</v>
      </c>
      <c r="G56" s="9">
        <v>0</v>
      </c>
      <c r="H56" s="7">
        <v>3</v>
      </c>
      <c r="I56" s="9">
        <v>0</v>
      </c>
      <c r="J56" s="7">
        <v>1</v>
      </c>
      <c r="K56" s="7">
        <v>2</v>
      </c>
      <c r="L56" s="9">
        <v>0</v>
      </c>
      <c r="M56" s="9">
        <v>0</v>
      </c>
      <c r="N56" s="7">
        <v>1</v>
      </c>
      <c r="O56" s="9">
        <v>0</v>
      </c>
      <c r="P56" s="7">
        <v>1</v>
      </c>
      <c r="Q56" s="7">
        <v>1</v>
      </c>
      <c r="R56" s="7">
        <v>1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</row>
    <row r="57" spans="1:35" x14ac:dyDescent="0.2">
      <c r="A57" s="18" t="s">
        <v>102</v>
      </c>
      <c r="B57" s="13">
        <v>4.8099999999999996</v>
      </c>
      <c r="C57" s="5">
        <f>_xlfn.XLOOKUP(A57,Factors_En!$A$2:$A$63,Factors_En!$B$2:$B$63,,0)</f>
        <v>9</v>
      </c>
      <c r="D57" s="9">
        <v>0</v>
      </c>
      <c r="E57" s="7">
        <v>4</v>
      </c>
      <c r="F57" s="9">
        <v>0</v>
      </c>
      <c r="G57" s="9">
        <v>0</v>
      </c>
      <c r="H57" s="7">
        <v>3</v>
      </c>
      <c r="I57" s="9">
        <v>0</v>
      </c>
      <c r="J57" s="7">
        <v>3</v>
      </c>
      <c r="K57" s="7">
        <v>1</v>
      </c>
      <c r="L57" s="9">
        <v>0</v>
      </c>
      <c r="M57" s="9">
        <v>0</v>
      </c>
      <c r="N57" s="7">
        <v>1</v>
      </c>
      <c r="O57" s="7">
        <v>1</v>
      </c>
      <c r="P57" s="9">
        <v>0</v>
      </c>
      <c r="Q57" s="9">
        <v>0</v>
      </c>
      <c r="R57" s="7">
        <v>1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</row>
    <row r="58" spans="1:35" x14ac:dyDescent="0.2">
      <c r="A58" s="18" t="s">
        <v>141</v>
      </c>
      <c r="B58" s="13">
        <v>4.8600000000000003</v>
      </c>
      <c r="C58" s="5">
        <f>_xlfn.XLOOKUP(A58,Factors_En!$A$2:$A$63,Factors_En!$B$2:$B$63,,0)</f>
        <v>10</v>
      </c>
      <c r="D58" s="9">
        <v>0</v>
      </c>
      <c r="E58" s="7">
        <v>2</v>
      </c>
      <c r="F58" s="9">
        <v>0</v>
      </c>
      <c r="G58" s="9">
        <v>0</v>
      </c>
      <c r="H58" s="7">
        <v>1</v>
      </c>
      <c r="I58" s="9">
        <v>0</v>
      </c>
      <c r="J58" s="7">
        <v>7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7">
        <v>1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</row>
    <row r="59" spans="1:35" x14ac:dyDescent="0.2">
      <c r="A59" s="18" t="s">
        <v>142</v>
      </c>
      <c r="B59" s="13">
        <v>4.38</v>
      </c>
      <c r="C59" s="5">
        <f>_xlfn.XLOOKUP(A59,Factors_En!$A$2:$A$63,Factors_En!$B$2:$B$63,,0)</f>
        <v>10</v>
      </c>
      <c r="D59" s="7">
        <v>3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7">
        <v>1</v>
      </c>
      <c r="M59" s="7">
        <v>2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7">
        <v>1</v>
      </c>
      <c r="U59" s="9">
        <v>0</v>
      </c>
      <c r="V59" s="9">
        <v>0</v>
      </c>
      <c r="W59" s="7">
        <v>1</v>
      </c>
      <c r="X59" s="9">
        <v>0</v>
      </c>
      <c r="Y59" s="9">
        <v>0</v>
      </c>
      <c r="Z59" s="7">
        <v>4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</row>
    <row r="60" spans="1:35" ht="17" x14ac:dyDescent="0.2">
      <c r="A60" s="20" t="s">
        <v>95</v>
      </c>
      <c r="B60" s="13"/>
      <c r="C60" s="5">
        <f>_xlfn.XLOOKUP(A60,Factors_En!$A$2:$A$63,Factors_En!$B$2:$B$63,,0)</f>
        <v>1</v>
      </c>
      <c r="D60" s="9">
        <v>0</v>
      </c>
      <c r="E60" s="12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</row>
    <row r="61" spans="1:35" ht="17" x14ac:dyDescent="0.2">
      <c r="A61" s="20" t="s">
        <v>94</v>
      </c>
      <c r="B61" s="13"/>
      <c r="C61" s="5">
        <f>_xlfn.XLOOKUP(A61,Factors_En!$A$2:$A$63,Factors_En!$B$2:$B$63,,0)</f>
        <v>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</row>
    <row r="62" spans="1:35" ht="17" x14ac:dyDescent="0.2">
      <c r="A62" s="20" t="s">
        <v>92</v>
      </c>
      <c r="B62" s="13"/>
      <c r="C62" s="5">
        <f>_xlfn.XLOOKUP(A62,Factors_En!$A$2:$A$63,Factors_En!$B$2:$B$63,,0)</f>
        <v>1</v>
      </c>
      <c r="D62" s="9">
        <v>0</v>
      </c>
      <c r="E62" s="9">
        <v>0</v>
      </c>
      <c r="F62" s="9">
        <v>0</v>
      </c>
      <c r="G62" s="7">
        <v>1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</row>
    <row r="63" spans="1:35" ht="34" x14ac:dyDescent="0.2">
      <c r="A63" s="20" t="s">
        <v>93</v>
      </c>
      <c r="B63" s="13"/>
      <c r="C63" s="5">
        <f>_xlfn.XLOOKUP(A63,Factors_En!$A$2:$A$63,Factors_En!$B$2:$B$63,,0)</f>
        <v>1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7">
        <v>1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</row>
  </sheetData>
  <conditionalFormatting sqref="D2:AF63">
    <cfRule type="colorScale" priority="1">
      <colorScale>
        <cfvo type="min"/>
        <cfvo type="max"/>
        <color theme="0"/>
        <color rgb="FF274257"/>
      </colorScale>
    </cfRule>
  </conditionalFormatting>
  <pageMargins left="0.7" right="0.7" top="0.78740157499999996" bottom="0.78740157499999996" header="0.3" footer="0.3"/>
  <pageSetup paperSize="9" scale="4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E57F-6AFD-D14A-AE96-7BF4A791C9FF}">
  <sheetPr codeName="Tabelle3">
    <pageSetUpPr fitToPage="1"/>
  </sheetPr>
  <dimension ref="A1:E12"/>
  <sheetViews>
    <sheetView workbookViewId="0">
      <selection activeCell="F15" sqref="F15"/>
    </sheetView>
  </sheetViews>
  <sheetFormatPr baseColWidth="10" defaultRowHeight="16" x14ac:dyDescent="0.2"/>
  <sheetData>
    <row r="1" spans="1:5" x14ac:dyDescent="0.2">
      <c r="A1" s="1" t="s">
        <v>91</v>
      </c>
    </row>
    <row r="2" spans="1:5" x14ac:dyDescent="0.2">
      <c r="A2" s="10">
        <v>10</v>
      </c>
      <c r="C2" s="42" t="s">
        <v>188</v>
      </c>
      <c r="D2" s="42"/>
      <c r="E2" s="42"/>
    </row>
    <row r="3" spans="1:5" x14ac:dyDescent="0.2">
      <c r="A3" s="10">
        <v>9</v>
      </c>
    </row>
    <row r="4" spans="1:5" x14ac:dyDescent="0.2">
      <c r="A4" s="10">
        <v>8</v>
      </c>
    </row>
    <row r="5" spans="1:5" x14ac:dyDescent="0.2">
      <c r="A5">
        <v>7</v>
      </c>
    </row>
    <row r="6" spans="1:5" x14ac:dyDescent="0.2">
      <c r="A6">
        <v>6</v>
      </c>
    </row>
    <row r="7" spans="1:5" x14ac:dyDescent="0.2">
      <c r="A7">
        <v>5</v>
      </c>
    </row>
    <row r="8" spans="1:5" x14ac:dyDescent="0.2">
      <c r="A8">
        <v>4</v>
      </c>
    </row>
    <row r="9" spans="1:5" x14ac:dyDescent="0.2">
      <c r="A9">
        <v>3</v>
      </c>
    </row>
    <row r="10" spans="1:5" x14ac:dyDescent="0.2">
      <c r="A10">
        <v>2</v>
      </c>
    </row>
    <row r="11" spans="1:5" x14ac:dyDescent="0.2">
      <c r="A11">
        <v>1</v>
      </c>
    </row>
    <row r="12" spans="1:5" x14ac:dyDescent="0.2">
      <c r="A12" s="11">
        <v>0</v>
      </c>
    </row>
  </sheetData>
  <conditionalFormatting sqref="A2:A12">
    <cfRule type="colorScale" priority="1">
      <colorScale>
        <cfvo type="min"/>
        <cfvo type="max"/>
        <color theme="0"/>
        <color rgb="FF274257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De</vt:lpstr>
      <vt:lpstr>Factors_En</vt:lpstr>
      <vt:lpstr>HeatMap_En (2)</vt:lpstr>
      <vt:lpstr>HeatMap_En</vt:lpstr>
      <vt:lpstr>Legend</vt:lpstr>
      <vt:lpstr>HeatMap_En!Druckbereich</vt:lpstr>
      <vt:lpstr>'HeatMap_En (2)'!Druckbereich</vt:lpstr>
      <vt:lpstr>Legend!Druckbereich</vt:lpstr>
      <vt:lpstr>De!HeatMap_en</vt:lpstr>
      <vt:lpstr>HeatMap_En!HeatMap_en</vt:lpstr>
      <vt:lpstr>Factors_En!Interview_Final_Results_Factors_en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2023-04-14T11:22:49Z</cp:lastPrinted>
  <dcterms:created xsi:type="dcterms:W3CDTF">2023-04-14T08:08:48Z</dcterms:created>
  <dcterms:modified xsi:type="dcterms:W3CDTF">2023-04-14T11:28:58Z</dcterms:modified>
</cp:coreProperties>
</file>