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ethz-my.sharepoint.com/personal/pnavaro_ethz_ch/Documents/Desktop/1-UP2030/2-Tool development/tutorial_example/"/>
    </mc:Choice>
  </mc:AlternateContent>
  <xr:revisionPtr revIDLastSave="294" documentId="11_AD4DB114E441178AC67DF4C89E96C2C4683EDF2F" xr6:coauthVersionLast="47" xr6:coauthVersionMax="47" xr10:uidLastSave="{C8485EA1-2243-484D-97BF-B34399648DD4}"/>
  <bookViews>
    <workbookView xWindow="-108" yWindow="-108" windowWidth="30936" windowHeight="16776" xr2:uid="{00000000-000D-0000-FFFF-FFFF00000000}"/>
  </bookViews>
  <sheets>
    <sheet name="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1" l="1"/>
  <c r="F65" i="1"/>
  <c r="F51" i="1"/>
  <c r="D65" i="1"/>
  <c r="B65" i="1"/>
  <c r="B37" i="1"/>
  <c r="D23" i="1"/>
  <c r="B23" i="1"/>
  <c r="B22" i="1"/>
  <c r="D9" i="1"/>
  <c r="B9" i="1"/>
  <c r="B79" i="1"/>
  <c r="B78" i="1"/>
  <c r="D51" i="1"/>
  <c r="B51" i="1"/>
  <c r="E78" i="1"/>
  <c r="D78" i="1"/>
  <c r="D79" i="1" s="1"/>
  <c r="C78" i="1"/>
  <c r="F64" i="1"/>
  <c r="E64" i="1"/>
  <c r="E65" i="1" s="1"/>
  <c r="D64" i="1"/>
  <c r="C64" i="1"/>
  <c r="B64" i="1"/>
  <c r="F50" i="1"/>
  <c r="E50" i="1"/>
  <c r="E51" i="1" s="1"/>
  <c r="C50" i="1"/>
  <c r="D50" i="1"/>
  <c r="B50" i="1"/>
  <c r="E8" i="1"/>
  <c r="E9" i="1" s="1"/>
  <c r="E22" i="1"/>
  <c r="E23" i="1" s="1"/>
  <c r="D36" i="1"/>
  <c r="D37" i="1" s="1"/>
  <c r="C36" i="1"/>
  <c r="B36" i="1"/>
  <c r="D22" i="1"/>
  <c r="C22" i="1"/>
  <c r="C8" i="1"/>
  <c r="D8" i="1"/>
  <c r="B8" i="1"/>
</calcChain>
</file>

<file path=xl/sharedStrings.xml><?xml version="1.0" encoding="utf-8"?>
<sst xmlns="http://schemas.openxmlformats.org/spreadsheetml/2006/main" count="182" uniqueCount="47">
  <si>
    <t>Facade</t>
  </si>
  <si>
    <t>brick wall without insulation</t>
  </si>
  <si>
    <t>Material</t>
  </si>
  <si>
    <t>Unit</t>
  </si>
  <si>
    <t>concrete block without insulation</t>
  </si>
  <si>
    <t>concrete wall without insulation</t>
  </si>
  <si>
    <t>Ref</t>
  </si>
  <si>
    <t>https://base-inies.fr/consultation/infos-produit/32595</t>
  </si>
  <si>
    <t>brick</t>
  </si>
  <si>
    <t>kg/m2</t>
  </si>
  <si>
    <t>mortar</t>
  </si>
  <si>
    <t>Life span</t>
  </si>
  <si>
    <t>coating</t>
  </si>
  <si>
    <t>concrete block</t>
  </si>
  <si>
    <t>https://base-inies.fr/consultation/infos-produit/42222</t>
  </si>
  <si>
    <t>steel rebar</t>
  </si>
  <si>
    <t>https://base-inies.fr/consultation/infos-produit/42863</t>
  </si>
  <si>
    <t>window</t>
  </si>
  <si>
    <t>Window to wall ratio</t>
  </si>
  <si>
    <t>Hypothesis</t>
  </si>
  <si>
    <t>https://www.mdpi.com/1996-1073/14/13/3720</t>
  </si>
  <si>
    <t>recommended for optimal should be between 0.30 and 0.45 (https://www.sciencedirect.com/science/article/pii/S0038092X16002188)</t>
  </si>
  <si>
    <t>Quantity for 1m2 of material</t>
  </si>
  <si>
    <t>Quantity for 1m2 of facade</t>
  </si>
  <si>
    <t>m2/m2</t>
  </si>
  <si>
    <t>https://base-inies.fr/consultation/infos-produit/41239</t>
  </si>
  <si>
    <t>brick wall with insulation</t>
  </si>
  <si>
    <t>concrete block with insulation</t>
  </si>
  <si>
    <t>concrete wall with insulation</t>
  </si>
  <si>
    <t>m3</t>
  </si>
  <si>
    <t>insulation</t>
  </si>
  <si>
    <t>https://base-inies.fr/consultation/infos-produit/38963</t>
  </si>
  <si>
    <t>Inies name</t>
  </si>
  <si>
    <t>Brique de structure de terre cuite de 20cm (pose à joints minces)</t>
  </si>
  <si>
    <t>Quantity for LCA (FU)</t>
  </si>
  <si>
    <t>https://base-inies.fr/consultation/infos-produit/41781</t>
  </si>
  <si>
    <t>Mortier d'enduit minéral</t>
  </si>
  <si>
    <t>https://base-inies.fr/consultation/infos-produit/27066</t>
  </si>
  <si>
    <t>Fenêtres et portes-fenêtres acier aluminium MILLET Groupe</t>
  </si>
  <si>
    <t>KNAUF INSULATION Laine de Verre ECOSE Acoustilaine 035 200 mm (hors accessoires de pose)</t>
  </si>
  <si>
    <t>Bloc creux en béton B40 (pose à joints minces)</t>
  </si>
  <si>
    <t>Mur extérieur en béton d'épaisseur 0.18 m, C25/30 XC4 / XF1 CEM II/A</t>
  </si>
  <si>
    <t>m3/m2</t>
  </si>
  <si>
    <t>concrete wall</t>
  </si>
  <si>
    <t>Low reuse</t>
  </si>
  <si>
    <t>High reuse</t>
  </si>
  <si>
    <t>Max reuse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</si>
</sst>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2" fontId="0" fillId="0" borderId="0" xfId="0" applyNumberFormat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ase-inies.fr/consultation/infos-produit/42863" TargetMode="External"/><Relationship Id="rId3" Type="http://schemas.openxmlformats.org/officeDocument/2006/relationships/hyperlink" Target="https://base-inies.fr/consultation/infos-produit/38963" TargetMode="External"/><Relationship Id="rId7" Type="http://schemas.openxmlformats.org/officeDocument/2006/relationships/hyperlink" Target="https://base-inies.fr/consultation/infos-produit/42222" TargetMode="External"/><Relationship Id="rId2" Type="http://schemas.openxmlformats.org/officeDocument/2006/relationships/hyperlink" Target="https://base-inies.fr/consultation/infos-produit/32595" TargetMode="External"/><Relationship Id="rId1" Type="http://schemas.openxmlformats.org/officeDocument/2006/relationships/hyperlink" Target="https://base-inies.fr/consultation/infos-produit/32595" TargetMode="External"/><Relationship Id="rId6" Type="http://schemas.openxmlformats.org/officeDocument/2006/relationships/hyperlink" Target="https://base-inies.fr/consultation/infos-produit/38963" TargetMode="External"/><Relationship Id="rId5" Type="http://schemas.openxmlformats.org/officeDocument/2006/relationships/hyperlink" Target="https://base-inies.fr/consultation/infos-produit/38963" TargetMode="External"/><Relationship Id="rId4" Type="http://schemas.openxmlformats.org/officeDocument/2006/relationships/hyperlink" Target="https://base-inies.fr/consultation/infos-produit/417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topLeftCell="A58" workbookViewId="0">
      <selection activeCell="H79" sqref="H79"/>
    </sheetView>
  </sheetViews>
  <sheetFormatPr defaultRowHeight="14.4" x14ac:dyDescent="0.3"/>
  <cols>
    <col min="1" max="1" width="18.33203125" bestFit="1" customWidth="1"/>
    <col min="2" max="2" width="18.77734375" customWidth="1"/>
  </cols>
  <sheetData>
    <row r="1" spans="1:5" x14ac:dyDescent="0.3">
      <c r="A1" s="1" t="s">
        <v>19</v>
      </c>
    </row>
    <row r="2" spans="1:5" x14ac:dyDescent="0.3">
      <c r="A2" t="s">
        <v>18</v>
      </c>
      <c r="B2">
        <v>0.12</v>
      </c>
      <c r="C2" t="s">
        <v>20</v>
      </c>
      <c r="D2" t="s">
        <v>21</v>
      </c>
    </row>
    <row r="4" spans="1:5" x14ac:dyDescent="0.3">
      <c r="A4" s="1" t="s">
        <v>0</v>
      </c>
      <c r="B4" s="1" t="s">
        <v>1</v>
      </c>
    </row>
    <row r="5" spans="1:5" x14ac:dyDescent="0.3">
      <c r="A5" s="1" t="s">
        <v>2</v>
      </c>
      <c r="B5" t="s">
        <v>8</v>
      </c>
      <c r="C5" t="s">
        <v>10</v>
      </c>
      <c r="D5" t="s">
        <v>12</v>
      </c>
      <c r="E5" t="s">
        <v>17</v>
      </c>
    </row>
    <row r="6" spans="1:5" x14ac:dyDescent="0.3">
      <c r="A6" s="1" t="s">
        <v>3</v>
      </c>
      <c r="B6" t="s">
        <v>9</v>
      </c>
      <c r="C6" t="s">
        <v>9</v>
      </c>
      <c r="D6" t="s">
        <v>9</v>
      </c>
      <c r="E6" t="s">
        <v>24</v>
      </c>
    </row>
    <row r="7" spans="1:5" ht="28.8" x14ac:dyDescent="0.3">
      <c r="A7" s="2" t="s">
        <v>22</v>
      </c>
      <c r="B7">
        <v>126</v>
      </c>
      <c r="C7">
        <v>1.6</v>
      </c>
      <c r="D7">
        <v>24</v>
      </c>
      <c r="E7">
        <v>1</v>
      </c>
    </row>
    <row r="8" spans="1:5" ht="28.8" x14ac:dyDescent="0.3">
      <c r="A8" s="2" t="s">
        <v>23</v>
      </c>
      <c r="B8" s="4">
        <f>(1-$B$2)*B7</f>
        <v>110.88</v>
      </c>
      <c r="C8" s="4">
        <f t="shared" ref="C8:D8" si="0">(1-$B$2)*C7</f>
        <v>1.4080000000000001</v>
      </c>
      <c r="D8" s="4">
        <f t="shared" si="0"/>
        <v>21.12</v>
      </c>
      <c r="E8" s="4">
        <f>$B$2*E7</f>
        <v>0.12</v>
      </c>
    </row>
    <row r="9" spans="1:5" ht="28.8" x14ac:dyDescent="0.3">
      <c r="A9" s="2" t="s">
        <v>34</v>
      </c>
      <c r="B9" s="4">
        <f>(1-$B$2)</f>
        <v>0.88</v>
      </c>
      <c r="C9" s="4">
        <v>0</v>
      </c>
      <c r="D9" s="4">
        <f>(1-$B$2)</f>
        <v>0.88</v>
      </c>
      <c r="E9" s="4">
        <f>E8</f>
        <v>0.12</v>
      </c>
    </row>
    <row r="10" spans="1:5" x14ac:dyDescent="0.3">
      <c r="A10" s="1" t="s">
        <v>11</v>
      </c>
      <c r="B10">
        <v>100</v>
      </c>
      <c r="C10">
        <v>100</v>
      </c>
      <c r="D10">
        <v>15</v>
      </c>
      <c r="E10">
        <v>30</v>
      </c>
    </row>
    <row r="11" spans="1:5" x14ac:dyDescent="0.3">
      <c r="A11" s="1" t="s">
        <v>44</v>
      </c>
      <c r="B11">
        <v>0.3</v>
      </c>
      <c r="C11">
        <v>0</v>
      </c>
      <c r="D11">
        <v>0</v>
      </c>
      <c r="E11">
        <v>0.2</v>
      </c>
    </row>
    <row r="12" spans="1:5" x14ac:dyDescent="0.3">
      <c r="A12" s="1" t="s">
        <v>45</v>
      </c>
      <c r="B12">
        <v>0.6</v>
      </c>
      <c r="C12">
        <v>0</v>
      </c>
      <c r="D12">
        <v>0</v>
      </c>
      <c r="E12">
        <v>0.6</v>
      </c>
    </row>
    <row r="13" spans="1:5" x14ac:dyDescent="0.3">
      <c r="A13" s="1" t="s">
        <v>46</v>
      </c>
      <c r="B13">
        <v>1</v>
      </c>
      <c r="C13">
        <v>0</v>
      </c>
      <c r="D13">
        <v>0</v>
      </c>
      <c r="E13">
        <v>1</v>
      </c>
    </row>
    <row r="14" spans="1:5" x14ac:dyDescent="0.3">
      <c r="A14" s="1" t="s">
        <v>32</v>
      </c>
      <c r="B14" t="s">
        <v>33</v>
      </c>
      <c r="C14" t="s">
        <v>33</v>
      </c>
      <c r="D14" s="5" t="s">
        <v>36</v>
      </c>
      <c r="E14" t="s">
        <v>38</v>
      </c>
    </row>
    <row r="15" spans="1:5" x14ac:dyDescent="0.3">
      <c r="A15" s="1" t="s">
        <v>6</v>
      </c>
      <c r="B15" t="s">
        <v>7</v>
      </c>
      <c r="C15" t="s">
        <v>7</v>
      </c>
      <c r="D15" t="s">
        <v>35</v>
      </c>
      <c r="E15" t="s">
        <v>25</v>
      </c>
    </row>
    <row r="18" spans="1:5" x14ac:dyDescent="0.3">
      <c r="A18" s="1" t="s">
        <v>0</v>
      </c>
      <c r="B18" s="1" t="s">
        <v>4</v>
      </c>
    </row>
    <row r="19" spans="1:5" x14ac:dyDescent="0.3">
      <c r="A19" s="1" t="s">
        <v>2</v>
      </c>
      <c r="B19" t="s">
        <v>13</v>
      </c>
      <c r="C19" t="s">
        <v>10</v>
      </c>
      <c r="D19" t="s">
        <v>12</v>
      </c>
      <c r="E19" t="s">
        <v>17</v>
      </c>
    </row>
    <row r="20" spans="1:5" x14ac:dyDescent="0.3">
      <c r="A20" s="1" t="s">
        <v>3</v>
      </c>
      <c r="B20" t="s">
        <v>9</v>
      </c>
      <c r="C20" t="s">
        <v>9</v>
      </c>
      <c r="D20" t="s">
        <v>9</v>
      </c>
      <c r="E20" t="s">
        <v>24</v>
      </c>
    </row>
    <row r="21" spans="1:5" ht="28.8" x14ac:dyDescent="0.3">
      <c r="A21" s="2" t="s">
        <v>22</v>
      </c>
      <c r="B21">
        <v>174</v>
      </c>
      <c r="C21">
        <v>2.06</v>
      </c>
      <c r="D21">
        <v>24</v>
      </c>
      <c r="E21">
        <v>1</v>
      </c>
    </row>
    <row r="22" spans="1:5" ht="28.8" x14ac:dyDescent="0.3">
      <c r="A22" s="2" t="s">
        <v>23</v>
      </c>
      <c r="B22" s="4">
        <f>(1-$B$2)*B21</f>
        <v>153.12</v>
      </c>
      <c r="C22" s="4">
        <f t="shared" ref="C22" si="1">(1-$B$2)*C21</f>
        <v>1.8128</v>
      </c>
      <c r="D22" s="4">
        <f t="shared" ref="D22" si="2">(1-$B$2)*D21</f>
        <v>21.12</v>
      </c>
      <c r="E22" s="4">
        <f>$B$2*E21</f>
        <v>0.12</v>
      </c>
    </row>
    <row r="23" spans="1:5" ht="28.8" x14ac:dyDescent="0.3">
      <c r="A23" s="2" t="s">
        <v>34</v>
      </c>
      <c r="B23" s="4">
        <f>(1-$B$2)</f>
        <v>0.88</v>
      </c>
      <c r="C23" s="4">
        <v>0</v>
      </c>
      <c r="D23" s="4">
        <f>(1-$B$2)</f>
        <v>0.88</v>
      </c>
      <c r="E23" s="4">
        <f>E22</f>
        <v>0.12</v>
      </c>
    </row>
    <row r="24" spans="1:5" x14ac:dyDescent="0.3">
      <c r="A24" s="1" t="s">
        <v>11</v>
      </c>
      <c r="B24">
        <v>100</v>
      </c>
      <c r="C24">
        <v>100</v>
      </c>
      <c r="D24">
        <v>15</v>
      </c>
      <c r="E24">
        <v>30</v>
      </c>
    </row>
    <row r="25" spans="1:5" x14ac:dyDescent="0.3">
      <c r="A25" s="1" t="s">
        <v>44</v>
      </c>
      <c r="B25">
        <v>0.3</v>
      </c>
      <c r="C25">
        <v>0</v>
      </c>
      <c r="D25">
        <v>0</v>
      </c>
      <c r="E25">
        <v>0.2</v>
      </c>
    </row>
    <row r="26" spans="1:5" x14ac:dyDescent="0.3">
      <c r="A26" s="1" t="s">
        <v>45</v>
      </c>
      <c r="B26">
        <v>0.6</v>
      </c>
      <c r="C26">
        <v>0</v>
      </c>
      <c r="D26">
        <v>0</v>
      </c>
      <c r="E26">
        <v>0.6</v>
      </c>
    </row>
    <row r="27" spans="1:5" x14ac:dyDescent="0.3">
      <c r="A27" s="1" t="s">
        <v>46</v>
      </c>
      <c r="B27">
        <v>1</v>
      </c>
      <c r="C27">
        <v>0</v>
      </c>
      <c r="D27">
        <v>0</v>
      </c>
      <c r="E27">
        <v>1</v>
      </c>
    </row>
    <row r="28" spans="1:5" x14ac:dyDescent="0.3">
      <c r="A28" s="1" t="s">
        <v>32</v>
      </c>
      <c r="B28" s="5" t="s">
        <v>40</v>
      </c>
      <c r="C28" s="5" t="s">
        <v>40</v>
      </c>
      <c r="D28" s="5" t="s">
        <v>36</v>
      </c>
      <c r="E28" t="s">
        <v>38</v>
      </c>
    </row>
    <row r="29" spans="1:5" x14ac:dyDescent="0.3">
      <c r="A29" s="1" t="s">
        <v>6</v>
      </c>
      <c r="B29" s="3" t="s">
        <v>14</v>
      </c>
      <c r="C29" t="s">
        <v>14</v>
      </c>
      <c r="D29" t="s">
        <v>35</v>
      </c>
      <c r="E29" t="s">
        <v>25</v>
      </c>
    </row>
    <row r="32" spans="1:5" x14ac:dyDescent="0.3">
      <c r="A32" s="1" t="s">
        <v>0</v>
      </c>
      <c r="B32" s="1" t="s">
        <v>5</v>
      </c>
    </row>
    <row r="33" spans="1:6" x14ac:dyDescent="0.3">
      <c r="A33" s="1" t="s">
        <v>2</v>
      </c>
      <c r="B33" t="s">
        <v>43</v>
      </c>
      <c r="C33" t="s">
        <v>15</v>
      </c>
      <c r="D33" t="s">
        <v>17</v>
      </c>
    </row>
    <row r="34" spans="1:6" x14ac:dyDescent="0.3">
      <c r="A34" s="1" t="s">
        <v>3</v>
      </c>
      <c r="B34" t="s">
        <v>9</v>
      </c>
      <c r="C34" t="s">
        <v>9</v>
      </c>
      <c r="D34" t="s">
        <v>24</v>
      </c>
    </row>
    <row r="35" spans="1:6" ht="28.8" x14ac:dyDescent="0.3">
      <c r="A35" s="2" t="s">
        <v>22</v>
      </c>
      <c r="B35">
        <v>466</v>
      </c>
      <c r="C35">
        <v>1.8</v>
      </c>
      <c r="D35">
        <v>1</v>
      </c>
    </row>
    <row r="36" spans="1:6" ht="28.8" x14ac:dyDescent="0.3">
      <c r="A36" s="2" t="s">
        <v>23</v>
      </c>
      <c r="B36" s="4">
        <f>(1-$B$2)*B35</f>
        <v>410.08</v>
      </c>
      <c r="C36" s="4">
        <f t="shared" ref="C36" si="3">(1-$B$2)*C35</f>
        <v>1.5840000000000001</v>
      </c>
      <c r="D36" s="4">
        <f>$B$2*D35</f>
        <v>0.12</v>
      </c>
    </row>
    <row r="37" spans="1:6" ht="28.8" x14ac:dyDescent="0.3">
      <c r="A37" s="2" t="s">
        <v>34</v>
      </c>
      <c r="B37" s="4">
        <f>(1-$B$2)</f>
        <v>0.88</v>
      </c>
      <c r="C37" s="4">
        <v>0</v>
      </c>
      <c r="D37" s="4">
        <f>D36</f>
        <v>0.12</v>
      </c>
    </row>
    <row r="38" spans="1:6" x14ac:dyDescent="0.3">
      <c r="A38" s="1" t="s">
        <v>44</v>
      </c>
      <c r="B38">
        <v>0.3</v>
      </c>
      <c r="C38">
        <v>0.3</v>
      </c>
      <c r="D38">
        <v>0.2</v>
      </c>
    </row>
    <row r="39" spans="1:6" x14ac:dyDescent="0.3">
      <c r="A39" s="1" t="s">
        <v>45</v>
      </c>
      <c r="B39">
        <v>0.6</v>
      </c>
      <c r="C39">
        <v>0.6</v>
      </c>
      <c r="D39">
        <v>0.6</v>
      </c>
    </row>
    <row r="40" spans="1:6" x14ac:dyDescent="0.3">
      <c r="A40" s="1" t="s">
        <v>46</v>
      </c>
      <c r="B40">
        <v>1</v>
      </c>
      <c r="C40">
        <v>1</v>
      </c>
      <c r="D40">
        <v>1</v>
      </c>
    </row>
    <row r="41" spans="1:6" x14ac:dyDescent="0.3">
      <c r="A41" s="1" t="s">
        <v>11</v>
      </c>
      <c r="B41">
        <v>100</v>
      </c>
      <c r="C41">
        <v>100</v>
      </c>
      <c r="D41">
        <v>30</v>
      </c>
    </row>
    <row r="42" spans="1:6" x14ac:dyDescent="0.3">
      <c r="A42" s="1" t="s">
        <v>32</v>
      </c>
      <c r="B42" s="5" t="s">
        <v>41</v>
      </c>
      <c r="C42" s="5" t="s">
        <v>41</v>
      </c>
      <c r="D42" t="s">
        <v>38</v>
      </c>
    </row>
    <row r="43" spans="1:6" x14ac:dyDescent="0.3">
      <c r="A43" s="1" t="s">
        <v>6</v>
      </c>
      <c r="B43" s="3" t="s">
        <v>16</v>
      </c>
      <c r="C43" t="s">
        <v>16</v>
      </c>
      <c r="D43" t="s">
        <v>25</v>
      </c>
    </row>
    <row r="46" spans="1:6" x14ac:dyDescent="0.3">
      <c r="A46" s="1" t="s">
        <v>0</v>
      </c>
      <c r="B46" s="1" t="s">
        <v>26</v>
      </c>
    </row>
    <row r="47" spans="1:6" x14ac:dyDescent="0.3">
      <c r="A47" s="1" t="s">
        <v>2</v>
      </c>
      <c r="B47" t="s">
        <v>8</v>
      </c>
      <c r="C47" t="s">
        <v>10</v>
      </c>
      <c r="D47" t="s">
        <v>12</v>
      </c>
      <c r="E47" t="s">
        <v>17</v>
      </c>
      <c r="F47" t="s">
        <v>30</v>
      </c>
    </row>
    <row r="48" spans="1:6" x14ac:dyDescent="0.3">
      <c r="A48" s="1" t="s">
        <v>3</v>
      </c>
      <c r="B48" t="s">
        <v>9</v>
      </c>
      <c r="C48" t="s">
        <v>9</v>
      </c>
      <c r="D48" t="s">
        <v>9</v>
      </c>
      <c r="E48" t="s">
        <v>24</v>
      </c>
      <c r="F48" t="s">
        <v>29</v>
      </c>
    </row>
    <row r="49" spans="1:6" ht="28.8" x14ac:dyDescent="0.3">
      <c r="A49" s="2" t="s">
        <v>22</v>
      </c>
      <c r="B49">
        <v>126</v>
      </c>
      <c r="C49">
        <v>1.6</v>
      </c>
      <c r="D49">
        <v>24</v>
      </c>
      <c r="E49">
        <v>1</v>
      </c>
      <c r="F49">
        <v>0.06</v>
      </c>
    </row>
    <row r="50" spans="1:6" ht="28.8" x14ac:dyDescent="0.3">
      <c r="A50" s="2" t="s">
        <v>23</v>
      </c>
      <c r="B50" s="4">
        <f>(1-$B$2)*B49</f>
        <v>110.88</v>
      </c>
      <c r="C50" s="4">
        <f t="shared" ref="C50:D50" si="4">(1-$B$2)*C49</f>
        <v>1.4080000000000001</v>
      </c>
      <c r="D50" s="4">
        <f t="shared" si="4"/>
        <v>21.12</v>
      </c>
      <c r="E50" s="4">
        <f>$B$2*E49</f>
        <v>0.12</v>
      </c>
      <c r="F50" s="4">
        <f>(1-$B$2)*F49</f>
        <v>5.28E-2</v>
      </c>
    </row>
    <row r="51" spans="1:6" ht="28.8" x14ac:dyDescent="0.3">
      <c r="A51" s="2" t="s">
        <v>34</v>
      </c>
      <c r="B51" s="4">
        <f>(1-$B$2)</f>
        <v>0.88</v>
      </c>
      <c r="C51" s="4">
        <v>0</v>
      </c>
      <c r="D51" s="4">
        <f>(1-$B$2)</f>
        <v>0.88</v>
      </c>
      <c r="E51" s="4">
        <f>E50</f>
        <v>0.12</v>
      </c>
      <c r="F51" s="4">
        <f>(1-$B$2)</f>
        <v>0.88</v>
      </c>
    </row>
    <row r="52" spans="1:6" x14ac:dyDescent="0.3">
      <c r="A52" s="1" t="s">
        <v>44</v>
      </c>
      <c r="B52">
        <v>0.3</v>
      </c>
      <c r="C52">
        <v>0</v>
      </c>
      <c r="D52">
        <v>0</v>
      </c>
      <c r="E52">
        <v>0.2</v>
      </c>
      <c r="F52">
        <v>0.2</v>
      </c>
    </row>
    <row r="53" spans="1:6" x14ac:dyDescent="0.3">
      <c r="A53" s="1" t="s">
        <v>45</v>
      </c>
      <c r="B53">
        <v>0.6</v>
      </c>
      <c r="C53">
        <v>0</v>
      </c>
      <c r="D53">
        <v>0</v>
      </c>
      <c r="E53">
        <v>0.6</v>
      </c>
      <c r="F53">
        <v>0.6</v>
      </c>
    </row>
    <row r="54" spans="1:6" x14ac:dyDescent="0.3">
      <c r="A54" s="1" t="s">
        <v>46</v>
      </c>
      <c r="B54">
        <v>1</v>
      </c>
      <c r="C54">
        <v>0</v>
      </c>
      <c r="D54">
        <v>0</v>
      </c>
      <c r="E54">
        <v>1</v>
      </c>
      <c r="F54">
        <v>1</v>
      </c>
    </row>
    <row r="55" spans="1:6" x14ac:dyDescent="0.3">
      <c r="A55" s="1" t="s">
        <v>11</v>
      </c>
      <c r="B55">
        <v>100</v>
      </c>
      <c r="C55">
        <v>100</v>
      </c>
      <c r="D55">
        <v>15</v>
      </c>
      <c r="E55">
        <v>30</v>
      </c>
      <c r="F55">
        <v>50</v>
      </c>
    </row>
    <row r="56" spans="1:6" x14ac:dyDescent="0.3">
      <c r="A56" s="1" t="s">
        <v>32</v>
      </c>
      <c r="B56" t="s">
        <v>33</v>
      </c>
      <c r="C56" t="s">
        <v>33</v>
      </c>
      <c r="D56" s="5" t="s">
        <v>36</v>
      </c>
      <c r="E56" t="s">
        <v>38</v>
      </c>
      <c r="F56" t="s">
        <v>39</v>
      </c>
    </row>
    <row r="57" spans="1:6" x14ac:dyDescent="0.3">
      <c r="A57" s="1" t="s">
        <v>6</v>
      </c>
      <c r="B57" s="3" t="s">
        <v>7</v>
      </c>
      <c r="C57" s="3" t="s">
        <v>7</v>
      </c>
      <c r="D57" s="3" t="s">
        <v>35</v>
      </c>
      <c r="E57" s="3" t="s">
        <v>37</v>
      </c>
      <c r="F57" s="3" t="s">
        <v>31</v>
      </c>
    </row>
    <row r="60" spans="1:6" x14ac:dyDescent="0.3">
      <c r="A60" s="1" t="s">
        <v>0</v>
      </c>
      <c r="B60" s="1" t="s">
        <v>27</v>
      </c>
    </row>
    <row r="61" spans="1:6" x14ac:dyDescent="0.3">
      <c r="A61" s="1" t="s">
        <v>2</v>
      </c>
      <c r="B61" t="s">
        <v>13</v>
      </c>
      <c r="C61" t="s">
        <v>10</v>
      </c>
      <c r="D61" t="s">
        <v>12</v>
      </c>
      <c r="E61" t="s">
        <v>17</v>
      </c>
      <c r="F61" t="s">
        <v>30</v>
      </c>
    </row>
    <row r="62" spans="1:6" x14ac:dyDescent="0.3">
      <c r="A62" s="1" t="s">
        <v>3</v>
      </c>
      <c r="B62" t="s">
        <v>9</v>
      </c>
      <c r="C62" t="s">
        <v>9</v>
      </c>
      <c r="D62" t="s">
        <v>9</v>
      </c>
      <c r="E62" t="s">
        <v>24</v>
      </c>
      <c r="F62" t="s">
        <v>29</v>
      </c>
    </row>
    <row r="63" spans="1:6" ht="28.8" x14ac:dyDescent="0.3">
      <c r="A63" s="2" t="s">
        <v>22</v>
      </c>
      <c r="B63">
        <v>174</v>
      </c>
      <c r="C63">
        <v>2.06</v>
      </c>
      <c r="D63">
        <v>24</v>
      </c>
      <c r="E63">
        <v>1</v>
      </c>
      <c r="F63">
        <v>0.06</v>
      </c>
    </row>
    <row r="64" spans="1:6" ht="28.8" x14ac:dyDescent="0.3">
      <c r="A64" s="2" t="s">
        <v>23</v>
      </c>
      <c r="B64" s="4">
        <f>(1-$B$2)*B63</f>
        <v>153.12</v>
      </c>
      <c r="C64" s="4">
        <f t="shared" ref="C64" si="5">(1-$B$2)*C63</f>
        <v>1.8128</v>
      </c>
      <c r="D64" s="4">
        <f t="shared" ref="D64" si="6">(1-$B$2)*D63</f>
        <v>21.12</v>
      </c>
      <c r="E64" s="4">
        <f>$B$2*E63</f>
        <v>0.12</v>
      </c>
      <c r="F64" s="4">
        <f>(1-$B$2)*F63</f>
        <v>5.28E-2</v>
      </c>
    </row>
    <row r="65" spans="1:6" ht="28.8" x14ac:dyDescent="0.3">
      <c r="A65" s="2" t="s">
        <v>34</v>
      </c>
      <c r="B65" s="4">
        <f>(1-$B$2)</f>
        <v>0.88</v>
      </c>
      <c r="C65" s="4">
        <v>0</v>
      </c>
      <c r="D65" s="4">
        <f>(1-$B$2)</f>
        <v>0.88</v>
      </c>
      <c r="E65" s="4">
        <f>E64</f>
        <v>0.12</v>
      </c>
      <c r="F65" s="4">
        <f>(1-$B$2)</f>
        <v>0.88</v>
      </c>
    </row>
    <row r="66" spans="1:6" x14ac:dyDescent="0.3">
      <c r="A66" s="1" t="s">
        <v>44</v>
      </c>
      <c r="B66">
        <v>0.3</v>
      </c>
      <c r="C66">
        <v>0</v>
      </c>
      <c r="D66">
        <v>0</v>
      </c>
      <c r="E66">
        <v>0.2</v>
      </c>
      <c r="F66">
        <v>0.2</v>
      </c>
    </row>
    <row r="67" spans="1:6" x14ac:dyDescent="0.3">
      <c r="A67" s="1" t="s">
        <v>45</v>
      </c>
      <c r="B67">
        <v>0.6</v>
      </c>
      <c r="C67">
        <v>0</v>
      </c>
      <c r="D67">
        <v>0</v>
      </c>
      <c r="E67">
        <v>0.6</v>
      </c>
      <c r="F67">
        <v>0.6</v>
      </c>
    </row>
    <row r="68" spans="1:6" x14ac:dyDescent="0.3">
      <c r="A68" s="1" t="s">
        <v>46</v>
      </c>
      <c r="B68">
        <v>1</v>
      </c>
      <c r="C68">
        <v>0</v>
      </c>
      <c r="D68">
        <v>0</v>
      </c>
      <c r="E68">
        <v>1</v>
      </c>
      <c r="F68">
        <v>1</v>
      </c>
    </row>
    <row r="69" spans="1:6" x14ac:dyDescent="0.3">
      <c r="A69" s="1" t="s">
        <v>11</v>
      </c>
      <c r="B69">
        <v>100</v>
      </c>
      <c r="C69">
        <v>100</v>
      </c>
      <c r="D69">
        <v>15</v>
      </c>
      <c r="E69">
        <v>30</v>
      </c>
      <c r="F69">
        <v>50</v>
      </c>
    </row>
    <row r="70" spans="1:6" x14ac:dyDescent="0.3">
      <c r="A70" s="1" t="s">
        <v>32</v>
      </c>
      <c r="B70" s="5" t="s">
        <v>40</v>
      </c>
      <c r="C70" s="5" t="s">
        <v>40</v>
      </c>
      <c r="D70" s="5" t="s">
        <v>36</v>
      </c>
      <c r="E70" t="s">
        <v>38</v>
      </c>
      <c r="F70" t="s">
        <v>39</v>
      </c>
    </row>
    <row r="71" spans="1:6" x14ac:dyDescent="0.3">
      <c r="A71" s="1" t="s">
        <v>6</v>
      </c>
      <c r="B71" t="s">
        <v>14</v>
      </c>
      <c r="C71" t="s">
        <v>14</v>
      </c>
      <c r="D71" t="s">
        <v>35</v>
      </c>
      <c r="E71" s="3" t="s">
        <v>37</v>
      </c>
      <c r="F71" s="3" t="s">
        <v>31</v>
      </c>
    </row>
    <row r="74" spans="1:6" x14ac:dyDescent="0.3">
      <c r="A74" s="1" t="s">
        <v>0</v>
      </c>
      <c r="B74" s="1" t="s">
        <v>28</v>
      </c>
    </row>
    <row r="75" spans="1:6" x14ac:dyDescent="0.3">
      <c r="A75" s="1" t="s">
        <v>2</v>
      </c>
      <c r="B75" t="s">
        <v>43</v>
      </c>
      <c r="C75" t="s">
        <v>15</v>
      </c>
      <c r="D75" t="s">
        <v>17</v>
      </c>
      <c r="E75" t="s">
        <v>30</v>
      </c>
    </row>
    <row r="76" spans="1:6" x14ac:dyDescent="0.3">
      <c r="A76" s="1" t="s">
        <v>3</v>
      </c>
      <c r="B76" t="s">
        <v>9</v>
      </c>
      <c r="C76" t="s">
        <v>9</v>
      </c>
      <c r="D76" t="s">
        <v>24</v>
      </c>
      <c r="E76" t="s">
        <v>42</v>
      </c>
    </row>
    <row r="77" spans="1:6" ht="28.8" x14ac:dyDescent="0.3">
      <c r="A77" s="2" t="s">
        <v>22</v>
      </c>
      <c r="B77">
        <v>466</v>
      </c>
      <c r="C77">
        <v>1.8</v>
      </c>
      <c r="D77">
        <v>1</v>
      </c>
      <c r="E77">
        <v>0.06</v>
      </c>
    </row>
    <row r="78" spans="1:6" ht="28.8" x14ac:dyDescent="0.3">
      <c r="A78" s="2" t="s">
        <v>23</v>
      </c>
      <c r="B78" s="4">
        <f>(1-$B$2)*B77</f>
        <v>410.08</v>
      </c>
      <c r="C78" s="4">
        <f>(1-$B$2)*C77</f>
        <v>1.5840000000000001</v>
      </c>
      <c r="D78" s="4">
        <f>$B$2*D77</f>
        <v>0.12</v>
      </c>
      <c r="E78" s="4">
        <f>(1-$B$2)*E77</f>
        <v>5.28E-2</v>
      </c>
    </row>
    <row r="79" spans="1:6" ht="28.8" x14ac:dyDescent="0.3">
      <c r="A79" s="2" t="s">
        <v>34</v>
      </c>
      <c r="B79" s="4">
        <f>(1-$B$2)</f>
        <v>0.88</v>
      </c>
      <c r="C79" s="4">
        <v>0</v>
      </c>
      <c r="D79" s="4">
        <f>D78</f>
        <v>0.12</v>
      </c>
      <c r="E79" s="4">
        <f>(1-$B$2)</f>
        <v>0.88</v>
      </c>
    </row>
    <row r="80" spans="1:6" x14ac:dyDescent="0.3">
      <c r="A80" s="1" t="s">
        <v>44</v>
      </c>
      <c r="B80">
        <v>0.3</v>
      </c>
      <c r="C80">
        <v>0.3</v>
      </c>
      <c r="D80">
        <v>0.2</v>
      </c>
      <c r="E80">
        <v>0.2</v>
      </c>
    </row>
    <row r="81" spans="1:5" x14ac:dyDescent="0.3">
      <c r="A81" s="1" t="s">
        <v>45</v>
      </c>
      <c r="B81">
        <v>0.6</v>
      </c>
      <c r="C81">
        <v>0.6</v>
      </c>
      <c r="D81">
        <v>0.6</v>
      </c>
      <c r="E81">
        <v>0.6</v>
      </c>
    </row>
    <row r="82" spans="1:5" x14ac:dyDescent="0.3">
      <c r="A82" s="1" t="s">
        <v>46</v>
      </c>
      <c r="B82">
        <v>1</v>
      </c>
      <c r="C82">
        <v>1</v>
      </c>
      <c r="D82">
        <v>1</v>
      </c>
      <c r="E82">
        <v>1</v>
      </c>
    </row>
    <row r="83" spans="1:5" x14ac:dyDescent="0.3">
      <c r="A83" s="1" t="s">
        <v>11</v>
      </c>
      <c r="B83">
        <v>100</v>
      </c>
      <c r="C83">
        <v>100</v>
      </c>
      <c r="D83">
        <v>30</v>
      </c>
      <c r="E83">
        <v>50</v>
      </c>
    </row>
    <row r="84" spans="1:5" x14ac:dyDescent="0.3">
      <c r="A84" s="1" t="s">
        <v>32</v>
      </c>
      <c r="B84" s="5" t="s">
        <v>41</v>
      </c>
      <c r="C84" s="5" t="s">
        <v>41</v>
      </c>
      <c r="D84" t="s">
        <v>38</v>
      </c>
      <c r="E84" t="s">
        <v>39</v>
      </c>
    </row>
    <row r="85" spans="1:5" x14ac:dyDescent="0.3">
      <c r="A85" s="1" t="s">
        <v>6</v>
      </c>
      <c r="B85" t="s">
        <v>16</v>
      </c>
      <c r="C85" t="s">
        <v>16</v>
      </c>
      <c r="D85" s="3" t="s">
        <v>37</v>
      </c>
      <c r="E85" s="3" t="s">
        <v>31</v>
      </c>
    </row>
  </sheetData>
  <hyperlinks>
    <hyperlink ref="B57" r:id="rId1" xr:uid="{C0C39C82-EC10-4952-A2F5-21DE13716681}"/>
    <hyperlink ref="C57" r:id="rId2" xr:uid="{16E4A14D-C7DF-4006-96D3-7506AD15126D}"/>
    <hyperlink ref="F57" r:id="rId3" xr:uid="{02FFDF5B-0313-466E-8D7D-ECB6FF93F858}"/>
    <hyperlink ref="D57" r:id="rId4" xr:uid="{E31C9625-22D1-4F4D-AED4-42A3F709A5F4}"/>
    <hyperlink ref="F71" r:id="rId5" xr:uid="{C1E8C074-4845-4E88-9FDA-10029B9F7B7A}"/>
    <hyperlink ref="E85" r:id="rId6" xr:uid="{DE7DB318-182C-40E1-ADA1-5F44C8A6314E}"/>
    <hyperlink ref="B29" r:id="rId7" xr:uid="{B3AE8438-AFBD-40EF-BE0B-41FA663FA246}"/>
    <hyperlink ref="B43" r:id="rId8" xr:uid="{8F040485-B5D9-4D6D-8544-9A794C5CBE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Navaro-Auburtin  Pierre</dc:creator>
  <cp:lastModifiedBy>Navaro-Auburtin  Pierre</cp:lastModifiedBy>
  <dcterms:created xsi:type="dcterms:W3CDTF">2015-06-05T18:19:34Z</dcterms:created>
  <dcterms:modified xsi:type="dcterms:W3CDTF">2025-09-23T08:37:21Z</dcterms:modified>
</cp:coreProperties>
</file>