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4" activeTab="33"/>
  </bookViews>
  <sheets>
    <sheet name="Lecture du fichier" sheetId="7" r:id="rId1"/>
    <sheet name="0a_L" sheetId="1" r:id="rId2"/>
    <sheet name="0b_L" sheetId="15" r:id="rId3"/>
    <sheet name="0c_L" sheetId="16" r:id="rId4"/>
    <sheet name="0c_L_sonde_double" sheetId="3" r:id="rId5"/>
    <sheet name="2a_G" sheetId="17" r:id="rId6"/>
    <sheet name="2a_B" sheetId="18" r:id="rId7"/>
    <sheet name="2a_L" sheetId="19" r:id="rId8"/>
    <sheet name="2b_G" sheetId="20" r:id="rId9"/>
    <sheet name="2b_B" sheetId="21" r:id="rId10"/>
    <sheet name="2b_L" sheetId="22" r:id="rId11"/>
    <sheet name="2c_G" sheetId="23" r:id="rId12"/>
    <sheet name="2c_B" sheetId="24" r:id="rId13"/>
    <sheet name="2c_L" sheetId="25" r:id="rId14"/>
    <sheet name="5a_G" sheetId="4" r:id="rId15"/>
    <sheet name="5a_B" sheetId="5" r:id="rId16"/>
    <sheet name="5a_L" sheetId="6" r:id="rId17"/>
    <sheet name="5b_G" sheetId="8" r:id="rId18"/>
    <sheet name="5b_B" sheetId="9" r:id="rId19"/>
    <sheet name="5b_L" sheetId="10" r:id="rId20"/>
    <sheet name="5c_G" sheetId="11" r:id="rId21"/>
    <sheet name="5c_B" sheetId="12" r:id="rId22"/>
    <sheet name="5c_L" sheetId="13" r:id="rId23"/>
    <sheet name="5c_L_sonde_double" sheetId="14" r:id="rId24"/>
    <sheet name="10a_G" sheetId="26" r:id="rId25"/>
    <sheet name="10a_B" sheetId="27" r:id="rId26"/>
    <sheet name="10a_L" sheetId="28" r:id="rId27"/>
    <sheet name="10b_G" sheetId="29" r:id="rId28"/>
    <sheet name="10b_B" sheetId="30" r:id="rId29"/>
    <sheet name="10b_L" sheetId="31" r:id="rId30"/>
    <sheet name="10c_G" sheetId="32" r:id="rId31"/>
    <sheet name="10c_B" sheetId="33" r:id="rId32"/>
    <sheet name="10c_L" sheetId="34" r:id="rId33"/>
    <sheet name="10c_L_sonde_double" sheetId="35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5" l="1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" i="35"/>
  <c r="G3" i="35"/>
  <c r="H3" i="35"/>
  <c r="I3" i="35"/>
  <c r="J3" i="35"/>
  <c r="G4" i="35"/>
  <c r="H4" i="35"/>
  <c r="I4" i="35"/>
  <c r="J4" i="35"/>
  <c r="G5" i="35"/>
  <c r="H5" i="35"/>
  <c r="I5" i="35"/>
  <c r="J5" i="35"/>
  <c r="G6" i="35"/>
  <c r="H6" i="35"/>
  <c r="I6" i="35"/>
  <c r="J6" i="35"/>
  <c r="G7" i="35"/>
  <c r="H7" i="35"/>
  <c r="I7" i="35"/>
  <c r="J7" i="35"/>
  <c r="G8" i="35"/>
  <c r="H8" i="35"/>
  <c r="I8" i="35"/>
  <c r="J8" i="35"/>
  <c r="G9" i="35"/>
  <c r="H9" i="35"/>
  <c r="I9" i="35"/>
  <c r="J9" i="35"/>
  <c r="G10" i="35"/>
  <c r="H10" i="35"/>
  <c r="I10" i="35"/>
  <c r="J10" i="35"/>
  <c r="G11" i="35"/>
  <c r="H11" i="35"/>
  <c r="I11" i="35"/>
  <c r="J11" i="35"/>
  <c r="G12" i="35"/>
  <c r="H12" i="35"/>
  <c r="I12" i="35"/>
  <c r="J12" i="35"/>
  <c r="G13" i="35"/>
  <c r="H13" i="35"/>
  <c r="I13" i="35"/>
  <c r="J13" i="35"/>
  <c r="G14" i="35"/>
  <c r="H14" i="35"/>
  <c r="I14" i="35"/>
  <c r="J14" i="35"/>
  <c r="G15" i="35"/>
  <c r="H15" i="35"/>
  <c r="I15" i="35"/>
  <c r="J15" i="35"/>
  <c r="G16" i="35"/>
  <c r="H16" i="35"/>
  <c r="I16" i="35"/>
  <c r="J16" i="35"/>
  <c r="G17" i="35"/>
  <c r="H17" i="35"/>
  <c r="I17" i="35"/>
  <c r="J17" i="35"/>
  <c r="G18" i="35"/>
  <c r="H18" i="35"/>
  <c r="I18" i="35"/>
  <c r="J18" i="35"/>
  <c r="G19" i="35"/>
  <c r="H19" i="35"/>
  <c r="I19" i="35"/>
  <c r="J19" i="35"/>
  <c r="G20" i="35"/>
  <c r="H20" i="35"/>
  <c r="I20" i="35"/>
  <c r="J20" i="35"/>
  <c r="G21" i="35"/>
  <c r="H21" i="35"/>
  <c r="I21" i="35"/>
  <c r="J21" i="35"/>
  <c r="G22" i="35"/>
  <c r="H22" i="35"/>
  <c r="I22" i="35"/>
  <c r="J22" i="35"/>
  <c r="G23" i="35"/>
  <c r="H23" i="35"/>
  <c r="I23" i="35"/>
  <c r="J23" i="35"/>
  <c r="G24" i="35"/>
  <c r="H24" i="35"/>
  <c r="I24" i="35"/>
  <c r="J24" i="35"/>
  <c r="G25" i="35"/>
  <c r="H25" i="35"/>
  <c r="I25" i="35"/>
  <c r="J25" i="35"/>
  <c r="G26" i="35"/>
  <c r="H26" i="35"/>
  <c r="I26" i="35"/>
  <c r="J26" i="35"/>
  <c r="G27" i="35"/>
  <c r="H27" i="35"/>
  <c r="I27" i="35"/>
  <c r="J27" i="35"/>
  <c r="H2" i="35"/>
  <c r="I2" i="35"/>
  <c r="J2" i="35"/>
  <c r="G2" i="35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2" i="34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" i="32"/>
  <c r="D3" i="31" l="1"/>
  <c r="E3" i="31"/>
  <c r="D4" i="31"/>
  <c r="E4" i="31"/>
  <c r="D5" i="31"/>
  <c r="E5" i="31"/>
  <c r="D6" i="31"/>
  <c r="E6" i="31"/>
  <c r="D7" i="31"/>
  <c r="E7" i="31"/>
  <c r="D8" i="31"/>
  <c r="E8" i="31"/>
  <c r="D9" i="31"/>
  <c r="E9" i="31"/>
  <c r="D10" i="31"/>
  <c r="E10" i="31"/>
  <c r="D11" i="31"/>
  <c r="E11" i="31"/>
  <c r="D12" i="31"/>
  <c r="E12" i="31"/>
  <c r="D13" i="31"/>
  <c r="E13" i="31"/>
  <c r="D14" i="31"/>
  <c r="E14" i="31"/>
  <c r="D15" i="31"/>
  <c r="E15" i="31"/>
  <c r="D16" i="31"/>
  <c r="E16" i="31"/>
  <c r="D17" i="31"/>
  <c r="E17" i="31"/>
  <c r="D18" i="31"/>
  <c r="E18" i="31"/>
  <c r="D19" i="31"/>
  <c r="E19" i="31"/>
  <c r="D20" i="31"/>
  <c r="E20" i="31"/>
  <c r="D21" i="31"/>
  <c r="E21" i="31"/>
  <c r="D22" i="31"/>
  <c r="E22" i="31"/>
  <c r="D23" i="31"/>
  <c r="E23" i="31"/>
  <c r="D24" i="31"/>
  <c r="E24" i="31"/>
  <c r="D25" i="31"/>
  <c r="E25" i="31"/>
  <c r="D26" i="31"/>
  <c r="E26" i="31"/>
  <c r="D27" i="31"/>
  <c r="E27" i="31"/>
  <c r="D28" i="31"/>
  <c r="E28" i="31"/>
  <c r="D29" i="31"/>
  <c r="E29" i="31"/>
  <c r="D30" i="31"/>
  <c r="E30" i="31"/>
  <c r="D31" i="31"/>
  <c r="E31" i="31"/>
  <c r="D32" i="31"/>
  <c r="E32" i="31"/>
  <c r="D33" i="31"/>
  <c r="E33" i="31"/>
  <c r="D34" i="31"/>
  <c r="E34" i="31"/>
  <c r="E2" i="31"/>
  <c r="D2" i="31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2" i="29"/>
  <c r="D3" i="28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E2" i="28"/>
  <c r="D2" i="28"/>
  <c r="E3" i="26"/>
  <c r="E4" i="26"/>
  <c r="E5" i="26"/>
  <c r="E6" i="26"/>
  <c r="E7" i="26"/>
  <c r="E8" i="26"/>
  <c r="E9" i="26"/>
  <c r="E10" i="26"/>
  <c r="E11" i="26"/>
  <c r="E12" i="26"/>
  <c r="E2" i="26"/>
  <c r="D3" i="26"/>
  <c r="D4" i="26"/>
  <c r="D5" i="26"/>
  <c r="D6" i="26"/>
  <c r="D7" i="26"/>
  <c r="D8" i="26"/>
  <c r="D9" i="26"/>
  <c r="D10" i="26"/>
  <c r="D11" i="26"/>
  <c r="D12" i="26"/>
  <c r="D2" i="26"/>
  <c r="D3" i="25"/>
  <c r="E3" i="25"/>
  <c r="D4" i="25"/>
  <c r="E4" i="25"/>
  <c r="D5" i="25"/>
  <c r="E5" i="25"/>
  <c r="D6" i="25"/>
  <c r="E6" i="25"/>
  <c r="D7" i="25"/>
  <c r="E7" i="25"/>
  <c r="D8" i="25"/>
  <c r="E8" i="25"/>
  <c r="D9" i="25"/>
  <c r="E9" i="25"/>
  <c r="D10" i="25"/>
  <c r="E10" i="25"/>
  <c r="D11" i="25"/>
  <c r="E11" i="25"/>
  <c r="D12" i="25"/>
  <c r="E12" i="25"/>
  <c r="D13" i="25"/>
  <c r="E13" i="25"/>
  <c r="D14" i="25"/>
  <c r="E14" i="25"/>
  <c r="D15" i="25"/>
  <c r="E15" i="25"/>
  <c r="D16" i="25"/>
  <c r="E16" i="25"/>
  <c r="D17" i="25"/>
  <c r="E17" i="25"/>
  <c r="D18" i="25"/>
  <c r="E18" i="25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D26" i="25"/>
  <c r="E26" i="25"/>
  <c r="D27" i="25"/>
  <c r="E27" i="25"/>
  <c r="D28" i="25"/>
  <c r="E28" i="25"/>
  <c r="D29" i="25"/>
  <c r="E29" i="25"/>
  <c r="D30" i="25"/>
  <c r="E30" i="25"/>
  <c r="D31" i="25"/>
  <c r="E31" i="25"/>
  <c r="D32" i="25"/>
  <c r="E32" i="25"/>
  <c r="D33" i="25"/>
  <c r="E33" i="25"/>
  <c r="D34" i="25"/>
  <c r="E34" i="25"/>
  <c r="D35" i="25"/>
  <c r="E35" i="25"/>
  <c r="E2" i="25"/>
  <c r="D2" i="25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2" i="23"/>
  <c r="D3" i="22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E2" i="22"/>
  <c r="D2" i="22"/>
  <c r="E3" i="20"/>
  <c r="E4" i="20"/>
  <c r="E5" i="20"/>
  <c r="E6" i="20"/>
  <c r="E7" i="20"/>
  <c r="E8" i="20"/>
  <c r="E9" i="20"/>
  <c r="E2" i="20"/>
  <c r="D3" i="20"/>
  <c r="D4" i="20"/>
  <c r="D5" i="20"/>
  <c r="D6" i="20"/>
  <c r="D7" i="20"/>
  <c r="D8" i="20"/>
  <c r="D9" i="20"/>
  <c r="D2" i="20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E2" i="19"/>
  <c r="D2" i="19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11" i="17"/>
  <c r="D2" i="17"/>
  <c r="D3" i="16"/>
  <c r="E3" i="16"/>
  <c r="D4" i="16"/>
  <c r="E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E2" i="16"/>
  <c r="D2" i="16"/>
  <c r="D3" i="15"/>
  <c r="E3" i="15"/>
  <c r="D4" i="15"/>
  <c r="E4" i="15"/>
  <c r="D5" i="15"/>
  <c r="E5" i="15"/>
  <c r="D6" i="15"/>
  <c r="E6" i="15"/>
  <c r="D7" i="15"/>
  <c r="E7" i="15"/>
  <c r="D8" i="15"/>
  <c r="E8" i="15"/>
  <c r="D9" i="15"/>
  <c r="E9" i="15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E2" i="15"/>
  <c r="D2" i="1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2" i="14"/>
  <c r="H2" i="14"/>
  <c r="I2" i="14"/>
  <c r="J2" i="14"/>
  <c r="H3" i="14"/>
  <c r="I3" i="14"/>
  <c r="J3" i="14"/>
  <c r="H4" i="14"/>
  <c r="I4" i="14"/>
  <c r="J4" i="14"/>
  <c r="H5" i="14"/>
  <c r="I5" i="14"/>
  <c r="J5" i="14"/>
  <c r="H6" i="14"/>
  <c r="I6" i="14"/>
  <c r="J6" i="14"/>
  <c r="H7" i="14"/>
  <c r="I7" i="14"/>
  <c r="J7" i="14"/>
  <c r="H8" i="14"/>
  <c r="I8" i="14"/>
  <c r="J8" i="14"/>
  <c r="H9" i="14"/>
  <c r="I9" i="14"/>
  <c r="J9" i="14"/>
  <c r="H10" i="14"/>
  <c r="I10" i="14"/>
  <c r="J10" i="14"/>
  <c r="H11" i="14"/>
  <c r="I11" i="14"/>
  <c r="J11" i="1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J22" i="14"/>
  <c r="H23" i="14"/>
  <c r="I23" i="14"/>
  <c r="J23" i="14"/>
  <c r="H24" i="14"/>
  <c r="I24" i="14"/>
  <c r="J24" i="14"/>
  <c r="H25" i="14"/>
  <c r="I25" i="14"/>
  <c r="J25" i="14"/>
  <c r="H26" i="14"/>
  <c r="I26" i="14"/>
  <c r="J26" i="14"/>
  <c r="H27" i="14"/>
  <c r="I27" i="14"/>
  <c r="J27" i="14"/>
  <c r="H28" i="14"/>
  <c r="I28" i="14"/>
  <c r="J28" i="14"/>
  <c r="H29" i="14"/>
  <c r="I29" i="14"/>
  <c r="J29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D3" i="4"/>
  <c r="D4" i="4"/>
  <c r="D5" i="4"/>
  <c r="D6" i="4"/>
  <c r="D7" i="4"/>
  <c r="D8" i="4"/>
  <c r="D9" i="4"/>
  <c r="D10" i="4"/>
  <c r="D11" i="4"/>
  <c r="D12" i="4"/>
  <c r="D2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E3" i="4"/>
  <c r="E4" i="4"/>
  <c r="E5" i="4"/>
  <c r="E6" i="4"/>
  <c r="E7" i="4"/>
  <c r="E8" i="4"/>
  <c r="E9" i="4"/>
  <c r="E10" i="4"/>
  <c r="E11" i="4"/>
  <c r="E12" i="4"/>
  <c r="E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</calcChain>
</file>

<file path=xl/sharedStrings.xml><?xml version="1.0" encoding="utf-8"?>
<sst xmlns="http://schemas.openxmlformats.org/spreadsheetml/2006/main" count="162" uniqueCount="58">
  <si>
    <t>y/h</t>
  </si>
  <si>
    <t>U/U0(U0=1.28)</t>
  </si>
  <si>
    <t>u'/U0(U0=1.28)</t>
  </si>
  <si>
    <t>v'/U0(U0=1.28)</t>
  </si>
  <si>
    <t>V/U0(U0=1.28)</t>
  </si>
  <si>
    <t>u'v'/U02(U0=1.28)</t>
  </si>
  <si>
    <t>U</t>
  </si>
  <si>
    <t>u'</t>
  </si>
  <si>
    <t>V</t>
  </si>
  <si>
    <t>v'</t>
  </si>
  <si>
    <t>u'v'</t>
  </si>
  <si>
    <t>5a_G</t>
  </si>
  <si>
    <t>mesures dans le gaz pour 5mm/s à l'emplacement a</t>
  </si>
  <si>
    <t>5a_B</t>
  </si>
  <si>
    <t>diametres de bulle pour 5mm/s à l'emplacement a</t>
  </si>
  <si>
    <t>mesures dans le liquide pour 5mm/s à l'emplacement a</t>
  </si>
  <si>
    <t>alp</t>
  </si>
  <si>
    <t>alp_pourcentage</t>
  </si>
  <si>
    <t>UG/Ulmax(Ulmax=1,345)</t>
  </si>
  <si>
    <t>UG</t>
  </si>
  <si>
    <t>DB</t>
  </si>
  <si>
    <t>UL/Ulmax(Ulmax=1,345)</t>
  </si>
  <si>
    <t>uL'/ULmax(Ulmax=1,345)</t>
  </si>
  <si>
    <t>UL</t>
  </si>
  <si>
    <t>uL'</t>
  </si>
  <si>
    <t>UG/ULmax(ULmax=1,37)</t>
  </si>
  <si>
    <t>UL/ULmax(Ulmax=1,37)</t>
  </si>
  <si>
    <t>uL'/Ulmax</t>
  </si>
  <si>
    <t>UG/Ulmax(Ulmax=1,32)</t>
  </si>
  <si>
    <t>UL/Ulmax(Ulmax=1,32)</t>
  </si>
  <si>
    <t>uL'/Ulmax(Ulmax=1,32)</t>
  </si>
  <si>
    <t>UL/Ulmax(Ulmax=1,3)</t>
  </si>
  <si>
    <t>VL/Ulmax</t>
  </si>
  <si>
    <t>vL'/Ulmax</t>
  </si>
  <si>
    <t>uL'vL'/Ulmax2</t>
  </si>
  <si>
    <t>VL</t>
  </si>
  <si>
    <t>vL'</t>
  </si>
  <si>
    <t>uL'vL'</t>
  </si>
  <si>
    <t>u'/U0(U0=1.339)</t>
  </si>
  <si>
    <t>U/U0(U0=1.339)</t>
  </si>
  <si>
    <t>U/U0(U0=1.31)</t>
  </si>
  <si>
    <t>u'/U0(U0=1.31)</t>
  </si>
  <si>
    <t>U/U0(U0=1.3)</t>
  </si>
  <si>
    <t>u'/U0(U0=1.3)</t>
  </si>
  <si>
    <t>UG/Ulmax(Ulmax=1,33)</t>
  </si>
  <si>
    <t>UL/Ulmax(Ulmax=1,33)</t>
  </si>
  <si>
    <t>uL'/ULmax(Ulmax=1,33)</t>
  </si>
  <si>
    <t>UG/Ulmax(Ulmax=1,34)</t>
  </si>
  <si>
    <t>uL'/ULmax(Ulmax=1,34)</t>
  </si>
  <si>
    <t>UL/Ulmax(Ulmax=1,34)</t>
  </si>
  <si>
    <t>uL'/Ulmax(Ulmax=1,34)</t>
  </si>
  <si>
    <t>UG/Ulmax(Ulmax=1,39)</t>
  </si>
  <si>
    <t>UL/Ulmax(Ulmax=1,39)</t>
  </si>
  <si>
    <t>uL'/Ulmax(Ulmax=1,39)</t>
  </si>
  <si>
    <t>UG/Ulmax(Ulmax=1,4)</t>
  </si>
  <si>
    <t>UL/Ulmax(Ulmax=1,4)</t>
  </si>
  <si>
    <t>uL'/Ulmax(Ulmax=1,4)</t>
  </si>
  <si>
    <t>UL/Ulmax(Ulmax=1,35)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</si>
</sst>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baseColWidth="10" defaultRowHeight="14.5" x14ac:dyDescent="0.35"/>
  <sheetData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14</v>
      </c>
    </row>
    <row r="4" spans="1:2" x14ac:dyDescent="0.35">
      <c r="A4" t="s">
        <v>11</v>
      </c>
      <c r="B4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0.08</v>
      </c>
      <c r="B2">
        <v>1.8000000000000001E-4</v>
      </c>
    </row>
    <row r="3" spans="1:2" x14ac:dyDescent="0.35">
      <c r="A3">
        <v>0.24</v>
      </c>
      <c r="B3">
        <v>2.4000000000000001E-4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49</v>
      </c>
      <c r="C1" t="s">
        <v>48</v>
      </c>
      <c r="D1" t="s">
        <v>23</v>
      </c>
      <c r="E1" t="s">
        <v>24</v>
      </c>
    </row>
    <row r="2" spans="1:5" x14ac:dyDescent="0.35">
      <c r="A2">
        <v>5.6000000000000001E-2</v>
      </c>
      <c r="B2">
        <v>0.69895600000000002</v>
      </c>
      <c r="C2">
        <v>8.8739999999999999E-2</v>
      </c>
      <c r="D2">
        <f>B2*1.34</f>
        <v>0.93660104000000011</v>
      </c>
      <c r="E2">
        <f>C2*1.34</f>
        <v>0.11891160000000001</v>
      </c>
    </row>
    <row r="3" spans="1:5" x14ac:dyDescent="0.35">
      <c r="A3">
        <v>7.5999999999999998E-2</v>
      </c>
      <c r="B3">
        <v>0.695824</v>
      </c>
      <c r="C3">
        <v>8.8814000000000004E-2</v>
      </c>
      <c r="D3">
        <f t="shared" ref="D3:D36" si="0">B3*1.34</f>
        <v>0.93240416000000004</v>
      </c>
      <c r="E3">
        <f t="shared" ref="E3:E36" si="1">C3*1.34</f>
        <v>0.11901076000000001</v>
      </c>
    </row>
    <row r="4" spans="1:5" x14ac:dyDescent="0.35">
      <c r="A4">
        <v>9.6000000000000002E-2</v>
      </c>
      <c r="B4">
        <v>0.71290100000000001</v>
      </c>
      <c r="C4">
        <v>8.6129999999999998E-2</v>
      </c>
      <c r="D4">
        <f t="shared" si="0"/>
        <v>0.95528734000000004</v>
      </c>
      <c r="E4">
        <f t="shared" si="1"/>
        <v>0.11541420000000001</v>
      </c>
    </row>
    <row r="5" spans="1:5" x14ac:dyDescent="0.35">
      <c r="A5">
        <v>0.11600000000000001</v>
      </c>
      <c r="B5">
        <v>0.74675599999999998</v>
      </c>
      <c r="C5">
        <v>8.4339999999999998E-2</v>
      </c>
      <c r="D5">
        <f t="shared" si="0"/>
        <v>1.00065304</v>
      </c>
      <c r="E5">
        <f t="shared" si="1"/>
        <v>0.11301560000000001</v>
      </c>
    </row>
    <row r="6" spans="1:5" x14ac:dyDescent="0.35">
      <c r="A6">
        <v>0.13600000000000001</v>
      </c>
      <c r="B6">
        <v>0.77270700000000003</v>
      </c>
      <c r="C6">
        <v>8.4862000000000007E-2</v>
      </c>
      <c r="D6">
        <f t="shared" si="0"/>
        <v>1.03542738</v>
      </c>
      <c r="E6">
        <f t="shared" si="1"/>
        <v>0.11371508000000001</v>
      </c>
    </row>
    <row r="7" spans="1:5" x14ac:dyDescent="0.35">
      <c r="A7">
        <v>0.156</v>
      </c>
      <c r="B7">
        <v>0.76651800000000003</v>
      </c>
      <c r="C7">
        <v>8.0909999999999996E-2</v>
      </c>
      <c r="D7">
        <f t="shared" si="0"/>
        <v>1.0271341200000002</v>
      </c>
      <c r="E7">
        <f t="shared" si="1"/>
        <v>0.1084194</v>
      </c>
    </row>
    <row r="8" spans="1:5" x14ac:dyDescent="0.35">
      <c r="A8">
        <v>0.17599999999999999</v>
      </c>
      <c r="B8">
        <v>0.80201299999999998</v>
      </c>
      <c r="C8">
        <v>8.0760999999999999E-2</v>
      </c>
      <c r="D8">
        <f t="shared" si="0"/>
        <v>1.0746974200000001</v>
      </c>
      <c r="E8">
        <f t="shared" si="1"/>
        <v>0.10821974000000001</v>
      </c>
    </row>
    <row r="9" spans="1:5" x14ac:dyDescent="0.35">
      <c r="A9">
        <v>0.19600000000000001</v>
      </c>
      <c r="B9">
        <v>0.80365399999999998</v>
      </c>
      <c r="C9">
        <v>7.7926999999999996E-2</v>
      </c>
      <c r="D9">
        <f t="shared" si="0"/>
        <v>1.0768963600000001</v>
      </c>
      <c r="E9">
        <f t="shared" si="1"/>
        <v>0.10442218</v>
      </c>
    </row>
    <row r="10" spans="1:5" x14ac:dyDescent="0.35">
      <c r="A10">
        <v>0.216</v>
      </c>
      <c r="B10">
        <v>0.81633100000000003</v>
      </c>
      <c r="C10">
        <v>7.6883000000000007E-2</v>
      </c>
      <c r="D10">
        <f t="shared" si="0"/>
        <v>1.0938835400000002</v>
      </c>
      <c r="E10">
        <f t="shared" si="1"/>
        <v>0.10302322000000001</v>
      </c>
    </row>
    <row r="11" spans="1:5" x14ac:dyDescent="0.35">
      <c r="A11">
        <v>0.25600000000000001</v>
      </c>
      <c r="B11">
        <v>0.85026100000000004</v>
      </c>
      <c r="C11">
        <v>7.4347999999999997E-2</v>
      </c>
      <c r="D11">
        <f t="shared" si="0"/>
        <v>1.1393497400000001</v>
      </c>
      <c r="E11">
        <f t="shared" si="1"/>
        <v>9.9626320000000004E-2</v>
      </c>
    </row>
    <row r="12" spans="1:5" x14ac:dyDescent="0.35">
      <c r="A12">
        <v>0.29599999999999999</v>
      </c>
      <c r="B12">
        <v>0.86823300000000003</v>
      </c>
      <c r="C12">
        <v>7.2856000000000004E-2</v>
      </c>
      <c r="D12">
        <f t="shared" si="0"/>
        <v>1.16343222</v>
      </c>
      <c r="E12">
        <f t="shared" si="1"/>
        <v>9.7627040000000012E-2</v>
      </c>
    </row>
    <row r="13" spans="1:5" x14ac:dyDescent="0.35">
      <c r="A13">
        <v>0.33600000000000002</v>
      </c>
      <c r="B13">
        <v>0.87874699999999994</v>
      </c>
      <c r="C13">
        <v>7.1587999999999999E-2</v>
      </c>
      <c r="D13">
        <f t="shared" si="0"/>
        <v>1.1775209799999999</v>
      </c>
      <c r="E13">
        <f t="shared" si="1"/>
        <v>9.592792E-2</v>
      </c>
    </row>
    <row r="14" spans="1:5" x14ac:dyDescent="0.35">
      <c r="A14">
        <v>0.376</v>
      </c>
      <c r="B14">
        <v>0.89656999999999998</v>
      </c>
      <c r="C14">
        <v>6.6890000000000005E-2</v>
      </c>
      <c r="D14">
        <f t="shared" si="0"/>
        <v>1.2014038</v>
      </c>
      <c r="E14">
        <f t="shared" si="1"/>
        <v>8.9632600000000007E-2</v>
      </c>
    </row>
    <row r="15" spans="1:5" x14ac:dyDescent="0.35">
      <c r="A15">
        <v>0.41599999999999998</v>
      </c>
      <c r="B15">
        <v>0.91066400000000003</v>
      </c>
      <c r="C15">
        <v>6.3757999999999995E-2</v>
      </c>
      <c r="D15">
        <f t="shared" si="0"/>
        <v>1.22028976</v>
      </c>
      <c r="E15">
        <f t="shared" si="1"/>
        <v>8.5435719999999993E-2</v>
      </c>
    </row>
    <row r="16" spans="1:5" x14ac:dyDescent="0.35">
      <c r="A16">
        <v>0.45600000000000002</v>
      </c>
      <c r="B16">
        <v>0.92155100000000001</v>
      </c>
      <c r="C16">
        <v>6.2864000000000003E-2</v>
      </c>
      <c r="D16">
        <f t="shared" si="0"/>
        <v>1.2348783400000001</v>
      </c>
      <c r="E16">
        <f t="shared" si="1"/>
        <v>8.4237760000000009E-2</v>
      </c>
    </row>
    <row r="17" spans="1:5" x14ac:dyDescent="0.35">
      <c r="A17">
        <v>0.496</v>
      </c>
      <c r="B17">
        <v>0.93213999999999997</v>
      </c>
      <c r="C17">
        <v>6.1595999999999998E-2</v>
      </c>
      <c r="D17">
        <f t="shared" si="0"/>
        <v>1.2490676000000001</v>
      </c>
      <c r="E17">
        <f t="shared" si="1"/>
        <v>8.2538639999999996E-2</v>
      </c>
    </row>
    <row r="18" spans="1:5" x14ac:dyDescent="0.35">
      <c r="A18">
        <v>0.53600000000000003</v>
      </c>
      <c r="B18">
        <v>0.94289999999999996</v>
      </c>
      <c r="C18">
        <v>5.7299999999999997E-2</v>
      </c>
      <c r="D18">
        <f t="shared" si="0"/>
        <v>1.2634860000000001</v>
      </c>
      <c r="E18">
        <f t="shared" si="1"/>
        <v>7.6782000000000003E-2</v>
      </c>
    </row>
    <row r="19" spans="1:5" x14ac:dyDescent="0.35">
      <c r="A19">
        <v>0.57599999999999996</v>
      </c>
      <c r="B19">
        <v>0.95269999999999999</v>
      </c>
      <c r="C19">
        <v>5.5300000000000002E-2</v>
      </c>
      <c r="D19">
        <f t="shared" si="0"/>
        <v>1.276618</v>
      </c>
      <c r="E19">
        <f t="shared" si="1"/>
        <v>7.4102000000000001E-2</v>
      </c>
    </row>
    <row r="20" spans="1:5" x14ac:dyDescent="0.35">
      <c r="A20">
        <v>0.57599999999999996</v>
      </c>
      <c r="B20">
        <v>0.93620000000000003</v>
      </c>
      <c r="C20">
        <v>5.4600000000000003E-2</v>
      </c>
      <c r="D20">
        <f t="shared" si="0"/>
        <v>1.2545080000000002</v>
      </c>
      <c r="E20">
        <f t="shared" si="1"/>
        <v>7.3164000000000007E-2</v>
      </c>
    </row>
    <row r="21" spans="1:5" x14ac:dyDescent="0.35">
      <c r="A21">
        <v>0.61599999999999999</v>
      </c>
      <c r="B21">
        <v>0.95789999999999997</v>
      </c>
      <c r="C21">
        <v>5.5199999999999999E-2</v>
      </c>
      <c r="D21">
        <f t="shared" si="0"/>
        <v>1.2835860000000001</v>
      </c>
      <c r="E21">
        <f t="shared" si="1"/>
        <v>7.3968000000000006E-2</v>
      </c>
    </row>
    <row r="22" spans="1:5" x14ac:dyDescent="0.35">
      <c r="A22">
        <v>0.65600000000000003</v>
      </c>
      <c r="B22">
        <v>0.95089999999999997</v>
      </c>
      <c r="C22">
        <v>5.0999999999999997E-2</v>
      </c>
      <c r="D22">
        <f t="shared" si="0"/>
        <v>1.2742059999999999</v>
      </c>
      <c r="E22">
        <f t="shared" si="1"/>
        <v>6.8339999999999998E-2</v>
      </c>
    </row>
    <row r="23" spans="1:5" x14ac:dyDescent="0.35">
      <c r="A23">
        <v>0.69599999999999995</v>
      </c>
      <c r="B23">
        <v>0.97970000000000002</v>
      </c>
      <c r="C23">
        <v>4.8500000000000001E-2</v>
      </c>
      <c r="D23">
        <f t="shared" si="0"/>
        <v>1.3127980000000001</v>
      </c>
      <c r="E23">
        <f t="shared" si="1"/>
        <v>6.4990000000000006E-2</v>
      </c>
    </row>
    <row r="24" spans="1:5" x14ac:dyDescent="0.35">
      <c r="A24">
        <v>0.73599999999999999</v>
      </c>
      <c r="B24">
        <v>0.97889999999999999</v>
      </c>
      <c r="C24">
        <v>4.87E-2</v>
      </c>
      <c r="D24">
        <f t="shared" si="0"/>
        <v>1.3117260000000002</v>
      </c>
      <c r="E24">
        <f t="shared" si="1"/>
        <v>6.525800000000001E-2</v>
      </c>
    </row>
    <row r="25" spans="1:5" x14ac:dyDescent="0.35">
      <c r="A25">
        <v>0.79600000000000004</v>
      </c>
      <c r="B25">
        <v>0.97570000000000001</v>
      </c>
      <c r="C25">
        <v>4.3999999999999997E-2</v>
      </c>
      <c r="D25">
        <f t="shared" si="0"/>
        <v>1.3074380000000001</v>
      </c>
      <c r="E25">
        <f t="shared" si="1"/>
        <v>5.8959999999999999E-2</v>
      </c>
    </row>
    <row r="26" spans="1:5" x14ac:dyDescent="0.35">
      <c r="A26">
        <v>0.85599999999999998</v>
      </c>
      <c r="B26">
        <v>0.98340000000000005</v>
      </c>
      <c r="C26">
        <v>4.1500000000000002E-2</v>
      </c>
      <c r="D26">
        <f t="shared" si="0"/>
        <v>1.3177560000000001</v>
      </c>
      <c r="E26">
        <f t="shared" si="1"/>
        <v>5.5610000000000007E-2</v>
      </c>
    </row>
    <row r="27" spans="1:5" x14ac:dyDescent="0.35">
      <c r="A27">
        <v>0.91600000000000004</v>
      </c>
      <c r="B27">
        <v>0.99929999999999997</v>
      </c>
      <c r="C27">
        <v>3.8899999999999997E-2</v>
      </c>
      <c r="D27">
        <f t="shared" si="0"/>
        <v>1.339062</v>
      </c>
      <c r="E27">
        <f t="shared" si="1"/>
        <v>5.2125999999999999E-2</v>
      </c>
    </row>
    <row r="28" spans="1:5" x14ac:dyDescent="0.35">
      <c r="A28">
        <v>0.97599999999999998</v>
      </c>
      <c r="B28">
        <v>0.98340000000000005</v>
      </c>
      <c r="C28">
        <v>3.7699999999999997E-2</v>
      </c>
      <c r="D28">
        <f t="shared" si="0"/>
        <v>1.3177560000000001</v>
      </c>
      <c r="E28">
        <f t="shared" si="1"/>
        <v>5.0518E-2</v>
      </c>
    </row>
    <row r="29" spans="1:5" x14ac:dyDescent="0.35">
      <c r="A29">
        <v>0.97599999999999998</v>
      </c>
      <c r="B29">
        <v>0.98960000000000004</v>
      </c>
      <c r="C29">
        <v>3.73E-2</v>
      </c>
      <c r="D29">
        <f t="shared" si="0"/>
        <v>1.3260640000000001</v>
      </c>
      <c r="E29">
        <f t="shared" si="1"/>
        <v>4.9982000000000006E-2</v>
      </c>
    </row>
    <row r="30" spans="1:5" x14ac:dyDescent="0.35">
      <c r="A30">
        <v>1.036</v>
      </c>
      <c r="B30">
        <v>1</v>
      </c>
      <c r="C30">
        <v>3.95E-2</v>
      </c>
      <c r="D30">
        <f t="shared" si="0"/>
        <v>1.34</v>
      </c>
      <c r="E30">
        <f t="shared" si="1"/>
        <v>5.2930000000000005E-2</v>
      </c>
    </row>
    <row r="31" spans="1:5" x14ac:dyDescent="0.35">
      <c r="A31">
        <v>1.0960000000000001</v>
      </c>
      <c r="B31">
        <v>0.99399999999999999</v>
      </c>
      <c r="C31">
        <v>4.0300000000000002E-2</v>
      </c>
      <c r="D31">
        <f t="shared" si="0"/>
        <v>1.33196</v>
      </c>
      <c r="E31">
        <f t="shared" si="1"/>
        <v>5.4002000000000008E-2</v>
      </c>
    </row>
    <row r="32" spans="1:5" x14ac:dyDescent="0.35">
      <c r="A32">
        <v>1.1559999999999999</v>
      </c>
      <c r="B32">
        <v>0.98809999999999998</v>
      </c>
      <c r="C32">
        <v>4.3299999999999998E-2</v>
      </c>
      <c r="D32">
        <f t="shared" si="0"/>
        <v>1.3240540000000001</v>
      </c>
      <c r="E32">
        <f t="shared" si="1"/>
        <v>5.8022000000000004E-2</v>
      </c>
    </row>
    <row r="33" spans="1:5" x14ac:dyDescent="0.35">
      <c r="A33">
        <v>1.216</v>
      </c>
      <c r="B33">
        <v>0.97460000000000002</v>
      </c>
      <c r="C33">
        <v>4.7699999999999999E-2</v>
      </c>
      <c r="D33">
        <f t="shared" si="0"/>
        <v>1.3059640000000001</v>
      </c>
      <c r="E33">
        <f t="shared" si="1"/>
        <v>6.3918000000000003E-2</v>
      </c>
    </row>
    <row r="34" spans="1:5" x14ac:dyDescent="0.35">
      <c r="A34">
        <v>1.276</v>
      </c>
      <c r="B34">
        <v>0.95079999999999998</v>
      </c>
      <c r="C34">
        <v>0.05</v>
      </c>
      <c r="D34">
        <f t="shared" si="0"/>
        <v>1.2740720000000001</v>
      </c>
      <c r="E34">
        <f t="shared" si="1"/>
        <v>6.7000000000000004E-2</v>
      </c>
    </row>
    <row r="35" spans="1:5" x14ac:dyDescent="0.35">
      <c r="A35">
        <v>1.3360000000000001</v>
      </c>
      <c r="B35">
        <v>0.94710000000000005</v>
      </c>
      <c r="C35">
        <v>5.5199999999999999E-2</v>
      </c>
      <c r="D35">
        <f t="shared" si="0"/>
        <v>1.2691140000000001</v>
      </c>
      <c r="E35">
        <f t="shared" si="1"/>
        <v>7.3968000000000006E-2</v>
      </c>
    </row>
    <row r="36" spans="1:5" x14ac:dyDescent="0.35">
      <c r="A36">
        <v>1.3959999999999999</v>
      </c>
      <c r="B36">
        <v>0.93440000000000001</v>
      </c>
      <c r="C36">
        <v>5.74E-2</v>
      </c>
      <c r="D36">
        <f t="shared" si="0"/>
        <v>1.2520960000000001</v>
      </c>
      <c r="E36">
        <f t="shared" si="1"/>
        <v>7.6915999999999998E-2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K6" sqref="K6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44</v>
      </c>
      <c r="D1" t="s">
        <v>16</v>
      </c>
      <c r="E1" t="s">
        <v>19</v>
      </c>
    </row>
    <row r="2" spans="1:5" x14ac:dyDescent="0.35">
      <c r="A2">
        <v>0.08</v>
      </c>
      <c r="B2">
        <v>5.17</v>
      </c>
      <c r="C2">
        <v>0.52659999999999996</v>
      </c>
      <c r="D2">
        <f>B2/100</f>
        <v>5.1699999999999996E-2</v>
      </c>
      <c r="E2">
        <f>C2*1.33</f>
        <v>0.70037799999999995</v>
      </c>
    </row>
    <row r="3" spans="1:5" x14ac:dyDescent="0.35">
      <c r="A3">
        <v>9.1999999999999998E-2</v>
      </c>
      <c r="B3">
        <v>5.24</v>
      </c>
      <c r="C3">
        <v>0.51500000000000001</v>
      </c>
      <c r="D3">
        <f t="shared" ref="D3:D16" si="0">B3/100</f>
        <v>5.2400000000000002E-2</v>
      </c>
      <c r="E3">
        <f t="shared" ref="E3:E16" si="1">C3*1.33</f>
        <v>0.68495000000000006</v>
      </c>
    </row>
    <row r="4" spans="1:5" x14ac:dyDescent="0.35">
      <c r="A4">
        <v>0.104</v>
      </c>
      <c r="B4">
        <v>5.29</v>
      </c>
      <c r="C4">
        <v>0.52739999999999998</v>
      </c>
      <c r="D4">
        <f t="shared" si="0"/>
        <v>5.2900000000000003E-2</v>
      </c>
      <c r="E4">
        <f t="shared" si="1"/>
        <v>0.70144200000000001</v>
      </c>
    </row>
    <row r="5" spans="1:5" x14ac:dyDescent="0.35">
      <c r="A5">
        <v>0.12</v>
      </c>
      <c r="B5">
        <v>4.9400000000000004</v>
      </c>
      <c r="C5">
        <v>0.58989999999999998</v>
      </c>
      <c r="D5">
        <f t="shared" si="0"/>
        <v>4.9400000000000006E-2</v>
      </c>
      <c r="E5">
        <f t="shared" si="1"/>
        <v>0.78456700000000001</v>
      </c>
    </row>
    <row r="6" spans="1:5" x14ac:dyDescent="0.35">
      <c r="A6">
        <v>0.14399999999999999</v>
      </c>
      <c r="B6">
        <v>4.54</v>
      </c>
      <c r="C6">
        <v>0.61950000000000005</v>
      </c>
      <c r="D6">
        <f t="shared" si="0"/>
        <v>4.5400000000000003E-2</v>
      </c>
      <c r="E6">
        <f t="shared" si="1"/>
        <v>0.82393500000000008</v>
      </c>
    </row>
    <row r="7" spans="1:5" x14ac:dyDescent="0.35">
      <c r="A7">
        <v>0.16</v>
      </c>
      <c r="B7">
        <v>3.92</v>
      </c>
      <c r="C7">
        <v>0.63019999999999998</v>
      </c>
      <c r="D7">
        <f t="shared" si="0"/>
        <v>3.9199999999999999E-2</v>
      </c>
      <c r="E7">
        <f t="shared" si="1"/>
        <v>0.83816599999999997</v>
      </c>
    </row>
    <row r="8" spans="1:5" x14ac:dyDescent="0.35">
      <c r="A8">
        <v>0.2</v>
      </c>
      <c r="B8">
        <v>2.99</v>
      </c>
      <c r="C8">
        <v>0.66069999999999995</v>
      </c>
      <c r="D8">
        <f t="shared" si="0"/>
        <v>2.9900000000000003E-2</v>
      </c>
      <c r="E8">
        <f t="shared" si="1"/>
        <v>0.87873100000000004</v>
      </c>
    </row>
    <row r="9" spans="1:5" x14ac:dyDescent="0.35">
      <c r="A9">
        <v>0.24</v>
      </c>
      <c r="B9">
        <v>2.0499999999999998</v>
      </c>
      <c r="C9">
        <v>0.70179999999999998</v>
      </c>
      <c r="D9">
        <f t="shared" si="0"/>
        <v>2.0499999999999997E-2</v>
      </c>
      <c r="E9">
        <f t="shared" si="1"/>
        <v>0.93339400000000006</v>
      </c>
    </row>
    <row r="10" spans="1:5" x14ac:dyDescent="0.35">
      <c r="A10">
        <v>0.28000000000000003</v>
      </c>
      <c r="B10">
        <v>1.42</v>
      </c>
      <c r="C10">
        <v>0.72570000000000001</v>
      </c>
      <c r="D10">
        <f t="shared" si="0"/>
        <v>1.4199999999999999E-2</v>
      </c>
      <c r="E10">
        <f t="shared" si="1"/>
        <v>0.96518100000000007</v>
      </c>
    </row>
    <row r="11" spans="1:5" x14ac:dyDescent="0.35">
      <c r="A11">
        <v>0.32</v>
      </c>
      <c r="B11">
        <v>1.06</v>
      </c>
      <c r="C11">
        <v>0.73640000000000005</v>
      </c>
      <c r="D11">
        <f t="shared" si="0"/>
        <v>1.06E-2</v>
      </c>
      <c r="E11">
        <f t="shared" si="1"/>
        <v>0.97941200000000017</v>
      </c>
    </row>
    <row r="12" spans="1:5" x14ac:dyDescent="0.35">
      <c r="A12">
        <v>0.4</v>
      </c>
      <c r="B12">
        <v>0.55000000000000004</v>
      </c>
      <c r="C12">
        <v>0.78569999999999995</v>
      </c>
      <c r="D12">
        <f t="shared" si="0"/>
        <v>5.5000000000000005E-3</v>
      </c>
      <c r="E12">
        <f t="shared" si="1"/>
        <v>1.0449809999999999</v>
      </c>
    </row>
    <row r="13" spans="1:5" x14ac:dyDescent="0.35">
      <c r="A13">
        <v>0.44</v>
      </c>
      <c r="B13">
        <v>0.4</v>
      </c>
      <c r="C13">
        <v>0.78410000000000002</v>
      </c>
      <c r="D13">
        <f t="shared" si="0"/>
        <v>4.0000000000000001E-3</v>
      </c>
      <c r="E13">
        <f t="shared" si="1"/>
        <v>1.042853</v>
      </c>
    </row>
    <row r="14" spans="1:5" x14ac:dyDescent="0.35">
      <c r="A14">
        <v>0.52</v>
      </c>
      <c r="B14">
        <v>0.22</v>
      </c>
      <c r="C14">
        <v>0.8145</v>
      </c>
      <c r="D14">
        <f t="shared" si="0"/>
        <v>2.2000000000000001E-3</v>
      </c>
      <c r="E14">
        <f t="shared" si="1"/>
        <v>1.0832850000000001</v>
      </c>
    </row>
    <row r="15" spans="1:5" x14ac:dyDescent="0.35">
      <c r="A15">
        <v>0.6</v>
      </c>
      <c r="B15">
        <v>0.11</v>
      </c>
      <c r="C15">
        <v>0.80549999999999999</v>
      </c>
      <c r="D15">
        <f t="shared" si="0"/>
        <v>1.1000000000000001E-3</v>
      </c>
      <c r="E15">
        <f t="shared" si="1"/>
        <v>1.071315</v>
      </c>
    </row>
    <row r="16" spans="1:5" x14ac:dyDescent="0.35">
      <c r="A16">
        <v>0.68</v>
      </c>
      <c r="B16">
        <v>0.06</v>
      </c>
      <c r="C16">
        <v>0.85240000000000005</v>
      </c>
      <c r="D16">
        <f t="shared" si="0"/>
        <v>5.9999999999999995E-4</v>
      </c>
      <c r="E16">
        <f t="shared" si="1"/>
        <v>1.1336920000000001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6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0.08</v>
      </c>
      <c r="B2">
        <v>2.5000000000000001E-4</v>
      </c>
    </row>
    <row r="3" spans="1:2" x14ac:dyDescent="0.35">
      <c r="A3">
        <v>9.1999999999999998E-2</v>
      </c>
      <c r="B3">
        <v>3.1E-4</v>
      </c>
    </row>
    <row r="4" spans="1:2" x14ac:dyDescent="0.35">
      <c r="A4">
        <v>0.104</v>
      </c>
      <c r="B4">
        <v>2.9999999999999997E-4</v>
      </c>
    </row>
    <row r="5" spans="1:2" x14ac:dyDescent="0.35">
      <c r="A5">
        <v>0.12</v>
      </c>
      <c r="B5">
        <v>3.4000000000000002E-4</v>
      </c>
    </row>
    <row r="6" spans="1:2" x14ac:dyDescent="0.35">
      <c r="A6">
        <v>0.14399999999999999</v>
      </c>
      <c r="B6">
        <v>4.0999999999999999E-4</v>
      </c>
    </row>
    <row r="7" spans="1:2" x14ac:dyDescent="0.35">
      <c r="A7">
        <v>0.16</v>
      </c>
      <c r="B7">
        <v>3.3E-4</v>
      </c>
    </row>
    <row r="8" spans="1:2" x14ac:dyDescent="0.35">
      <c r="A8">
        <v>0.2</v>
      </c>
      <c r="B8">
        <v>3.8999999999999999E-4</v>
      </c>
    </row>
    <row r="9" spans="1:2" x14ac:dyDescent="0.35">
      <c r="A9">
        <v>0.24</v>
      </c>
      <c r="B9">
        <v>3.6999999999999999E-4</v>
      </c>
    </row>
    <row r="10" spans="1:2" x14ac:dyDescent="0.35">
      <c r="A10">
        <v>0.28000000000000003</v>
      </c>
      <c r="B10">
        <v>3.6999999999999999E-4</v>
      </c>
    </row>
    <row r="11" spans="1:2" x14ac:dyDescent="0.35">
      <c r="A11">
        <v>0.32</v>
      </c>
      <c r="B11">
        <v>3.5E-4</v>
      </c>
    </row>
    <row r="12" spans="1:2" x14ac:dyDescent="0.35">
      <c r="A12">
        <v>0.4</v>
      </c>
      <c r="B12">
        <v>4.6999999999999999E-4</v>
      </c>
    </row>
    <row r="13" spans="1:2" x14ac:dyDescent="0.35">
      <c r="A13">
        <v>0.44</v>
      </c>
      <c r="B13">
        <v>4.4999999999999999E-4</v>
      </c>
    </row>
    <row r="14" spans="1:2" x14ac:dyDescent="0.35">
      <c r="A14">
        <v>0.52</v>
      </c>
      <c r="B14">
        <v>3.8999999999999999E-4</v>
      </c>
    </row>
    <row r="15" spans="1:2" x14ac:dyDescent="0.35">
      <c r="A15">
        <v>0.6</v>
      </c>
      <c r="B15">
        <v>2.5000000000000001E-4</v>
      </c>
    </row>
    <row r="16" spans="1:2" x14ac:dyDescent="0.35">
      <c r="A16">
        <v>0.68</v>
      </c>
      <c r="B16">
        <v>3.2000000000000003E-4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4" sqref="G4"/>
    </sheetView>
  </sheetViews>
  <sheetFormatPr baseColWidth="10" defaultRowHeight="14.5" x14ac:dyDescent="0.35"/>
  <sheetData>
    <row r="1" spans="1:5" x14ac:dyDescent="0.35">
      <c r="A1" t="s">
        <v>0</v>
      </c>
      <c r="B1" t="s">
        <v>45</v>
      </c>
      <c r="C1" t="s">
        <v>46</v>
      </c>
      <c r="D1" t="s">
        <v>23</v>
      </c>
      <c r="E1" t="s">
        <v>24</v>
      </c>
    </row>
    <row r="2" spans="1:5" x14ac:dyDescent="0.35">
      <c r="A2">
        <v>0.06</v>
      </c>
      <c r="B2">
        <v>0.66</v>
      </c>
      <c r="C2">
        <v>9.9000000000000005E-2</v>
      </c>
      <c r="D2">
        <f>B2*1.33</f>
        <v>0.87780000000000014</v>
      </c>
      <c r="E2">
        <f>C2*1.33</f>
        <v>0.13167000000000001</v>
      </c>
    </row>
    <row r="3" spans="1:5" x14ac:dyDescent="0.35">
      <c r="A3">
        <v>0.08</v>
      </c>
      <c r="B3">
        <v>0.7046</v>
      </c>
      <c r="C3">
        <v>9.6100000000000005E-2</v>
      </c>
      <c r="D3">
        <f t="shared" ref="D3:D35" si="0">B3*1.33</f>
        <v>0.93711800000000001</v>
      </c>
      <c r="E3">
        <f t="shared" ref="E3:E35" si="1">C3*1.33</f>
        <v>0.12781300000000001</v>
      </c>
    </row>
    <row r="4" spans="1:5" x14ac:dyDescent="0.35">
      <c r="A4">
        <v>0.1</v>
      </c>
      <c r="B4">
        <v>0.72470000000000001</v>
      </c>
      <c r="C4">
        <v>9.0200000000000002E-2</v>
      </c>
      <c r="D4">
        <f t="shared" si="0"/>
        <v>0.96385100000000001</v>
      </c>
      <c r="E4">
        <f t="shared" si="1"/>
        <v>0.119966</v>
      </c>
    </row>
    <row r="5" spans="1:5" x14ac:dyDescent="0.35">
      <c r="A5">
        <v>0.12</v>
      </c>
      <c r="B5">
        <v>0.75249999999999995</v>
      </c>
      <c r="C5">
        <v>8.9700000000000002E-2</v>
      </c>
      <c r="D5">
        <f t="shared" si="0"/>
        <v>1.0008250000000001</v>
      </c>
      <c r="E5">
        <f t="shared" si="1"/>
        <v>0.119301</v>
      </c>
    </row>
    <row r="6" spans="1:5" x14ac:dyDescent="0.35">
      <c r="A6">
        <v>0.14000000000000001</v>
      </c>
      <c r="B6">
        <v>0.77190000000000003</v>
      </c>
      <c r="C6">
        <v>8.6599999999999996E-2</v>
      </c>
      <c r="D6">
        <f t="shared" si="0"/>
        <v>1.0266270000000002</v>
      </c>
      <c r="E6">
        <f t="shared" si="1"/>
        <v>0.115178</v>
      </c>
    </row>
    <row r="7" spans="1:5" x14ac:dyDescent="0.35">
      <c r="A7">
        <v>0.16</v>
      </c>
      <c r="B7">
        <v>0.8</v>
      </c>
      <c r="C7">
        <v>8.5000000000000006E-2</v>
      </c>
      <c r="D7">
        <f t="shared" si="0"/>
        <v>1.0640000000000001</v>
      </c>
      <c r="E7">
        <f t="shared" si="1"/>
        <v>0.11305000000000001</v>
      </c>
    </row>
    <row r="8" spans="1:5" x14ac:dyDescent="0.35">
      <c r="A8">
        <v>0.18</v>
      </c>
      <c r="B8">
        <v>0.80689999999999995</v>
      </c>
      <c r="C8">
        <v>0.08</v>
      </c>
      <c r="D8">
        <f t="shared" si="0"/>
        <v>1.073177</v>
      </c>
      <c r="E8">
        <f t="shared" si="1"/>
        <v>0.10640000000000001</v>
      </c>
    </row>
    <row r="9" spans="1:5" x14ac:dyDescent="0.35">
      <c r="A9">
        <v>0.2</v>
      </c>
      <c r="B9">
        <v>0.82889999999999997</v>
      </c>
      <c r="C9">
        <v>8.0500000000000002E-2</v>
      </c>
      <c r="D9">
        <f t="shared" si="0"/>
        <v>1.1024370000000001</v>
      </c>
      <c r="E9">
        <f t="shared" si="1"/>
        <v>0.10706500000000001</v>
      </c>
    </row>
    <row r="10" spans="1:5" x14ac:dyDescent="0.35">
      <c r="A10">
        <v>0.24</v>
      </c>
      <c r="B10">
        <v>0.85440000000000005</v>
      </c>
      <c r="C10">
        <v>7.6999999999999999E-2</v>
      </c>
      <c r="D10">
        <f t="shared" si="0"/>
        <v>1.136352</v>
      </c>
      <c r="E10">
        <f t="shared" si="1"/>
        <v>0.10241</v>
      </c>
    </row>
    <row r="11" spans="1:5" x14ac:dyDescent="0.35">
      <c r="A11">
        <v>0.28000000000000003</v>
      </c>
      <c r="B11">
        <v>0.86280000000000001</v>
      </c>
      <c r="C11">
        <v>7.2900000000000006E-2</v>
      </c>
      <c r="D11">
        <f t="shared" si="0"/>
        <v>1.147524</v>
      </c>
      <c r="E11">
        <f t="shared" si="1"/>
        <v>9.6957000000000015E-2</v>
      </c>
    </row>
    <row r="12" spans="1:5" x14ac:dyDescent="0.35">
      <c r="A12">
        <v>0.32</v>
      </c>
      <c r="B12">
        <v>0.88339999999999996</v>
      </c>
      <c r="C12">
        <v>7.1499999999999994E-2</v>
      </c>
      <c r="D12">
        <f t="shared" si="0"/>
        <v>1.174922</v>
      </c>
      <c r="E12">
        <f t="shared" si="1"/>
        <v>9.5094999999999999E-2</v>
      </c>
    </row>
    <row r="13" spans="1:5" x14ac:dyDescent="0.35">
      <c r="A13">
        <v>0.36</v>
      </c>
      <c r="B13">
        <v>0.87570000000000003</v>
      </c>
      <c r="C13">
        <v>6.7000000000000004E-2</v>
      </c>
      <c r="D13">
        <f t="shared" si="0"/>
        <v>1.1646810000000001</v>
      </c>
      <c r="E13">
        <f t="shared" si="1"/>
        <v>8.9110000000000009E-2</v>
      </c>
    </row>
    <row r="14" spans="1:5" x14ac:dyDescent="0.35">
      <c r="A14">
        <v>0.4</v>
      </c>
      <c r="B14">
        <v>0.89900000000000002</v>
      </c>
      <c r="C14">
        <v>6.3399999999999998E-2</v>
      </c>
      <c r="D14">
        <f t="shared" si="0"/>
        <v>1.19567</v>
      </c>
      <c r="E14">
        <f t="shared" si="1"/>
        <v>8.4322000000000008E-2</v>
      </c>
    </row>
    <row r="15" spans="1:5" x14ac:dyDescent="0.35">
      <c r="A15">
        <v>0.44</v>
      </c>
      <c r="B15">
        <v>0.90939999999999999</v>
      </c>
      <c r="C15">
        <v>6.2799999999999995E-2</v>
      </c>
      <c r="D15">
        <f t="shared" si="0"/>
        <v>1.2095020000000001</v>
      </c>
      <c r="E15">
        <f t="shared" si="1"/>
        <v>8.3524000000000001E-2</v>
      </c>
    </row>
    <row r="16" spans="1:5" x14ac:dyDescent="0.35">
      <c r="A16">
        <v>0.48</v>
      </c>
      <c r="B16">
        <v>0.90769999999999995</v>
      </c>
      <c r="C16">
        <v>5.8799999999999998E-2</v>
      </c>
      <c r="D16">
        <f t="shared" si="0"/>
        <v>1.207241</v>
      </c>
      <c r="E16">
        <f t="shared" si="1"/>
        <v>7.8203999999999996E-2</v>
      </c>
    </row>
    <row r="17" spans="1:5" x14ac:dyDescent="0.35">
      <c r="A17">
        <v>0.52</v>
      </c>
      <c r="B17">
        <v>0.91959999999999997</v>
      </c>
      <c r="C17">
        <v>5.8900000000000001E-2</v>
      </c>
      <c r="D17">
        <f t="shared" si="0"/>
        <v>1.223068</v>
      </c>
      <c r="E17">
        <f t="shared" si="1"/>
        <v>7.8337000000000004E-2</v>
      </c>
    </row>
    <row r="18" spans="1:5" x14ac:dyDescent="0.35">
      <c r="A18">
        <v>0.56000000000000005</v>
      </c>
      <c r="B18">
        <v>0.94569999999999999</v>
      </c>
      <c r="C18">
        <v>5.5800000000000002E-2</v>
      </c>
      <c r="D18">
        <f t="shared" si="0"/>
        <v>1.257781</v>
      </c>
      <c r="E18">
        <f t="shared" si="1"/>
        <v>7.4214000000000002E-2</v>
      </c>
    </row>
    <row r="19" spans="1:5" x14ac:dyDescent="0.35">
      <c r="A19">
        <v>0.6</v>
      </c>
      <c r="B19">
        <v>0.95450000000000002</v>
      </c>
      <c r="C19">
        <v>5.4899999999999997E-2</v>
      </c>
      <c r="D19">
        <f t="shared" si="0"/>
        <v>1.2694850000000002</v>
      </c>
      <c r="E19">
        <f t="shared" si="1"/>
        <v>7.3016999999999999E-2</v>
      </c>
    </row>
    <row r="20" spans="1:5" x14ac:dyDescent="0.35">
      <c r="A20">
        <v>0.64</v>
      </c>
      <c r="B20">
        <v>0.9516</v>
      </c>
      <c r="C20">
        <v>5.2299999999999999E-2</v>
      </c>
      <c r="D20">
        <f t="shared" si="0"/>
        <v>1.265628</v>
      </c>
      <c r="E20">
        <f t="shared" si="1"/>
        <v>6.9558999999999996E-2</v>
      </c>
    </row>
    <row r="21" spans="1:5" x14ac:dyDescent="0.35">
      <c r="A21">
        <v>0.68</v>
      </c>
      <c r="B21">
        <v>0.96689999999999998</v>
      </c>
      <c r="C21">
        <v>4.9399999999999999E-2</v>
      </c>
      <c r="D21">
        <f t="shared" si="0"/>
        <v>1.2859770000000001</v>
      </c>
      <c r="E21">
        <f t="shared" si="1"/>
        <v>6.5701999999999997E-2</v>
      </c>
    </row>
    <row r="22" spans="1:5" x14ac:dyDescent="0.35">
      <c r="A22">
        <v>0.72</v>
      </c>
      <c r="B22">
        <v>0.9597</v>
      </c>
      <c r="C22">
        <v>4.6300000000000001E-2</v>
      </c>
      <c r="D22">
        <f t="shared" si="0"/>
        <v>1.2764010000000001</v>
      </c>
      <c r="E22">
        <f t="shared" si="1"/>
        <v>6.1579000000000002E-2</v>
      </c>
    </row>
    <row r="23" spans="1:5" x14ac:dyDescent="0.35">
      <c r="A23">
        <v>0.78</v>
      </c>
      <c r="B23">
        <v>0.98019999999999996</v>
      </c>
      <c r="C23">
        <v>4.6600000000000003E-2</v>
      </c>
      <c r="D23">
        <f t="shared" si="0"/>
        <v>1.303666</v>
      </c>
      <c r="E23">
        <f t="shared" si="1"/>
        <v>6.1978000000000005E-2</v>
      </c>
    </row>
    <row r="24" spans="1:5" x14ac:dyDescent="0.35">
      <c r="A24">
        <v>0.84</v>
      </c>
      <c r="B24">
        <v>0.98980000000000001</v>
      </c>
      <c r="C24">
        <v>4.2200000000000001E-2</v>
      </c>
      <c r="D24">
        <f t="shared" si="0"/>
        <v>1.3164340000000001</v>
      </c>
      <c r="E24">
        <f t="shared" si="1"/>
        <v>5.6126000000000002E-2</v>
      </c>
    </row>
    <row r="25" spans="1:5" x14ac:dyDescent="0.35">
      <c r="A25">
        <v>0.9</v>
      </c>
      <c r="B25">
        <v>1</v>
      </c>
      <c r="C25">
        <v>3.9399999999999998E-2</v>
      </c>
      <c r="D25">
        <f t="shared" si="0"/>
        <v>1.33</v>
      </c>
      <c r="E25">
        <f t="shared" si="1"/>
        <v>5.2401999999999997E-2</v>
      </c>
    </row>
    <row r="26" spans="1:5" x14ac:dyDescent="0.35">
      <c r="A26">
        <v>0.96</v>
      </c>
      <c r="B26">
        <v>1.0009999999999999</v>
      </c>
      <c r="C26">
        <v>3.7499999999999999E-2</v>
      </c>
      <c r="D26">
        <f t="shared" si="0"/>
        <v>1.3313299999999999</v>
      </c>
      <c r="E26">
        <f t="shared" si="1"/>
        <v>4.9875000000000003E-2</v>
      </c>
    </row>
    <row r="27" spans="1:5" x14ac:dyDescent="0.35">
      <c r="A27">
        <v>1.02</v>
      </c>
      <c r="B27">
        <v>1.0013000000000001</v>
      </c>
      <c r="C27">
        <v>3.6400000000000002E-2</v>
      </c>
      <c r="D27">
        <f t="shared" si="0"/>
        <v>1.3317290000000002</v>
      </c>
      <c r="E27">
        <f t="shared" si="1"/>
        <v>4.8412000000000004E-2</v>
      </c>
    </row>
    <row r="28" spans="1:5" x14ac:dyDescent="0.35">
      <c r="A28">
        <v>1.08</v>
      </c>
      <c r="B28">
        <v>0.99929999999999997</v>
      </c>
      <c r="C28">
        <v>3.85E-2</v>
      </c>
      <c r="D28">
        <f t="shared" si="0"/>
        <v>1.3290690000000001</v>
      </c>
      <c r="E28">
        <f t="shared" si="1"/>
        <v>5.1205000000000001E-2</v>
      </c>
    </row>
    <row r="29" spans="1:5" x14ac:dyDescent="0.35">
      <c r="A29">
        <v>1.1399999999999999</v>
      </c>
      <c r="B29">
        <v>0.96660000000000001</v>
      </c>
      <c r="C29">
        <v>3.9399999999999998E-2</v>
      </c>
      <c r="D29">
        <f t="shared" si="0"/>
        <v>1.2855780000000001</v>
      </c>
      <c r="E29">
        <f t="shared" si="1"/>
        <v>5.2401999999999997E-2</v>
      </c>
    </row>
    <row r="30" spans="1:5" x14ac:dyDescent="0.35">
      <c r="A30">
        <v>1.2</v>
      </c>
      <c r="B30">
        <v>0.96930000000000005</v>
      </c>
      <c r="C30">
        <v>4.2200000000000001E-2</v>
      </c>
      <c r="D30">
        <f t="shared" si="0"/>
        <v>1.2891690000000002</v>
      </c>
      <c r="E30">
        <f t="shared" si="1"/>
        <v>5.6126000000000002E-2</v>
      </c>
    </row>
    <row r="31" spans="1:5" x14ac:dyDescent="0.35">
      <c r="A31">
        <v>1.26</v>
      </c>
      <c r="B31">
        <v>0.95330000000000004</v>
      </c>
      <c r="C31">
        <v>4.5600000000000002E-2</v>
      </c>
      <c r="D31">
        <f t="shared" si="0"/>
        <v>1.267889</v>
      </c>
      <c r="E31">
        <f t="shared" si="1"/>
        <v>6.0648000000000007E-2</v>
      </c>
    </row>
    <row r="32" spans="1:5" x14ac:dyDescent="0.35">
      <c r="A32">
        <v>1.32</v>
      </c>
      <c r="B32">
        <v>0.95809999999999995</v>
      </c>
      <c r="C32">
        <v>5.1299999999999998E-2</v>
      </c>
      <c r="D32">
        <f t="shared" si="0"/>
        <v>1.274273</v>
      </c>
      <c r="E32">
        <f t="shared" si="1"/>
        <v>6.8228999999999998E-2</v>
      </c>
    </row>
    <row r="33" spans="1:5" x14ac:dyDescent="0.35">
      <c r="A33">
        <v>1.38</v>
      </c>
      <c r="B33">
        <v>0.92730000000000001</v>
      </c>
      <c r="C33">
        <v>5.4600000000000003E-2</v>
      </c>
      <c r="D33">
        <f t="shared" si="0"/>
        <v>1.233309</v>
      </c>
      <c r="E33">
        <f t="shared" si="1"/>
        <v>7.2618000000000002E-2</v>
      </c>
    </row>
    <row r="34" spans="1:5" x14ac:dyDescent="0.35">
      <c r="A34">
        <v>1.44</v>
      </c>
      <c r="B34">
        <v>0.94140000000000001</v>
      </c>
      <c r="C34">
        <v>6.0600000000000001E-2</v>
      </c>
      <c r="D34">
        <f t="shared" si="0"/>
        <v>1.252062</v>
      </c>
      <c r="E34">
        <f t="shared" si="1"/>
        <v>8.0598000000000003E-2</v>
      </c>
    </row>
    <row r="35" spans="1:5" x14ac:dyDescent="0.35">
      <c r="A35">
        <v>1.5</v>
      </c>
      <c r="B35">
        <v>0.92369999999999997</v>
      </c>
      <c r="C35">
        <v>6.6799999999999998E-2</v>
      </c>
      <c r="D35">
        <f t="shared" si="0"/>
        <v>1.228521</v>
      </c>
      <c r="E35">
        <f t="shared" si="1"/>
        <v>8.8844000000000006E-2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" sqref="C1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18</v>
      </c>
      <c r="D1" t="s">
        <v>16</v>
      </c>
      <c r="E1" t="s">
        <v>19</v>
      </c>
    </row>
    <row r="2" spans="1:5" x14ac:dyDescent="0.35">
      <c r="A2">
        <v>0.08</v>
      </c>
      <c r="B2">
        <v>4.25</v>
      </c>
      <c r="C2">
        <v>0.45390000000000003</v>
      </c>
      <c r="D2">
        <f>B2/100</f>
        <v>4.2500000000000003E-2</v>
      </c>
      <c r="E2">
        <f t="shared" ref="E2:E12" si="0">C2*1.345</f>
        <v>0.61049549999999997</v>
      </c>
    </row>
    <row r="3" spans="1:5" x14ac:dyDescent="0.35">
      <c r="A3">
        <v>9.1999999999999998E-2</v>
      </c>
      <c r="B3">
        <v>4.08</v>
      </c>
      <c r="C3">
        <v>0.44990000000000002</v>
      </c>
      <c r="D3">
        <f t="shared" ref="D3:D12" si="1">B3/100</f>
        <v>4.0800000000000003E-2</v>
      </c>
      <c r="E3">
        <f t="shared" si="0"/>
        <v>0.60511550000000003</v>
      </c>
    </row>
    <row r="4" spans="1:5" x14ac:dyDescent="0.35">
      <c r="A4">
        <v>0.104</v>
      </c>
      <c r="B4">
        <v>4.0199999999999996</v>
      </c>
      <c r="C4">
        <v>0.4612</v>
      </c>
      <c r="D4">
        <f t="shared" si="1"/>
        <v>4.0199999999999993E-2</v>
      </c>
      <c r="E4">
        <f t="shared" si="0"/>
        <v>0.62031400000000003</v>
      </c>
    </row>
    <row r="5" spans="1:5" x14ac:dyDescent="0.35">
      <c r="A5">
        <v>0.12</v>
      </c>
      <c r="B5">
        <v>3.51</v>
      </c>
      <c r="C5">
        <v>0.49530000000000002</v>
      </c>
      <c r="D5">
        <f t="shared" si="1"/>
        <v>3.5099999999999999E-2</v>
      </c>
      <c r="E5">
        <f t="shared" si="0"/>
        <v>0.66617850000000001</v>
      </c>
    </row>
    <row r="6" spans="1:5" x14ac:dyDescent="0.35">
      <c r="A6">
        <v>0.14000000000000001</v>
      </c>
      <c r="B6">
        <v>2.86</v>
      </c>
      <c r="C6">
        <v>0.53259999999999996</v>
      </c>
      <c r="D6">
        <f t="shared" si="1"/>
        <v>2.86E-2</v>
      </c>
      <c r="E6">
        <f t="shared" si="0"/>
        <v>0.71634699999999996</v>
      </c>
    </row>
    <row r="7" spans="1:5" x14ac:dyDescent="0.35">
      <c r="A7">
        <v>0.18</v>
      </c>
      <c r="B7">
        <v>1.71</v>
      </c>
      <c r="C7">
        <v>0.58279999999999998</v>
      </c>
      <c r="D7">
        <f t="shared" si="1"/>
        <v>1.7100000000000001E-2</v>
      </c>
      <c r="E7">
        <f t="shared" si="0"/>
        <v>0.78386599999999995</v>
      </c>
    </row>
    <row r="8" spans="1:5" x14ac:dyDescent="0.35">
      <c r="A8">
        <v>0.22</v>
      </c>
      <c r="B8">
        <v>0.89</v>
      </c>
      <c r="C8">
        <v>0.60550000000000004</v>
      </c>
      <c r="D8">
        <f t="shared" si="1"/>
        <v>8.8999999999999999E-3</v>
      </c>
      <c r="E8">
        <f t="shared" si="0"/>
        <v>0.8143975</v>
      </c>
    </row>
    <row r="9" spans="1:5" x14ac:dyDescent="0.35">
      <c r="A9">
        <v>0.26</v>
      </c>
      <c r="B9">
        <v>0.39</v>
      </c>
      <c r="C9">
        <v>0.63629999999999998</v>
      </c>
      <c r="D9">
        <f t="shared" si="1"/>
        <v>3.9000000000000003E-3</v>
      </c>
      <c r="E9">
        <f t="shared" si="0"/>
        <v>0.85582349999999996</v>
      </c>
    </row>
    <row r="10" spans="1:5" x14ac:dyDescent="0.35">
      <c r="A10">
        <v>0.3</v>
      </c>
      <c r="B10">
        <v>0.18</v>
      </c>
      <c r="C10">
        <v>0.65169999999999995</v>
      </c>
      <c r="D10">
        <f t="shared" si="1"/>
        <v>1.8E-3</v>
      </c>
      <c r="E10">
        <f t="shared" si="0"/>
        <v>0.87653649999999994</v>
      </c>
    </row>
    <row r="11" spans="1:5" x14ac:dyDescent="0.35">
      <c r="A11">
        <v>0.34</v>
      </c>
      <c r="B11">
        <v>0.05</v>
      </c>
      <c r="C11">
        <v>0.65659999999999996</v>
      </c>
      <c r="D11">
        <f t="shared" si="1"/>
        <v>5.0000000000000001E-4</v>
      </c>
      <c r="E11">
        <f t="shared" si="0"/>
        <v>0.88312699999999988</v>
      </c>
    </row>
    <row r="12" spans="1:5" x14ac:dyDescent="0.35">
      <c r="A12">
        <v>0.35699999999999998</v>
      </c>
      <c r="B12">
        <v>0</v>
      </c>
      <c r="C12">
        <v>0.69469999999999998</v>
      </c>
      <c r="D12">
        <f t="shared" si="1"/>
        <v>0</v>
      </c>
      <c r="E12">
        <f t="shared" si="0"/>
        <v>0.93437149999999991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9.1999999999999998E-2</v>
      </c>
      <c r="B2">
        <v>3.3E-4</v>
      </c>
    </row>
    <row r="3" spans="1:2" x14ac:dyDescent="0.35">
      <c r="A3">
        <v>0.104</v>
      </c>
      <c r="B3">
        <v>2.5000000000000001E-4</v>
      </c>
    </row>
    <row r="4" spans="1:2" x14ac:dyDescent="0.35">
      <c r="A4">
        <v>0.12</v>
      </c>
      <c r="B4">
        <v>3.3E-4</v>
      </c>
    </row>
    <row r="5" spans="1:2" x14ac:dyDescent="0.35">
      <c r="A5">
        <v>0.14000000000000001</v>
      </c>
      <c r="B5">
        <v>3.8999999999999999E-4</v>
      </c>
    </row>
    <row r="6" spans="1:2" x14ac:dyDescent="0.35">
      <c r="A6">
        <v>0.18</v>
      </c>
      <c r="B6">
        <v>6.6E-4</v>
      </c>
    </row>
    <row r="7" spans="1:2" x14ac:dyDescent="0.35">
      <c r="A7">
        <v>0.22</v>
      </c>
      <c r="B7">
        <v>6.4999999999999997E-4</v>
      </c>
    </row>
    <row r="8" spans="1:2" x14ac:dyDescent="0.35">
      <c r="A8">
        <v>0.26</v>
      </c>
      <c r="B8">
        <v>5.9000000000000003E-4</v>
      </c>
    </row>
    <row r="9" spans="1:2" x14ac:dyDescent="0.35">
      <c r="A9">
        <v>0.3</v>
      </c>
      <c r="B9">
        <v>5.9000000000000003E-4</v>
      </c>
    </row>
    <row r="10" spans="1:2" x14ac:dyDescent="0.35">
      <c r="A10">
        <v>0.34</v>
      </c>
      <c r="B10">
        <v>5.6999999999999998E-4</v>
      </c>
    </row>
    <row r="11" spans="1:2" x14ac:dyDescent="0.35">
      <c r="A11">
        <v>0.35699999999999998</v>
      </c>
      <c r="B11">
        <v>5.1000000000000004E-4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>
        <v>6.5000000000000002E-2</v>
      </c>
      <c r="B2">
        <v>0.68130000000000002</v>
      </c>
      <c r="C2">
        <v>9.4799999999999995E-2</v>
      </c>
      <c r="D2">
        <f>B2*1.345</f>
        <v>0.91634850000000001</v>
      </c>
      <c r="E2">
        <f>C2*1.345</f>
        <v>0.12750599999999998</v>
      </c>
    </row>
    <row r="3" spans="1:5" x14ac:dyDescent="0.35">
      <c r="A3">
        <v>8.5000000000000006E-2</v>
      </c>
      <c r="B3">
        <v>0.71909999999999996</v>
      </c>
      <c r="C3">
        <v>0.09</v>
      </c>
      <c r="D3">
        <f t="shared" ref="D3:E26" si="0">B3*1.345</f>
        <v>0.96718949999999992</v>
      </c>
      <c r="E3">
        <f t="shared" si="0"/>
        <v>0.12104999999999999</v>
      </c>
    </row>
    <row r="4" spans="1:5" x14ac:dyDescent="0.35">
      <c r="A4">
        <v>0.105</v>
      </c>
      <c r="B4">
        <v>0.73550000000000004</v>
      </c>
      <c r="C4">
        <v>8.8300000000000003E-2</v>
      </c>
      <c r="D4">
        <f t="shared" si="0"/>
        <v>0.98924750000000006</v>
      </c>
      <c r="E4">
        <f t="shared" si="0"/>
        <v>0.11876350000000001</v>
      </c>
    </row>
    <row r="5" spans="1:5" x14ac:dyDescent="0.35">
      <c r="A5">
        <v>0.125</v>
      </c>
      <c r="B5">
        <v>0.7601</v>
      </c>
      <c r="C5">
        <v>8.4099999999999994E-2</v>
      </c>
      <c r="D5">
        <f t="shared" si="0"/>
        <v>1.0223344999999999</v>
      </c>
      <c r="E5">
        <f t="shared" si="0"/>
        <v>0.11311449999999999</v>
      </c>
    </row>
    <row r="6" spans="1:5" x14ac:dyDescent="0.35">
      <c r="A6">
        <v>0.14499999999999999</v>
      </c>
      <c r="B6">
        <v>0.77249999999999996</v>
      </c>
      <c r="C6">
        <v>8.2699999999999996E-2</v>
      </c>
      <c r="D6">
        <f t="shared" si="0"/>
        <v>1.0390124999999999</v>
      </c>
      <c r="E6">
        <f t="shared" si="0"/>
        <v>0.1112315</v>
      </c>
    </row>
    <row r="7" spans="1:5" x14ac:dyDescent="0.35">
      <c r="A7">
        <v>0.16500000000000001</v>
      </c>
      <c r="B7">
        <v>0.78420000000000001</v>
      </c>
      <c r="C7">
        <v>8.1799999999999998E-2</v>
      </c>
      <c r="D7">
        <f t="shared" si="0"/>
        <v>1.0547489999999999</v>
      </c>
      <c r="E7">
        <f t="shared" si="0"/>
        <v>0.11002099999999999</v>
      </c>
    </row>
    <row r="8" spans="1:5" x14ac:dyDescent="0.35">
      <c r="A8">
        <v>0.185</v>
      </c>
      <c r="B8">
        <v>0.80110000000000003</v>
      </c>
      <c r="C8">
        <v>8.1100000000000005E-2</v>
      </c>
      <c r="D8">
        <f t="shared" si="0"/>
        <v>1.0774794999999999</v>
      </c>
      <c r="E8">
        <f t="shared" si="0"/>
        <v>0.10907950000000001</v>
      </c>
    </row>
    <row r="9" spans="1:5" x14ac:dyDescent="0.35">
      <c r="A9">
        <v>0.22500000000000001</v>
      </c>
      <c r="B9">
        <v>0.82110000000000005</v>
      </c>
      <c r="C9">
        <v>7.9200000000000007E-2</v>
      </c>
      <c r="D9">
        <f t="shared" si="0"/>
        <v>1.1043795000000001</v>
      </c>
      <c r="E9">
        <f t="shared" si="0"/>
        <v>0.10652400000000001</v>
      </c>
    </row>
    <row r="10" spans="1:5" x14ac:dyDescent="0.35">
      <c r="A10">
        <v>0.26500000000000001</v>
      </c>
      <c r="B10">
        <v>0.84109999999999996</v>
      </c>
      <c r="C10">
        <v>7.6799999999999993E-2</v>
      </c>
      <c r="D10">
        <f t="shared" si="0"/>
        <v>1.1312795</v>
      </c>
      <c r="E10">
        <f t="shared" si="0"/>
        <v>0.10329599999999999</v>
      </c>
    </row>
    <row r="11" spans="1:5" x14ac:dyDescent="0.35">
      <c r="A11">
        <v>0.32500000000000001</v>
      </c>
      <c r="B11">
        <v>0.86309999999999998</v>
      </c>
      <c r="C11">
        <v>7.3300000000000004E-2</v>
      </c>
      <c r="D11">
        <f t="shared" si="0"/>
        <v>1.1608695</v>
      </c>
      <c r="E11">
        <f t="shared" si="0"/>
        <v>9.8588500000000009E-2</v>
      </c>
    </row>
    <row r="12" spans="1:5" x14ac:dyDescent="0.35">
      <c r="A12">
        <v>0.38500000000000001</v>
      </c>
      <c r="B12">
        <v>0.89710000000000001</v>
      </c>
      <c r="C12">
        <v>6.9400000000000003E-2</v>
      </c>
      <c r="D12">
        <f t="shared" si="0"/>
        <v>1.2065995</v>
      </c>
      <c r="E12">
        <f t="shared" si="0"/>
        <v>9.3343000000000009E-2</v>
      </c>
    </row>
    <row r="13" spans="1:5" x14ac:dyDescent="0.35">
      <c r="A13">
        <v>0.44500000000000001</v>
      </c>
      <c r="B13">
        <v>0.90380000000000005</v>
      </c>
      <c r="C13">
        <v>6.6000000000000003E-2</v>
      </c>
      <c r="D13">
        <f t="shared" si="0"/>
        <v>1.215611</v>
      </c>
      <c r="E13">
        <f t="shared" si="0"/>
        <v>8.8770000000000002E-2</v>
      </c>
    </row>
    <row r="14" spans="1:5" x14ac:dyDescent="0.35">
      <c r="A14">
        <v>0.505</v>
      </c>
      <c r="B14">
        <v>0.93359999999999999</v>
      </c>
      <c r="C14">
        <v>6.2E-2</v>
      </c>
      <c r="D14">
        <f t="shared" si="0"/>
        <v>1.255692</v>
      </c>
      <c r="E14">
        <f t="shared" si="0"/>
        <v>8.3389999999999992E-2</v>
      </c>
    </row>
    <row r="15" spans="1:5" x14ac:dyDescent="0.35">
      <c r="A15">
        <v>0.56499999999999995</v>
      </c>
      <c r="B15">
        <v>0.94920000000000004</v>
      </c>
      <c r="C15">
        <v>5.8200000000000002E-2</v>
      </c>
      <c r="D15">
        <f t="shared" si="0"/>
        <v>1.2766740000000001</v>
      </c>
      <c r="E15">
        <f t="shared" si="0"/>
        <v>7.8279000000000001E-2</v>
      </c>
    </row>
    <row r="16" spans="1:5" x14ac:dyDescent="0.35">
      <c r="A16">
        <v>0.625</v>
      </c>
      <c r="B16">
        <v>0.94579999999999997</v>
      </c>
      <c r="C16">
        <v>5.4800000000000001E-2</v>
      </c>
      <c r="D16">
        <f t="shared" si="0"/>
        <v>1.2721009999999999</v>
      </c>
      <c r="E16">
        <f t="shared" si="0"/>
        <v>7.3705999999999994E-2</v>
      </c>
    </row>
    <row r="17" spans="1:5" x14ac:dyDescent="0.35">
      <c r="A17">
        <v>0.68500000000000005</v>
      </c>
      <c r="B17">
        <v>0.97460000000000002</v>
      </c>
      <c r="C17">
        <v>5.2499999999999998E-2</v>
      </c>
      <c r="D17">
        <f t="shared" si="0"/>
        <v>1.310837</v>
      </c>
      <c r="E17">
        <f t="shared" si="0"/>
        <v>7.0612499999999995E-2</v>
      </c>
    </row>
    <row r="18" spans="1:5" x14ac:dyDescent="0.35">
      <c r="A18">
        <v>0.745</v>
      </c>
      <c r="B18">
        <v>0.98670000000000002</v>
      </c>
      <c r="C18">
        <v>4.8800000000000003E-2</v>
      </c>
      <c r="D18">
        <f t="shared" si="0"/>
        <v>1.3271115</v>
      </c>
      <c r="E18">
        <f t="shared" si="0"/>
        <v>6.5636E-2</v>
      </c>
    </row>
    <row r="19" spans="1:5" x14ac:dyDescent="0.35">
      <c r="A19">
        <v>0.82499999999999996</v>
      </c>
      <c r="B19">
        <v>0.99119999999999997</v>
      </c>
      <c r="C19">
        <v>4.4999999999999998E-2</v>
      </c>
      <c r="D19">
        <f t="shared" si="0"/>
        <v>1.333164</v>
      </c>
      <c r="E19">
        <f t="shared" si="0"/>
        <v>6.0524999999999995E-2</v>
      </c>
    </row>
    <row r="20" spans="1:5" x14ac:dyDescent="0.35">
      <c r="A20">
        <v>0.90500000000000003</v>
      </c>
      <c r="B20">
        <v>0.99729999999999996</v>
      </c>
      <c r="C20">
        <v>4.2799999999999998E-2</v>
      </c>
      <c r="D20">
        <f t="shared" si="0"/>
        <v>1.3413685</v>
      </c>
      <c r="E20">
        <f t="shared" si="0"/>
        <v>5.7565999999999999E-2</v>
      </c>
    </row>
    <row r="21" spans="1:5" x14ac:dyDescent="0.35">
      <c r="A21">
        <v>0.98499999999999999</v>
      </c>
      <c r="B21">
        <v>0.99350000000000005</v>
      </c>
      <c r="C21">
        <v>4.0800000000000003E-2</v>
      </c>
      <c r="D21">
        <f t="shared" si="0"/>
        <v>1.3362575000000001</v>
      </c>
      <c r="E21">
        <f t="shared" si="0"/>
        <v>5.4876000000000001E-2</v>
      </c>
    </row>
    <row r="22" spans="1:5" x14ac:dyDescent="0.35">
      <c r="A22">
        <v>1.0649999999999999</v>
      </c>
      <c r="B22">
        <v>1</v>
      </c>
      <c r="C22">
        <v>4.0099999999999997E-2</v>
      </c>
      <c r="D22">
        <f t="shared" si="0"/>
        <v>1.345</v>
      </c>
      <c r="E22">
        <f t="shared" si="0"/>
        <v>5.3934499999999996E-2</v>
      </c>
    </row>
    <row r="23" spans="1:5" x14ac:dyDescent="0.35">
      <c r="A23">
        <v>1.1850000000000001</v>
      </c>
      <c r="B23">
        <v>0.98499999999999999</v>
      </c>
      <c r="C23">
        <v>4.4699999999999997E-2</v>
      </c>
      <c r="D23">
        <f t="shared" si="0"/>
        <v>1.3248249999999999</v>
      </c>
      <c r="E23">
        <f t="shared" si="0"/>
        <v>6.0121499999999994E-2</v>
      </c>
    </row>
    <row r="24" spans="1:5" x14ac:dyDescent="0.35">
      <c r="A24">
        <v>1.3049999999999999</v>
      </c>
      <c r="B24">
        <v>0.95430000000000004</v>
      </c>
      <c r="C24">
        <v>5.3400000000000003E-2</v>
      </c>
      <c r="D24">
        <f t="shared" si="0"/>
        <v>1.2835335000000001</v>
      </c>
      <c r="E24">
        <f t="shared" si="0"/>
        <v>7.1822999999999998E-2</v>
      </c>
    </row>
    <row r="25" spans="1:5" x14ac:dyDescent="0.35">
      <c r="A25">
        <v>1.425</v>
      </c>
      <c r="B25">
        <v>0.92020000000000002</v>
      </c>
      <c r="C25">
        <v>6.08E-2</v>
      </c>
      <c r="D25">
        <f t="shared" si="0"/>
        <v>1.2376689999999999</v>
      </c>
      <c r="E25">
        <f t="shared" si="0"/>
        <v>8.1776000000000001E-2</v>
      </c>
    </row>
    <row r="26" spans="1:5" x14ac:dyDescent="0.35">
      <c r="A26">
        <v>1.4850000000000001</v>
      </c>
      <c r="B26">
        <v>0.90900000000000003</v>
      </c>
      <c r="C26">
        <v>6.3399999999999998E-2</v>
      </c>
      <c r="D26">
        <f t="shared" si="0"/>
        <v>1.2226049999999999</v>
      </c>
      <c r="E26">
        <f t="shared" si="0"/>
        <v>8.5273000000000002E-2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activeCellId="1" sqref="A2:A16 C2:C16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25</v>
      </c>
      <c r="D1" t="s">
        <v>16</v>
      </c>
      <c r="E1" t="s">
        <v>19</v>
      </c>
    </row>
    <row r="2" spans="1:5" x14ac:dyDescent="0.35">
      <c r="A2">
        <v>0.06</v>
      </c>
      <c r="B2">
        <v>6.8</v>
      </c>
      <c r="C2">
        <v>0.4627</v>
      </c>
      <c r="D2">
        <f>B2/100</f>
        <v>6.8000000000000005E-2</v>
      </c>
      <c r="E2">
        <f>C2*1.37</f>
        <v>0.6338990000000001</v>
      </c>
    </row>
    <row r="3" spans="1:5" x14ac:dyDescent="0.35">
      <c r="A3">
        <v>7.1999999999999995E-2</v>
      </c>
      <c r="B3">
        <v>6.97</v>
      </c>
      <c r="C3">
        <v>0.47010000000000002</v>
      </c>
      <c r="D3">
        <f t="shared" ref="D3:D16" si="0">B3/100</f>
        <v>6.9699999999999998E-2</v>
      </c>
      <c r="E3">
        <f t="shared" ref="E3:E16" si="1">C3*1.37</f>
        <v>0.64403700000000008</v>
      </c>
    </row>
    <row r="4" spans="1:5" x14ac:dyDescent="0.35">
      <c r="A4">
        <v>8.4000000000000005E-2</v>
      </c>
      <c r="B4">
        <v>7.55</v>
      </c>
      <c r="C4">
        <v>0.44700000000000001</v>
      </c>
      <c r="D4">
        <f t="shared" si="0"/>
        <v>7.5499999999999998E-2</v>
      </c>
      <c r="E4">
        <f t="shared" si="1"/>
        <v>0.6123900000000001</v>
      </c>
    </row>
    <row r="5" spans="1:5" x14ac:dyDescent="0.35">
      <c r="A5">
        <v>0.1</v>
      </c>
      <c r="B5">
        <v>7.68</v>
      </c>
      <c r="C5">
        <v>0.46600000000000003</v>
      </c>
      <c r="D5">
        <f t="shared" si="0"/>
        <v>7.6799999999999993E-2</v>
      </c>
      <c r="E5">
        <f t="shared" si="1"/>
        <v>0.6384200000000001</v>
      </c>
    </row>
    <row r="6" spans="1:5" x14ac:dyDescent="0.35">
      <c r="A6">
        <v>0.12</v>
      </c>
      <c r="B6">
        <v>6.16</v>
      </c>
      <c r="C6">
        <v>0.4783</v>
      </c>
      <c r="D6">
        <f t="shared" si="0"/>
        <v>6.1600000000000002E-2</v>
      </c>
      <c r="E6">
        <f t="shared" si="1"/>
        <v>0.65527100000000005</v>
      </c>
    </row>
    <row r="7" spans="1:5" x14ac:dyDescent="0.35">
      <c r="A7">
        <v>0.16</v>
      </c>
      <c r="B7">
        <v>2.31</v>
      </c>
      <c r="C7">
        <v>0.58879999999999999</v>
      </c>
      <c r="D7">
        <f t="shared" si="0"/>
        <v>2.3099999999999999E-2</v>
      </c>
      <c r="E7">
        <f t="shared" si="1"/>
        <v>0.80665600000000004</v>
      </c>
    </row>
    <row r="8" spans="1:5" x14ac:dyDescent="0.35">
      <c r="A8">
        <v>0.2</v>
      </c>
      <c r="B8">
        <v>1.73</v>
      </c>
      <c r="C8">
        <v>0.65810000000000002</v>
      </c>
      <c r="D8">
        <f t="shared" si="0"/>
        <v>1.7299999999999999E-2</v>
      </c>
      <c r="E8">
        <f t="shared" si="1"/>
        <v>0.90159700000000009</v>
      </c>
    </row>
    <row r="9" spans="1:5" x14ac:dyDescent="0.35">
      <c r="A9">
        <v>0.24</v>
      </c>
      <c r="B9">
        <v>1.34</v>
      </c>
      <c r="C9">
        <v>0.65649999999999997</v>
      </c>
      <c r="D9">
        <f t="shared" si="0"/>
        <v>1.34E-2</v>
      </c>
      <c r="E9">
        <f t="shared" si="1"/>
        <v>0.89940500000000001</v>
      </c>
    </row>
    <row r="10" spans="1:5" x14ac:dyDescent="0.35">
      <c r="A10">
        <v>0.28000000000000003</v>
      </c>
      <c r="B10">
        <v>1.1000000000000001</v>
      </c>
      <c r="C10">
        <v>0.69269999999999998</v>
      </c>
      <c r="D10">
        <f t="shared" si="0"/>
        <v>1.1000000000000001E-2</v>
      </c>
      <c r="E10">
        <f t="shared" si="1"/>
        <v>0.94899900000000004</v>
      </c>
    </row>
    <row r="11" spans="1:5" x14ac:dyDescent="0.35">
      <c r="A11">
        <v>0.32</v>
      </c>
      <c r="B11">
        <v>0.88</v>
      </c>
      <c r="C11">
        <v>0.73560000000000003</v>
      </c>
      <c r="D11">
        <f t="shared" si="0"/>
        <v>8.8000000000000005E-3</v>
      </c>
      <c r="E11">
        <f t="shared" si="1"/>
        <v>1.0077720000000001</v>
      </c>
    </row>
    <row r="12" spans="1:5" x14ac:dyDescent="0.35">
      <c r="A12">
        <v>0.36</v>
      </c>
      <c r="B12">
        <v>0.81</v>
      </c>
      <c r="C12">
        <v>0.75560000000000005</v>
      </c>
      <c r="D12">
        <f t="shared" si="0"/>
        <v>8.1000000000000013E-3</v>
      </c>
      <c r="E12">
        <f t="shared" si="1"/>
        <v>1.0351720000000002</v>
      </c>
    </row>
    <row r="13" spans="1:5" x14ac:dyDescent="0.35">
      <c r="A13">
        <v>0.4</v>
      </c>
      <c r="B13">
        <v>0.65</v>
      </c>
      <c r="C13">
        <v>0.7752</v>
      </c>
      <c r="D13">
        <f t="shared" si="0"/>
        <v>6.5000000000000006E-3</v>
      </c>
      <c r="E13">
        <f t="shared" si="1"/>
        <v>1.0620240000000001</v>
      </c>
    </row>
    <row r="14" spans="1:5" x14ac:dyDescent="0.35">
      <c r="A14">
        <v>0.48</v>
      </c>
      <c r="B14">
        <v>0.43</v>
      </c>
      <c r="C14">
        <v>0.78839999999999999</v>
      </c>
      <c r="D14">
        <f t="shared" si="0"/>
        <v>4.3E-3</v>
      </c>
      <c r="E14">
        <f t="shared" si="1"/>
        <v>1.0801080000000001</v>
      </c>
    </row>
    <row r="15" spans="1:5" x14ac:dyDescent="0.35">
      <c r="A15">
        <v>0.56000000000000005</v>
      </c>
      <c r="B15">
        <v>0.28000000000000003</v>
      </c>
      <c r="C15">
        <v>0.79830000000000001</v>
      </c>
      <c r="D15">
        <f t="shared" si="0"/>
        <v>2.8000000000000004E-3</v>
      </c>
      <c r="E15">
        <f t="shared" si="1"/>
        <v>1.0936710000000001</v>
      </c>
    </row>
    <row r="16" spans="1:5" x14ac:dyDescent="0.35">
      <c r="A16">
        <v>0.64</v>
      </c>
      <c r="B16">
        <v>0.16</v>
      </c>
      <c r="C16">
        <v>0.84040000000000004</v>
      </c>
      <c r="D16">
        <f t="shared" si="0"/>
        <v>1.6000000000000001E-3</v>
      </c>
      <c r="E16">
        <f t="shared" si="1"/>
        <v>1.151348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0.06</v>
      </c>
      <c r="B2">
        <v>2.7E-4</v>
      </c>
    </row>
    <row r="3" spans="1:2" x14ac:dyDescent="0.35">
      <c r="A3">
        <v>7.1999999999999995E-2</v>
      </c>
      <c r="B3">
        <v>2.5999999999999998E-4</v>
      </c>
    </row>
    <row r="4" spans="1:2" x14ac:dyDescent="0.35">
      <c r="A4">
        <v>0.1</v>
      </c>
      <c r="B4">
        <v>2.5000000000000001E-4</v>
      </c>
    </row>
    <row r="5" spans="1:2" x14ac:dyDescent="0.35">
      <c r="A5">
        <v>0.16</v>
      </c>
      <c r="B5">
        <v>3.3E-4</v>
      </c>
    </row>
    <row r="6" spans="1:2" x14ac:dyDescent="0.35">
      <c r="A6">
        <v>0.2</v>
      </c>
      <c r="B6">
        <v>3.2000000000000003E-4</v>
      </c>
    </row>
    <row r="7" spans="1:2" x14ac:dyDescent="0.35">
      <c r="A7">
        <v>0.28000000000000003</v>
      </c>
      <c r="B7">
        <v>3.8999999999999999E-4</v>
      </c>
    </row>
    <row r="8" spans="1:2" x14ac:dyDescent="0.35">
      <c r="A8">
        <v>0.32</v>
      </c>
      <c r="B8">
        <v>4.8999999999999998E-4</v>
      </c>
    </row>
    <row r="9" spans="1:2" x14ac:dyDescent="0.35">
      <c r="A9">
        <v>0.36</v>
      </c>
      <c r="B9">
        <v>5.1000000000000004E-4</v>
      </c>
    </row>
    <row r="10" spans="1:2" x14ac:dyDescent="0.35">
      <c r="A10">
        <v>0.4</v>
      </c>
      <c r="B10">
        <v>5.0000000000000001E-4</v>
      </c>
    </row>
    <row r="11" spans="1:2" x14ac:dyDescent="0.35">
      <c r="A11">
        <v>0.48</v>
      </c>
      <c r="B11">
        <v>5.9999999999999995E-4</v>
      </c>
    </row>
    <row r="12" spans="1:2" x14ac:dyDescent="0.35">
      <c r="A12">
        <v>0.56000000000000005</v>
      </c>
      <c r="B12">
        <v>5.6999999999999998E-4</v>
      </c>
    </row>
    <row r="13" spans="1:2" x14ac:dyDescent="0.35">
      <c r="A13">
        <v>0.64</v>
      </c>
      <c r="B13">
        <v>8.0000000000000004E-4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1" sqref="C1"/>
    </sheetView>
  </sheetViews>
  <sheetFormatPr baseColWidth="10" defaultColWidth="9.1796875" defaultRowHeight="14.5" x14ac:dyDescent="0.35"/>
  <sheetData>
    <row r="1" spans="1:5" x14ac:dyDescent="0.35">
      <c r="A1" t="s">
        <v>0</v>
      </c>
      <c r="B1" t="s">
        <v>39</v>
      </c>
      <c r="C1" t="s">
        <v>38</v>
      </c>
      <c r="D1" t="s">
        <v>6</v>
      </c>
      <c r="E1" t="s">
        <v>7</v>
      </c>
    </row>
    <row r="2" spans="1:5" x14ac:dyDescent="0.35">
      <c r="A2">
        <v>6.5000000000000002E-2</v>
      </c>
      <c r="B2">
        <v>0.65800000000000003</v>
      </c>
      <c r="C2">
        <v>8.4400000000000003E-2</v>
      </c>
      <c r="D2">
        <f>B2*1.339</f>
        <v>0.88106200000000001</v>
      </c>
      <c r="E2">
        <f>C2*1.339</f>
        <v>0.1130116</v>
      </c>
    </row>
    <row r="3" spans="1:5" x14ac:dyDescent="0.35">
      <c r="A3">
        <v>8.5000000000000006E-2</v>
      </c>
      <c r="B3">
        <v>0.69450000000000001</v>
      </c>
      <c r="C3">
        <v>8.3599999999999994E-2</v>
      </c>
      <c r="D3">
        <f t="shared" ref="D3:E38" si="0">B3*1.339</f>
        <v>0.92993550000000003</v>
      </c>
      <c r="E3">
        <f t="shared" si="0"/>
        <v>0.1119404</v>
      </c>
    </row>
    <row r="4" spans="1:5" x14ac:dyDescent="0.35">
      <c r="A4">
        <v>0.105</v>
      </c>
      <c r="B4">
        <v>0.71460000000000001</v>
      </c>
      <c r="C4">
        <v>8.2900000000000001E-2</v>
      </c>
      <c r="D4">
        <f t="shared" si="0"/>
        <v>0.95684939999999996</v>
      </c>
      <c r="E4">
        <f t="shared" si="0"/>
        <v>0.11100309999999999</v>
      </c>
    </row>
    <row r="5" spans="1:5" x14ac:dyDescent="0.35">
      <c r="A5">
        <v>0.125</v>
      </c>
      <c r="B5">
        <v>0.73939999999999995</v>
      </c>
      <c r="C5">
        <v>8.14E-2</v>
      </c>
      <c r="D5">
        <f t="shared" si="0"/>
        <v>0.99005659999999995</v>
      </c>
      <c r="E5">
        <f t="shared" si="0"/>
        <v>0.1089946</v>
      </c>
    </row>
    <row r="6" spans="1:5" x14ac:dyDescent="0.35">
      <c r="A6">
        <v>0.14499999999999999</v>
      </c>
      <c r="B6">
        <v>0.75729999999999997</v>
      </c>
      <c r="C6">
        <v>7.9899999999999999E-2</v>
      </c>
      <c r="D6">
        <f t="shared" si="0"/>
        <v>1.0140247</v>
      </c>
      <c r="E6">
        <f t="shared" si="0"/>
        <v>0.1069861</v>
      </c>
    </row>
    <row r="7" spans="1:5" x14ac:dyDescent="0.35">
      <c r="A7">
        <v>0.16500000000000001</v>
      </c>
      <c r="B7">
        <v>0.76329999999999998</v>
      </c>
      <c r="C7">
        <v>7.8399999999999997E-2</v>
      </c>
      <c r="D7">
        <f t="shared" si="0"/>
        <v>1.0220586999999999</v>
      </c>
      <c r="E7">
        <f t="shared" si="0"/>
        <v>0.10497759999999999</v>
      </c>
    </row>
    <row r="8" spans="1:5" x14ac:dyDescent="0.35">
      <c r="A8">
        <v>0.185</v>
      </c>
      <c r="B8">
        <v>0.79010000000000002</v>
      </c>
      <c r="C8">
        <v>7.7700000000000005E-2</v>
      </c>
      <c r="D8">
        <f t="shared" si="0"/>
        <v>1.0579438999999999</v>
      </c>
      <c r="E8">
        <f t="shared" si="0"/>
        <v>0.1040403</v>
      </c>
    </row>
    <row r="9" spans="1:5" x14ac:dyDescent="0.35">
      <c r="A9">
        <v>0.22500000000000001</v>
      </c>
      <c r="B9">
        <v>0.80279999999999996</v>
      </c>
      <c r="C9">
        <v>7.3899999999999993E-2</v>
      </c>
      <c r="D9">
        <f t="shared" si="0"/>
        <v>1.0749491999999998</v>
      </c>
      <c r="E9">
        <f t="shared" si="0"/>
        <v>9.8952099999999987E-2</v>
      </c>
    </row>
    <row r="10" spans="1:5" x14ac:dyDescent="0.35">
      <c r="A10">
        <v>0.26500000000000001</v>
      </c>
      <c r="B10">
        <v>0.81779999999999997</v>
      </c>
      <c r="C10">
        <v>7.3200000000000001E-2</v>
      </c>
      <c r="D10">
        <f t="shared" si="0"/>
        <v>1.0950342</v>
      </c>
      <c r="E10">
        <f t="shared" si="0"/>
        <v>9.8014799999999999E-2</v>
      </c>
    </row>
    <row r="11" spans="1:5" x14ac:dyDescent="0.35">
      <c r="A11">
        <v>0.30499999999999999</v>
      </c>
      <c r="B11">
        <v>0.84840000000000004</v>
      </c>
      <c r="C11">
        <v>7.17E-2</v>
      </c>
      <c r="D11">
        <f t="shared" si="0"/>
        <v>1.1360076000000001</v>
      </c>
      <c r="E11">
        <f t="shared" si="0"/>
        <v>9.6006300000000003E-2</v>
      </c>
    </row>
    <row r="12" spans="1:5" x14ac:dyDescent="0.35">
      <c r="A12">
        <v>0.34499999999999997</v>
      </c>
      <c r="B12">
        <v>0.85209999999999997</v>
      </c>
      <c r="C12">
        <v>6.8699999999999997E-2</v>
      </c>
      <c r="D12">
        <f t="shared" si="0"/>
        <v>1.1409619</v>
      </c>
      <c r="E12">
        <f t="shared" si="0"/>
        <v>9.1989299999999996E-2</v>
      </c>
    </row>
    <row r="13" spans="1:5" x14ac:dyDescent="0.35">
      <c r="A13">
        <v>0.38500000000000001</v>
      </c>
      <c r="B13">
        <v>0.89170000000000005</v>
      </c>
      <c r="C13">
        <v>6.7199999999999996E-2</v>
      </c>
      <c r="D13">
        <f t="shared" si="0"/>
        <v>1.1939862999999999</v>
      </c>
      <c r="E13">
        <f t="shared" si="0"/>
        <v>8.9980799999999986E-2</v>
      </c>
    </row>
    <row r="14" spans="1:5" x14ac:dyDescent="0.35">
      <c r="A14">
        <v>0.42499999999999999</v>
      </c>
      <c r="B14">
        <v>0.91039999999999999</v>
      </c>
      <c r="C14">
        <v>6.3500000000000001E-2</v>
      </c>
      <c r="D14">
        <f t="shared" si="0"/>
        <v>1.2190255999999999</v>
      </c>
      <c r="E14">
        <f t="shared" si="0"/>
        <v>8.5026500000000005E-2</v>
      </c>
    </row>
    <row r="15" spans="1:5" x14ac:dyDescent="0.35">
      <c r="A15">
        <v>0.42499999999999999</v>
      </c>
      <c r="B15">
        <v>0.89400000000000002</v>
      </c>
      <c r="C15">
        <v>6.5699999999999995E-2</v>
      </c>
      <c r="D15">
        <f t="shared" si="0"/>
        <v>1.197066</v>
      </c>
      <c r="E15">
        <f t="shared" si="0"/>
        <v>8.7972299999999989E-2</v>
      </c>
    </row>
    <row r="16" spans="1:5" x14ac:dyDescent="0.35">
      <c r="A16">
        <v>0.46500000000000002</v>
      </c>
      <c r="B16">
        <v>0.92230000000000001</v>
      </c>
      <c r="C16">
        <v>6.2700000000000006E-2</v>
      </c>
      <c r="D16">
        <f t="shared" si="0"/>
        <v>1.2349596999999999</v>
      </c>
      <c r="E16">
        <f t="shared" si="0"/>
        <v>8.395530000000001E-2</v>
      </c>
    </row>
    <row r="17" spans="1:5" x14ac:dyDescent="0.35">
      <c r="A17">
        <v>0.505</v>
      </c>
      <c r="B17">
        <v>0.9335</v>
      </c>
      <c r="C17">
        <v>5.9700000000000003E-2</v>
      </c>
      <c r="D17">
        <f t="shared" si="0"/>
        <v>1.2499564999999999</v>
      </c>
      <c r="E17">
        <f t="shared" si="0"/>
        <v>7.9938300000000004E-2</v>
      </c>
    </row>
    <row r="18" spans="1:5" x14ac:dyDescent="0.35">
      <c r="A18">
        <v>0.54500000000000004</v>
      </c>
      <c r="B18">
        <v>0.94030000000000002</v>
      </c>
      <c r="C18">
        <v>5.8999999999999997E-2</v>
      </c>
      <c r="D18">
        <f t="shared" si="0"/>
        <v>1.2590617</v>
      </c>
      <c r="E18">
        <f t="shared" si="0"/>
        <v>7.9000999999999988E-2</v>
      </c>
    </row>
    <row r="19" spans="1:5" x14ac:dyDescent="0.35">
      <c r="A19">
        <v>0.58499999999999996</v>
      </c>
      <c r="B19">
        <v>0.95069999999999999</v>
      </c>
      <c r="C19">
        <v>5.7500000000000002E-2</v>
      </c>
      <c r="D19">
        <f t="shared" si="0"/>
        <v>1.2729873</v>
      </c>
      <c r="E19">
        <f t="shared" si="0"/>
        <v>7.6992500000000005E-2</v>
      </c>
    </row>
    <row r="20" spans="1:5" x14ac:dyDescent="0.35">
      <c r="A20">
        <v>0.625</v>
      </c>
      <c r="B20">
        <v>0.95740000000000003</v>
      </c>
      <c r="C20">
        <v>5.45E-2</v>
      </c>
      <c r="D20">
        <f t="shared" si="0"/>
        <v>1.2819586000000001</v>
      </c>
      <c r="E20">
        <f t="shared" si="0"/>
        <v>7.2975499999999999E-2</v>
      </c>
    </row>
    <row r="21" spans="1:5" x14ac:dyDescent="0.35">
      <c r="A21">
        <v>0.66500000000000004</v>
      </c>
      <c r="B21">
        <v>0.95589999999999997</v>
      </c>
      <c r="C21">
        <v>5.0799999999999998E-2</v>
      </c>
      <c r="D21">
        <f t="shared" si="0"/>
        <v>1.2799501</v>
      </c>
      <c r="E21">
        <f t="shared" si="0"/>
        <v>6.802119999999999E-2</v>
      </c>
    </row>
    <row r="22" spans="1:5" x14ac:dyDescent="0.35">
      <c r="A22">
        <v>0.66500000000000004</v>
      </c>
      <c r="B22">
        <v>0.9627</v>
      </c>
      <c r="C22">
        <v>5.2299999999999999E-2</v>
      </c>
      <c r="D22">
        <f t="shared" si="0"/>
        <v>1.2890553</v>
      </c>
      <c r="E22">
        <f t="shared" si="0"/>
        <v>7.00297E-2</v>
      </c>
    </row>
    <row r="23" spans="1:5" x14ac:dyDescent="0.35">
      <c r="A23">
        <v>0.70499999999999996</v>
      </c>
      <c r="B23">
        <v>0.97089999999999999</v>
      </c>
      <c r="C23">
        <v>5.1499999999999997E-2</v>
      </c>
      <c r="D23">
        <f t="shared" si="0"/>
        <v>1.3000350999999999</v>
      </c>
      <c r="E23">
        <f t="shared" si="0"/>
        <v>6.8958499999999992E-2</v>
      </c>
    </row>
    <row r="24" spans="1:5" x14ac:dyDescent="0.35">
      <c r="A24">
        <v>0.76500000000000001</v>
      </c>
      <c r="B24">
        <v>0.98280000000000001</v>
      </c>
      <c r="C24">
        <v>4.6300000000000001E-2</v>
      </c>
      <c r="D24">
        <f t="shared" si="0"/>
        <v>1.3159692000000001</v>
      </c>
      <c r="E24">
        <f t="shared" si="0"/>
        <v>6.1995700000000001E-2</v>
      </c>
    </row>
    <row r="25" spans="1:5" x14ac:dyDescent="0.35">
      <c r="A25">
        <v>0.82499999999999996</v>
      </c>
      <c r="B25">
        <v>0.97009999999999996</v>
      </c>
      <c r="C25">
        <v>4.41E-2</v>
      </c>
      <c r="D25">
        <f t="shared" si="0"/>
        <v>1.2989638999999999</v>
      </c>
      <c r="E25">
        <f t="shared" si="0"/>
        <v>5.9049900000000002E-2</v>
      </c>
    </row>
    <row r="26" spans="1:5" x14ac:dyDescent="0.35">
      <c r="A26">
        <v>0.82499999999999996</v>
      </c>
      <c r="B26">
        <v>0.98209999999999997</v>
      </c>
      <c r="C26">
        <v>4.1799999999999997E-2</v>
      </c>
      <c r="D26">
        <f t="shared" si="0"/>
        <v>1.3150318999999999</v>
      </c>
      <c r="E26">
        <f t="shared" si="0"/>
        <v>5.5970199999999998E-2</v>
      </c>
    </row>
    <row r="27" spans="1:5" x14ac:dyDescent="0.35">
      <c r="A27">
        <v>0.88500000000000001</v>
      </c>
      <c r="B27">
        <v>0.98809999999999998</v>
      </c>
      <c r="C27">
        <v>3.8800000000000001E-2</v>
      </c>
      <c r="D27">
        <f t="shared" si="0"/>
        <v>1.3230659</v>
      </c>
      <c r="E27">
        <f t="shared" si="0"/>
        <v>5.1953199999999998E-2</v>
      </c>
    </row>
    <row r="28" spans="1:5" x14ac:dyDescent="0.35">
      <c r="A28">
        <v>0.94499999999999995</v>
      </c>
      <c r="B28">
        <v>0.99329999999999996</v>
      </c>
      <c r="C28">
        <v>3.8100000000000002E-2</v>
      </c>
      <c r="D28">
        <f t="shared" si="0"/>
        <v>1.3300287</v>
      </c>
      <c r="E28">
        <f t="shared" si="0"/>
        <v>5.1015900000000003E-2</v>
      </c>
    </row>
    <row r="29" spans="1:5" x14ac:dyDescent="0.35">
      <c r="A29">
        <v>1.0049999999999999</v>
      </c>
      <c r="B29">
        <v>1</v>
      </c>
      <c r="C29">
        <v>3.8100000000000002E-2</v>
      </c>
      <c r="D29">
        <f t="shared" si="0"/>
        <v>1.339</v>
      </c>
      <c r="E29">
        <f t="shared" si="0"/>
        <v>5.1015900000000003E-2</v>
      </c>
    </row>
    <row r="30" spans="1:5" x14ac:dyDescent="0.35">
      <c r="A30">
        <v>1.0649999999999999</v>
      </c>
      <c r="B30">
        <v>0.99550000000000005</v>
      </c>
      <c r="C30">
        <v>3.9600000000000003E-2</v>
      </c>
      <c r="D30">
        <f t="shared" si="0"/>
        <v>1.3329745</v>
      </c>
      <c r="E30">
        <f t="shared" si="0"/>
        <v>5.3024400000000006E-2</v>
      </c>
    </row>
    <row r="31" spans="1:5" x14ac:dyDescent="0.35">
      <c r="A31">
        <v>1.125</v>
      </c>
      <c r="B31">
        <v>0.98580000000000001</v>
      </c>
      <c r="C31">
        <v>4.1099999999999998E-2</v>
      </c>
      <c r="D31">
        <f t="shared" si="0"/>
        <v>1.3199862</v>
      </c>
      <c r="E31">
        <f t="shared" si="0"/>
        <v>5.5032899999999996E-2</v>
      </c>
    </row>
    <row r="32" spans="1:5" x14ac:dyDescent="0.35">
      <c r="A32">
        <v>1.1850000000000001</v>
      </c>
      <c r="B32">
        <v>0.98060000000000003</v>
      </c>
      <c r="C32">
        <v>4.7100000000000003E-2</v>
      </c>
      <c r="D32">
        <f t="shared" si="0"/>
        <v>1.3130234000000001</v>
      </c>
      <c r="E32">
        <f t="shared" si="0"/>
        <v>6.3066900000000009E-2</v>
      </c>
    </row>
    <row r="33" spans="1:5" x14ac:dyDescent="0.35">
      <c r="A33">
        <v>1.1850000000000001</v>
      </c>
      <c r="B33">
        <v>0.97909999999999997</v>
      </c>
      <c r="C33">
        <v>4.5600000000000002E-2</v>
      </c>
      <c r="D33">
        <f t="shared" si="0"/>
        <v>1.3110149</v>
      </c>
      <c r="E33">
        <f t="shared" si="0"/>
        <v>6.1058399999999999E-2</v>
      </c>
    </row>
    <row r="34" spans="1:5" x14ac:dyDescent="0.35">
      <c r="A34">
        <v>1.2450000000000001</v>
      </c>
      <c r="B34">
        <v>0.95520000000000005</v>
      </c>
      <c r="C34">
        <v>4.7800000000000002E-2</v>
      </c>
      <c r="D34">
        <f t="shared" si="0"/>
        <v>1.2790128000000001</v>
      </c>
      <c r="E34">
        <f t="shared" si="0"/>
        <v>6.4004199999999997E-2</v>
      </c>
    </row>
    <row r="35" spans="1:5" x14ac:dyDescent="0.35">
      <c r="A35">
        <v>1.3049999999999999</v>
      </c>
      <c r="B35">
        <v>0.9425</v>
      </c>
      <c r="C35">
        <v>5.1499999999999997E-2</v>
      </c>
      <c r="D35">
        <f t="shared" si="0"/>
        <v>1.2620074999999999</v>
      </c>
      <c r="E35">
        <f t="shared" si="0"/>
        <v>6.8958499999999992E-2</v>
      </c>
    </row>
    <row r="36" spans="1:5" x14ac:dyDescent="0.35">
      <c r="A36">
        <v>1.365</v>
      </c>
      <c r="B36">
        <v>0.93500000000000005</v>
      </c>
      <c r="C36">
        <v>5.6000000000000001E-2</v>
      </c>
      <c r="D36">
        <f t="shared" si="0"/>
        <v>1.251965</v>
      </c>
      <c r="E36">
        <f t="shared" si="0"/>
        <v>7.4983999999999995E-2</v>
      </c>
    </row>
    <row r="37" spans="1:5" x14ac:dyDescent="0.35">
      <c r="A37">
        <v>1.425</v>
      </c>
      <c r="B37">
        <v>0.92459999999999998</v>
      </c>
      <c r="C37">
        <v>5.8999999999999997E-2</v>
      </c>
      <c r="D37">
        <f t="shared" si="0"/>
        <v>1.2380393999999999</v>
      </c>
      <c r="E37">
        <f t="shared" si="0"/>
        <v>7.9000999999999988E-2</v>
      </c>
    </row>
    <row r="38" spans="1:5" x14ac:dyDescent="0.35">
      <c r="A38">
        <v>1.4850000000000001</v>
      </c>
      <c r="B38">
        <v>0.90369999999999995</v>
      </c>
      <c r="C38">
        <v>6.2700000000000006E-2</v>
      </c>
      <c r="D38">
        <f t="shared" si="0"/>
        <v>1.2100542999999999</v>
      </c>
      <c r="E38">
        <f t="shared" si="0"/>
        <v>8.395530000000001E-2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4" activeCellId="1" sqref="A2:A24 C2:C24"/>
    </sheetView>
  </sheetViews>
  <sheetFormatPr baseColWidth="10" defaultRowHeight="14.5" x14ac:dyDescent="0.35"/>
  <sheetData>
    <row r="1" spans="1:5" x14ac:dyDescent="0.35">
      <c r="A1" t="s">
        <v>0</v>
      </c>
      <c r="B1" t="s">
        <v>26</v>
      </c>
      <c r="C1" t="s">
        <v>27</v>
      </c>
      <c r="D1" t="s">
        <v>23</v>
      </c>
      <c r="E1" t="s">
        <v>24</v>
      </c>
    </row>
    <row r="2" spans="1:5" x14ac:dyDescent="0.35">
      <c r="A2">
        <v>5.6000000000000001E-2</v>
      </c>
      <c r="B2">
        <v>0.67879999999999996</v>
      </c>
      <c r="C2">
        <v>9.6199999999999994E-2</v>
      </c>
      <c r="D2">
        <f>B2*1.37</f>
        <v>0.929956</v>
      </c>
      <c r="E2">
        <f>C2*1.37</f>
        <v>0.13179399999999999</v>
      </c>
    </row>
    <row r="3" spans="1:5" x14ac:dyDescent="0.35">
      <c r="A3">
        <v>7.5999999999999998E-2</v>
      </c>
      <c r="B3">
        <v>0.68459999999999999</v>
      </c>
      <c r="C3">
        <v>9.7500000000000003E-2</v>
      </c>
      <c r="D3">
        <f t="shared" ref="D3:E24" si="0">B3*1.37</f>
        <v>0.93790200000000001</v>
      </c>
      <c r="E3">
        <f t="shared" si="0"/>
        <v>0.13357500000000003</v>
      </c>
    </row>
    <row r="4" spans="1:5" x14ac:dyDescent="0.35">
      <c r="A4">
        <v>9.6000000000000002E-2</v>
      </c>
      <c r="B4">
        <v>0.71940000000000004</v>
      </c>
      <c r="C4">
        <v>9.5500000000000002E-2</v>
      </c>
      <c r="D4">
        <f t="shared" si="0"/>
        <v>0.98557800000000018</v>
      </c>
      <c r="E4">
        <f t="shared" si="0"/>
        <v>0.13083500000000001</v>
      </c>
    </row>
    <row r="5" spans="1:5" x14ac:dyDescent="0.35">
      <c r="A5">
        <v>0.13600000000000001</v>
      </c>
      <c r="B5">
        <v>0.74119999999999997</v>
      </c>
      <c r="C5">
        <v>8.9300000000000004E-2</v>
      </c>
      <c r="D5">
        <f t="shared" si="0"/>
        <v>1.015444</v>
      </c>
      <c r="E5">
        <f t="shared" si="0"/>
        <v>0.12234100000000002</v>
      </c>
    </row>
    <row r="6" spans="1:5" x14ac:dyDescent="0.35">
      <c r="A6">
        <v>0.17599999999999999</v>
      </c>
      <c r="B6">
        <v>0.77449999999999997</v>
      </c>
      <c r="C6">
        <v>8.5800000000000001E-2</v>
      </c>
      <c r="D6">
        <f t="shared" si="0"/>
        <v>1.0610650000000001</v>
      </c>
      <c r="E6">
        <f t="shared" si="0"/>
        <v>0.11754600000000001</v>
      </c>
    </row>
    <row r="7" spans="1:5" x14ac:dyDescent="0.35">
      <c r="A7">
        <v>0.216</v>
      </c>
      <c r="B7">
        <v>0.80779999999999996</v>
      </c>
      <c r="C7">
        <v>8.09E-2</v>
      </c>
      <c r="D7">
        <f t="shared" si="0"/>
        <v>1.1066860000000001</v>
      </c>
      <c r="E7">
        <f t="shared" si="0"/>
        <v>0.11083300000000001</v>
      </c>
    </row>
    <row r="8" spans="1:5" x14ac:dyDescent="0.35">
      <c r="A8">
        <v>0.25600000000000001</v>
      </c>
      <c r="B8">
        <v>0.82179999999999997</v>
      </c>
      <c r="C8">
        <v>7.8799999999999995E-2</v>
      </c>
      <c r="D8">
        <f t="shared" si="0"/>
        <v>1.125866</v>
      </c>
      <c r="E8">
        <f t="shared" si="0"/>
        <v>0.107956</v>
      </c>
    </row>
    <row r="9" spans="1:5" x14ac:dyDescent="0.35">
      <c r="A9">
        <v>0.29599999999999999</v>
      </c>
      <c r="B9">
        <v>0.8357</v>
      </c>
      <c r="C9">
        <v>7.5200000000000003E-2</v>
      </c>
      <c r="D9">
        <f t="shared" si="0"/>
        <v>1.1449090000000002</v>
      </c>
      <c r="E9">
        <f t="shared" si="0"/>
        <v>0.10302400000000002</v>
      </c>
    </row>
    <row r="10" spans="1:5" x14ac:dyDescent="0.35">
      <c r="A10">
        <v>0.35599999999999998</v>
      </c>
      <c r="B10">
        <v>0.86809999999999998</v>
      </c>
      <c r="C10">
        <v>7.0300000000000001E-2</v>
      </c>
      <c r="D10">
        <f t="shared" si="0"/>
        <v>1.189297</v>
      </c>
      <c r="E10">
        <f t="shared" si="0"/>
        <v>9.6311000000000008E-2</v>
      </c>
    </row>
    <row r="11" spans="1:5" x14ac:dyDescent="0.35">
      <c r="A11">
        <v>0.41599999999999998</v>
      </c>
      <c r="B11">
        <v>0.88390000000000002</v>
      </c>
      <c r="C11">
        <v>6.4899999999999999E-2</v>
      </c>
      <c r="D11">
        <f t="shared" si="0"/>
        <v>1.2109430000000001</v>
      </c>
      <c r="E11">
        <f t="shared" si="0"/>
        <v>8.8913000000000006E-2</v>
      </c>
    </row>
    <row r="12" spans="1:5" x14ac:dyDescent="0.35">
      <c r="A12">
        <v>0.47599999999999998</v>
      </c>
      <c r="B12">
        <v>0.9163</v>
      </c>
      <c r="C12">
        <v>6.3399999999999998E-2</v>
      </c>
      <c r="D12">
        <f t="shared" si="0"/>
        <v>1.2553310000000002</v>
      </c>
      <c r="E12">
        <f t="shared" si="0"/>
        <v>8.6858000000000005E-2</v>
      </c>
    </row>
    <row r="13" spans="1:5" x14ac:dyDescent="0.35">
      <c r="A13">
        <v>0.53600000000000003</v>
      </c>
      <c r="B13">
        <v>0.91290000000000004</v>
      </c>
      <c r="C13">
        <v>5.9700000000000003E-2</v>
      </c>
      <c r="D13">
        <f t="shared" si="0"/>
        <v>1.2506730000000001</v>
      </c>
      <c r="E13">
        <f t="shared" si="0"/>
        <v>8.1789000000000014E-2</v>
      </c>
    </row>
    <row r="14" spans="1:5" x14ac:dyDescent="0.35">
      <c r="A14">
        <v>0.59599999999999997</v>
      </c>
      <c r="B14">
        <v>0.9224</v>
      </c>
      <c r="C14">
        <v>5.4699999999999999E-2</v>
      </c>
      <c r="D14">
        <f t="shared" si="0"/>
        <v>1.2636880000000001</v>
      </c>
      <c r="E14">
        <f t="shared" si="0"/>
        <v>7.4939000000000006E-2</v>
      </c>
    </row>
    <row r="15" spans="1:5" x14ac:dyDescent="0.35">
      <c r="A15">
        <v>0.65600000000000003</v>
      </c>
      <c r="B15">
        <v>0.93899999999999995</v>
      </c>
      <c r="C15">
        <v>5.1499999999999997E-2</v>
      </c>
      <c r="D15">
        <f t="shared" si="0"/>
        <v>1.28643</v>
      </c>
      <c r="E15">
        <f t="shared" si="0"/>
        <v>7.0555000000000007E-2</v>
      </c>
    </row>
    <row r="16" spans="1:5" x14ac:dyDescent="0.35">
      <c r="A16">
        <v>0.71599999999999997</v>
      </c>
      <c r="B16">
        <v>0.96360000000000001</v>
      </c>
      <c r="C16">
        <v>4.7800000000000002E-2</v>
      </c>
      <c r="D16">
        <f t="shared" si="0"/>
        <v>1.3201320000000001</v>
      </c>
      <c r="E16">
        <f t="shared" si="0"/>
        <v>6.5486000000000003E-2</v>
      </c>
    </row>
    <row r="17" spans="1:5" x14ac:dyDescent="0.35">
      <c r="A17">
        <v>0.77600000000000002</v>
      </c>
      <c r="B17">
        <v>0.96970000000000001</v>
      </c>
      <c r="C17">
        <v>4.5699999999999998E-2</v>
      </c>
      <c r="D17">
        <f t="shared" si="0"/>
        <v>1.328489</v>
      </c>
      <c r="E17">
        <f t="shared" si="0"/>
        <v>6.2608999999999998E-2</v>
      </c>
    </row>
    <row r="18" spans="1:5" x14ac:dyDescent="0.35">
      <c r="A18">
        <v>0.85599999999999998</v>
      </c>
      <c r="B18">
        <v>0.97940000000000005</v>
      </c>
      <c r="C18">
        <v>4.19E-2</v>
      </c>
      <c r="D18">
        <f t="shared" si="0"/>
        <v>1.3417780000000001</v>
      </c>
      <c r="E18">
        <f t="shared" si="0"/>
        <v>5.7403000000000003E-2</v>
      </c>
    </row>
    <row r="19" spans="1:5" x14ac:dyDescent="0.35">
      <c r="A19">
        <v>0.93600000000000005</v>
      </c>
      <c r="B19">
        <v>0.98150000000000004</v>
      </c>
      <c r="C19">
        <v>3.8699999999999998E-2</v>
      </c>
      <c r="D19">
        <f t="shared" si="0"/>
        <v>1.3446550000000002</v>
      </c>
      <c r="E19">
        <f t="shared" si="0"/>
        <v>5.3019000000000004E-2</v>
      </c>
    </row>
    <row r="20" spans="1:5" x14ac:dyDescent="0.35">
      <c r="A20">
        <v>1.016</v>
      </c>
      <c r="B20">
        <v>1</v>
      </c>
      <c r="C20">
        <v>3.8199999999999998E-2</v>
      </c>
      <c r="D20">
        <f t="shared" si="0"/>
        <v>1.37</v>
      </c>
      <c r="E20">
        <f t="shared" si="0"/>
        <v>5.2333999999999999E-2</v>
      </c>
    </row>
    <row r="21" spans="1:5" x14ac:dyDescent="0.35">
      <c r="A21">
        <v>1.0960000000000001</v>
      </c>
      <c r="B21">
        <v>1</v>
      </c>
      <c r="C21">
        <v>0.04</v>
      </c>
      <c r="D21">
        <f t="shared" si="0"/>
        <v>1.37</v>
      </c>
      <c r="E21">
        <f t="shared" si="0"/>
        <v>5.4800000000000008E-2</v>
      </c>
    </row>
    <row r="22" spans="1:5" x14ac:dyDescent="0.35">
      <c r="A22">
        <v>1.1759999999999999</v>
      </c>
      <c r="B22">
        <v>0.99370000000000003</v>
      </c>
      <c r="C22">
        <v>4.3400000000000001E-2</v>
      </c>
      <c r="D22">
        <f t="shared" si="0"/>
        <v>1.3613690000000001</v>
      </c>
      <c r="E22">
        <f t="shared" si="0"/>
        <v>5.9458000000000004E-2</v>
      </c>
    </row>
    <row r="23" spans="1:5" x14ac:dyDescent="0.35">
      <c r="A23">
        <v>1.256</v>
      </c>
      <c r="B23">
        <v>0.97529999999999994</v>
      </c>
      <c r="C23">
        <v>4.8399999999999999E-2</v>
      </c>
      <c r="D23">
        <f t="shared" si="0"/>
        <v>1.3361609999999999</v>
      </c>
      <c r="E23">
        <f t="shared" si="0"/>
        <v>6.6308000000000006E-2</v>
      </c>
    </row>
    <row r="24" spans="1:5" x14ac:dyDescent="0.35">
      <c r="A24">
        <v>1.3560000000000001</v>
      </c>
      <c r="B24">
        <v>0.93179999999999996</v>
      </c>
      <c r="C24">
        <v>5.1200000000000002E-2</v>
      </c>
      <c r="D24">
        <f t="shared" si="0"/>
        <v>1.2765660000000001</v>
      </c>
      <c r="E24">
        <f t="shared" si="0"/>
        <v>7.0144000000000012E-2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28</v>
      </c>
      <c r="D1" t="s">
        <v>16</v>
      </c>
      <c r="E1" t="s">
        <v>19</v>
      </c>
    </row>
    <row r="2" spans="1:5" x14ac:dyDescent="0.35">
      <c r="A2">
        <v>0.08</v>
      </c>
      <c r="B2">
        <v>14.73</v>
      </c>
      <c r="C2">
        <v>0.51249999999999996</v>
      </c>
      <c r="D2">
        <f>B2/100</f>
        <v>0.14730000000000001</v>
      </c>
      <c r="E2">
        <f>C2*1.32</f>
        <v>0.67649999999999999</v>
      </c>
    </row>
    <row r="3" spans="1:5" x14ac:dyDescent="0.35">
      <c r="A3">
        <v>0.09</v>
      </c>
      <c r="B3">
        <v>15.42</v>
      </c>
      <c r="C3">
        <v>0.51249999999999996</v>
      </c>
      <c r="D3">
        <f t="shared" ref="D3:D23" si="0">B3/100</f>
        <v>0.1542</v>
      </c>
      <c r="E3">
        <f t="shared" ref="E3:E23" si="1">C3*1.32</f>
        <v>0.67649999999999999</v>
      </c>
    </row>
    <row r="4" spans="1:5" x14ac:dyDescent="0.35">
      <c r="A4">
        <v>0.106</v>
      </c>
      <c r="B4">
        <v>15.35</v>
      </c>
      <c r="C4">
        <v>0.53669999999999995</v>
      </c>
      <c r="D4">
        <f t="shared" si="0"/>
        <v>0.1535</v>
      </c>
      <c r="E4">
        <f t="shared" si="1"/>
        <v>0.70844399999999996</v>
      </c>
    </row>
    <row r="5" spans="1:5" x14ac:dyDescent="0.35">
      <c r="A5">
        <v>0.13</v>
      </c>
      <c r="B5">
        <v>12.96</v>
      </c>
      <c r="C5">
        <v>0.59430000000000005</v>
      </c>
      <c r="D5">
        <f t="shared" si="0"/>
        <v>0.12960000000000002</v>
      </c>
      <c r="E5">
        <f t="shared" si="1"/>
        <v>0.78447600000000006</v>
      </c>
    </row>
    <row r="6" spans="1:5" x14ac:dyDescent="0.35">
      <c r="A6">
        <v>0.14599999999999999</v>
      </c>
      <c r="B6">
        <v>11.14</v>
      </c>
      <c r="C6">
        <v>0.626</v>
      </c>
      <c r="D6">
        <f t="shared" si="0"/>
        <v>0.1114</v>
      </c>
      <c r="E6">
        <f t="shared" si="1"/>
        <v>0.82632000000000005</v>
      </c>
    </row>
    <row r="7" spans="1:5" x14ac:dyDescent="0.35">
      <c r="A7">
        <v>0.186</v>
      </c>
      <c r="B7">
        <v>8.75</v>
      </c>
      <c r="C7">
        <v>0.68700000000000006</v>
      </c>
      <c r="D7">
        <f t="shared" si="0"/>
        <v>8.7499999999999994E-2</v>
      </c>
      <c r="E7">
        <f t="shared" si="1"/>
        <v>0.90684000000000009</v>
      </c>
    </row>
    <row r="8" spans="1:5" x14ac:dyDescent="0.35">
      <c r="A8">
        <v>0.22600000000000001</v>
      </c>
      <c r="B8">
        <v>6.97</v>
      </c>
      <c r="C8">
        <v>0.72789999999999999</v>
      </c>
      <c r="D8">
        <f t="shared" si="0"/>
        <v>6.9699999999999998E-2</v>
      </c>
      <c r="E8">
        <f t="shared" si="1"/>
        <v>0.96082800000000002</v>
      </c>
    </row>
    <row r="9" spans="1:5" x14ac:dyDescent="0.35">
      <c r="A9">
        <v>0.26600000000000001</v>
      </c>
      <c r="B9">
        <v>5.55</v>
      </c>
      <c r="C9">
        <v>0.73370000000000002</v>
      </c>
      <c r="D9">
        <f t="shared" si="0"/>
        <v>5.5500000000000001E-2</v>
      </c>
      <c r="E9">
        <f t="shared" si="1"/>
        <v>0.96848400000000012</v>
      </c>
    </row>
    <row r="10" spans="1:5" x14ac:dyDescent="0.35">
      <c r="A10">
        <v>0.30599999999999999</v>
      </c>
      <c r="B10">
        <v>4.57</v>
      </c>
      <c r="C10">
        <v>0.78129999999999999</v>
      </c>
      <c r="D10">
        <f t="shared" si="0"/>
        <v>4.5700000000000005E-2</v>
      </c>
      <c r="E10">
        <f t="shared" si="1"/>
        <v>1.0313160000000001</v>
      </c>
    </row>
    <row r="11" spans="1:5" x14ac:dyDescent="0.35">
      <c r="A11">
        <v>0.34599999999999997</v>
      </c>
      <c r="B11">
        <v>3.62</v>
      </c>
      <c r="C11">
        <v>0.79549999999999998</v>
      </c>
      <c r="D11">
        <f t="shared" si="0"/>
        <v>3.6200000000000003E-2</v>
      </c>
      <c r="E11">
        <f t="shared" si="1"/>
        <v>1.05006</v>
      </c>
    </row>
    <row r="12" spans="1:5" x14ac:dyDescent="0.35">
      <c r="A12">
        <v>0.38200000000000001</v>
      </c>
      <c r="B12">
        <v>3</v>
      </c>
      <c r="C12">
        <v>0.79459999999999997</v>
      </c>
      <c r="D12">
        <f t="shared" si="0"/>
        <v>0.03</v>
      </c>
      <c r="E12">
        <f t="shared" si="1"/>
        <v>1.048872</v>
      </c>
    </row>
    <row r="13" spans="1:5" x14ac:dyDescent="0.35">
      <c r="A13">
        <v>0.50600000000000001</v>
      </c>
      <c r="B13">
        <v>1.75</v>
      </c>
      <c r="C13">
        <v>0.84389999999999998</v>
      </c>
      <c r="D13">
        <f t="shared" si="0"/>
        <v>1.7500000000000002E-2</v>
      </c>
      <c r="E13">
        <f t="shared" si="1"/>
        <v>1.1139479999999999</v>
      </c>
    </row>
    <row r="14" spans="1:5" x14ac:dyDescent="0.35">
      <c r="A14">
        <v>0.58599999999999997</v>
      </c>
      <c r="B14">
        <v>1.1100000000000001</v>
      </c>
      <c r="C14">
        <v>0.88729999999999998</v>
      </c>
      <c r="D14">
        <f t="shared" si="0"/>
        <v>1.11E-2</v>
      </c>
      <c r="E14">
        <f t="shared" si="1"/>
        <v>1.1712359999999999</v>
      </c>
    </row>
    <row r="15" spans="1:5" x14ac:dyDescent="0.35">
      <c r="A15">
        <v>0.66600000000000004</v>
      </c>
      <c r="B15">
        <v>0.75</v>
      </c>
      <c r="C15">
        <v>0.94489999999999996</v>
      </c>
      <c r="D15">
        <f t="shared" si="0"/>
        <v>7.4999999999999997E-3</v>
      </c>
      <c r="E15">
        <f t="shared" si="1"/>
        <v>1.247268</v>
      </c>
    </row>
    <row r="16" spans="1:5" x14ac:dyDescent="0.35">
      <c r="A16">
        <v>0.746</v>
      </c>
      <c r="B16">
        <v>0.51</v>
      </c>
      <c r="C16">
        <v>0.92230000000000001</v>
      </c>
      <c r="D16">
        <f t="shared" si="0"/>
        <v>5.1000000000000004E-3</v>
      </c>
      <c r="E16">
        <f t="shared" si="1"/>
        <v>1.217436</v>
      </c>
    </row>
    <row r="17" spans="1:5" x14ac:dyDescent="0.35">
      <c r="A17">
        <v>0.82599999999999996</v>
      </c>
      <c r="B17">
        <v>0.35</v>
      </c>
      <c r="C17">
        <v>0.94489999999999996</v>
      </c>
      <c r="D17">
        <f t="shared" si="0"/>
        <v>3.4999999999999996E-3</v>
      </c>
      <c r="E17">
        <f t="shared" si="1"/>
        <v>1.247268</v>
      </c>
    </row>
    <row r="18" spans="1:5" x14ac:dyDescent="0.35">
      <c r="A18">
        <v>0.90600000000000003</v>
      </c>
      <c r="B18">
        <v>0.22</v>
      </c>
      <c r="C18">
        <v>0.96319999999999995</v>
      </c>
      <c r="D18">
        <f t="shared" si="0"/>
        <v>2.2000000000000001E-3</v>
      </c>
      <c r="E18">
        <f t="shared" si="1"/>
        <v>1.2714239999999999</v>
      </c>
    </row>
    <row r="19" spans="1:5" x14ac:dyDescent="0.35">
      <c r="A19">
        <v>0.98599999999999999</v>
      </c>
      <c r="B19">
        <v>0.14000000000000001</v>
      </c>
      <c r="C19">
        <v>0.97160000000000002</v>
      </c>
      <c r="D19">
        <f t="shared" si="0"/>
        <v>1.4000000000000002E-3</v>
      </c>
      <c r="E19">
        <f t="shared" si="1"/>
        <v>1.2825120000000001</v>
      </c>
    </row>
    <row r="20" spans="1:5" x14ac:dyDescent="0.35">
      <c r="A20">
        <v>1.0660000000000001</v>
      </c>
      <c r="B20">
        <v>0.11</v>
      </c>
      <c r="C20">
        <v>0.94069999999999998</v>
      </c>
      <c r="D20">
        <f t="shared" si="0"/>
        <v>1.1000000000000001E-3</v>
      </c>
      <c r="E20">
        <f t="shared" si="1"/>
        <v>1.241724</v>
      </c>
    </row>
    <row r="21" spans="1:5" x14ac:dyDescent="0.35">
      <c r="A21">
        <v>1.1459999999999999</v>
      </c>
      <c r="B21">
        <v>0.08</v>
      </c>
      <c r="C21">
        <v>0.97660000000000002</v>
      </c>
      <c r="D21">
        <f t="shared" si="0"/>
        <v>8.0000000000000004E-4</v>
      </c>
      <c r="E21">
        <f t="shared" si="1"/>
        <v>1.289112</v>
      </c>
    </row>
    <row r="22" spans="1:5" x14ac:dyDescent="0.35">
      <c r="A22">
        <v>1.306</v>
      </c>
      <c r="B22">
        <v>0.03</v>
      </c>
      <c r="C22">
        <v>0.93489999999999995</v>
      </c>
      <c r="D22">
        <f t="shared" si="0"/>
        <v>2.9999999999999997E-4</v>
      </c>
      <c r="E22">
        <f t="shared" si="1"/>
        <v>1.2340679999999999</v>
      </c>
    </row>
    <row r="23" spans="1:5" x14ac:dyDescent="0.35">
      <c r="A23">
        <v>1.466</v>
      </c>
      <c r="B23">
        <v>0.02</v>
      </c>
      <c r="C23">
        <v>0.88400000000000001</v>
      </c>
      <c r="D23">
        <f t="shared" si="0"/>
        <v>2.0000000000000001E-4</v>
      </c>
      <c r="E23">
        <f t="shared" si="1"/>
        <v>1.1668800000000001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0.08</v>
      </c>
      <c r="B2">
        <v>5.4000000000000001E-4</v>
      </c>
    </row>
    <row r="3" spans="1:2" x14ac:dyDescent="0.35">
      <c r="A3">
        <v>0.09</v>
      </c>
      <c r="B3">
        <v>5.5999999999999995E-4</v>
      </c>
    </row>
    <row r="4" spans="1:2" x14ac:dyDescent="0.35">
      <c r="A4">
        <v>0.106</v>
      </c>
      <c r="B4">
        <v>7.6000000000000004E-4</v>
      </c>
    </row>
    <row r="5" spans="1:2" x14ac:dyDescent="0.35">
      <c r="A5">
        <v>0.13</v>
      </c>
      <c r="B5">
        <v>9.6000000000000002E-4</v>
      </c>
    </row>
    <row r="6" spans="1:2" x14ac:dyDescent="0.35">
      <c r="A6">
        <v>0.14599999999999999</v>
      </c>
      <c r="B6">
        <v>9.3999999999999997E-4</v>
      </c>
    </row>
    <row r="7" spans="1:2" x14ac:dyDescent="0.35">
      <c r="A7">
        <v>0.186</v>
      </c>
      <c r="B7">
        <v>1.2899999999999999E-3</v>
      </c>
    </row>
    <row r="8" spans="1:2" x14ac:dyDescent="0.35">
      <c r="A8">
        <v>0.22600000000000001</v>
      </c>
      <c r="B8">
        <v>1.2800000000000001E-3</v>
      </c>
    </row>
    <row r="9" spans="1:2" x14ac:dyDescent="0.35">
      <c r="A9">
        <v>0.26600000000000001</v>
      </c>
      <c r="B9">
        <v>1.0499999999999999E-3</v>
      </c>
    </row>
    <row r="10" spans="1:2" x14ac:dyDescent="0.35">
      <c r="A10">
        <v>0.30599999999999999</v>
      </c>
      <c r="B10">
        <v>9.6000000000000002E-4</v>
      </c>
    </row>
    <row r="11" spans="1:2" x14ac:dyDescent="0.35">
      <c r="A11">
        <v>0.34599999999999997</v>
      </c>
      <c r="B11">
        <v>1.0200000000000001E-3</v>
      </c>
    </row>
    <row r="12" spans="1:2" x14ac:dyDescent="0.35">
      <c r="A12">
        <v>0.38200000000000001</v>
      </c>
      <c r="B12">
        <v>9.3000000000000005E-4</v>
      </c>
    </row>
    <row r="13" spans="1:2" x14ac:dyDescent="0.35">
      <c r="A13">
        <v>0.50600000000000001</v>
      </c>
      <c r="B13">
        <v>9.5E-4</v>
      </c>
    </row>
    <row r="14" spans="1:2" x14ac:dyDescent="0.35">
      <c r="A14">
        <v>0.58599999999999997</v>
      </c>
      <c r="B14">
        <v>9.1E-4</v>
      </c>
    </row>
    <row r="15" spans="1:2" x14ac:dyDescent="0.35">
      <c r="A15">
        <v>0.66600000000000004</v>
      </c>
      <c r="B15">
        <v>9.7999999999999997E-4</v>
      </c>
    </row>
    <row r="16" spans="1:2" x14ac:dyDescent="0.35">
      <c r="A16">
        <v>0.746</v>
      </c>
      <c r="B16">
        <v>8.7000000000000001E-4</v>
      </c>
    </row>
    <row r="17" spans="1:2" x14ac:dyDescent="0.35">
      <c r="A17">
        <v>0.82599999999999996</v>
      </c>
      <c r="B17">
        <v>9.2000000000000003E-4</v>
      </c>
    </row>
    <row r="18" spans="1:2" x14ac:dyDescent="0.35">
      <c r="A18">
        <v>0.90600000000000003</v>
      </c>
      <c r="B18">
        <v>8.8000000000000003E-4</v>
      </c>
    </row>
    <row r="19" spans="1:2" x14ac:dyDescent="0.35">
      <c r="A19">
        <v>0.98599999999999999</v>
      </c>
      <c r="B19">
        <v>9.2000000000000003E-4</v>
      </c>
    </row>
    <row r="20" spans="1:2" x14ac:dyDescent="0.35">
      <c r="A20">
        <v>1.0660000000000001</v>
      </c>
      <c r="B20">
        <v>1E-3</v>
      </c>
    </row>
    <row r="21" spans="1:2" x14ac:dyDescent="0.35">
      <c r="A21">
        <v>1.1459999999999999</v>
      </c>
      <c r="B21">
        <v>1E-3</v>
      </c>
    </row>
    <row r="22" spans="1:2" x14ac:dyDescent="0.35">
      <c r="A22">
        <v>1.306</v>
      </c>
      <c r="B22">
        <v>1.1100000000000001E-3</v>
      </c>
    </row>
    <row r="23" spans="1:2" x14ac:dyDescent="0.35">
      <c r="A23">
        <v>1.466</v>
      </c>
      <c r="B23">
        <v>1.1999999999999999E-3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29</v>
      </c>
      <c r="C1" t="s">
        <v>30</v>
      </c>
      <c r="D1" t="s">
        <v>23</v>
      </c>
      <c r="E1" t="s">
        <v>24</v>
      </c>
    </row>
    <row r="2" spans="1:5" x14ac:dyDescent="0.35">
      <c r="A2">
        <v>0.06</v>
      </c>
      <c r="B2">
        <v>0.65629999999999999</v>
      </c>
      <c r="C2">
        <v>0.13189999999999999</v>
      </c>
      <c r="D2">
        <f>B2*1.32</f>
        <v>0.86631600000000009</v>
      </c>
      <c r="E2">
        <f>C2*1.32</f>
        <v>0.17410799999999998</v>
      </c>
    </row>
    <row r="3" spans="1:5" x14ac:dyDescent="0.35">
      <c r="A3">
        <v>0.08</v>
      </c>
      <c r="B3">
        <v>0.69120000000000004</v>
      </c>
      <c r="C3">
        <v>0.12039999999999999</v>
      </c>
      <c r="D3">
        <f t="shared" ref="D3:D34" si="0">B3*1.32</f>
        <v>0.91238400000000008</v>
      </c>
      <c r="E3">
        <f t="shared" ref="E3:E34" si="1">C3*1.32</f>
        <v>0.15892799999999999</v>
      </c>
    </row>
    <row r="4" spans="1:5" x14ac:dyDescent="0.35">
      <c r="A4">
        <v>0.1</v>
      </c>
      <c r="B4">
        <v>0.72089999999999999</v>
      </c>
      <c r="C4">
        <v>0.1139</v>
      </c>
      <c r="D4">
        <f t="shared" si="0"/>
        <v>0.95158799999999999</v>
      </c>
      <c r="E4">
        <f t="shared" si="1"/>
        <v>0.15034800000000001</v>
      </c>
    </row>
    <row r="5" spans="1:5" x14ac:dyDescent="0.35">
      <c r="A5">
        <v>0.12</v>
      </c>
      <c r="B5">
        <v>0.75539999999999996</v>
      </c>
      <c r="C5">
        <v>0.1096</v>
      </c>
      <c r="D5">
        <f t="shared" si="0"/>
        <v>0.99712800000000001</v>
      </c>
      <c r="E5">
        <f t="shared" si="1"/>
        <v>0.14467200000000002</v>
      </c>
    </row>
    <row r="6" spans="1:5" x14ac:dyDescent="0.35">
      <c r="A6">
        <v>0.14000000000000001</v>
      </c>
      <c r="B6">
        <v>0.78800000000000003</v>
      </c>
      <c r="C6">
        <v>0.106</v>
      </c>
      <c r="D6">
        <f t="shared" si="0"/>
        <v>1.0401600000000002</v>
      </c>
      <c r="E6">
        <f t="shared" si="1"/>
        <v>0.13991999999999999</v>
      </c>
    </row>
    <row r="7" spans="1:5" x14ac:dyDescent="0.35">
      <c r="A7">
        <v>0.16</v>
      </c>
      <c r="B7">
        <v>0.80259999999999998</v>
      </c>
      <c r="C7">
        <v>0.10009999999999999</v>
      </c>
      <c r="D7">
        <f t="shared" si="0"/>
        <v>1.0594319999999999</v>
      </c>
      <c r="E7">
        <f t="shared" si="1"/>
        <v>0.132132</v>
      </c>
    </row>
    <row r="8" spans="1:5" x14ac:dyDescent="0.35">
      <c r="A8">
        <v>0.18</v>
      </c>
      <c r="B8">
        <v>0.80859999999999999</v>
      </c>
      <c r="C8">
        <v>9.9299999999999999E-2</v>
      </c>
      <c r="D8">
        <f t="shared" si="0"/>
        <v>1.0673520000000001</v>
      </c>
      <c r="E8">
        <f t="shared" si="1"/>
        <v>0.131076</v>
      </c>
    </row>
    <row r="9" spans="1:5" x14ac:dyDescent="0.35">
      <c r="A9">
        <v>0.2</v>
      </c>
      <c r="B9">
        <v>0.82899999999999996</v>
      </c>
      <c r="C9">
        <v>9.4799999999999995E-2</v>
      </c>
      <c r="D9">
        <f t="shared" si="0"/>
        <v>1.0942799999999999</v>
      </c>
      <c r="E9">
        <f t="shared" si="1"/>
        <v>0.125136</v>
      </c>
    </row>
    <row r="10" spans="1:5" x14ac:dyDescent="0.35">
      <c r="A10">
        <v>0.24</v>
      </c>
      <c r="B10">
        <v>0.84699999999999998</v>
      </c>
      <c r="C10">
        <v>8.5800000000000001E-2</v>
      </c>
      <c r="D10">
        <f t="shared" si="0"/>
        <v>1.1180399999999999</v>
      </c>
      <c r="E10">
        <f t="shared" si="1"/>
        <v>0.11325600000000001</v>
      </c>
    </row>
    <row r="11" spans="1:5" x14ac:dyDescent="0.35">
      <c r="A11">
        <v>0.28000000000000003</v>
      </c>
      <c r="B11">
        <v>0.87270000000000003</v>
      </c>
      <c r="C11">
        <v>8.2400000000000001E-2</v>
      </c>
      <c r="D11">
        <f t="shared" si="0"/>
        <v>1.151964</v>
      </c>
      <c r="E11">
        <f t="shared" si="1"/>
        <v>0.108768</v>
      </c>
    </row>
    <row r="12" spans="1:5" x14ac:dyDescent="0.35">
      <c r="A12">
        <v>0.32</v>
      </c>
      <c r="B12">
        <v>0.88119999999999998</v>
      </c>
      <c r="C12">
        <v>7.7499999999999999E-2</v>
      </c>
      <c r="D12">
        <f t="shared" si="0"/>
        <v>1.163184</v>
      </c>
      <c r="E12">
        <f t="shared" si="1"/>
        <v>0.1023</v>
      </c>
    </row>
    <row r="13" spans="1:5" x14ac:dyDescent="0.35">
      <c r="A13">
        <v>0.36</v>
      </c>
      <c r="B13">
        <v>0.89359999999999995</v>
      </c>
      <c r="C13">
        <v>7.2800000000000004E-2</v>
      </c>
      <c r="D13">
        <f t="shared" si="0"/>
        <v>1.1795519999999999</v>
      </c>
      <c r="E13">
        <f t="shared" si="1"/>
        <v>9.6096000000000015E-2</v>
      </c>
    </row>
    <row r="14" spans="1:5" x14ac:dyDescent="0.35">
      <c r="A14">
        <v>0.4</v>
      </c>
      <c r="B14">
        <v>0.90820000000000001</v>
      </c>
      <c r="C14">
        <v>7.2900000000000006E-2</v>
      </c>
      <c r="D14">
        <f t="shared" si="0"/>
        <v>1.1988240000000001</v>
      </c>
      <c r="E14">
        <f t="shared" si="1"/>
        <v>9.6228000000000008E-2</v>
      </c>
    </row>
    <row r="15" spans="1:5" x14ac:dyDescent="0.35">
      <c r="A15">
        <v>0.44</v>
      </c>
      <c r="B15">
        <v>0.91739999999999999</v>
      </c>
      <c r="C15">
        <v>6.8599999999999994E-2</v>
      </c>
      <c r="D15">
        <f t="shared" si="0"/>
        <v>1.210968</v>
      </c>
      <c r="E15">
        <f t="shared" si="1"/>
        <v>9.0551999999999994E-2</v>
      </c>
    </row>
    <row r="16" spans="1:5" x14ac:dyDescent="0.35">
      <c r="A16">
        <v>0.48</v>
      </c>
      <c r="B16">
        <v>0.92869999999999997</v>
      </c>
      <c r="C16">
        <v>6.6100000000000006E-2</v>
      </c>
      <c r="D16">
        <f t="shared" si="0"/>
        <v>1.225884</v>
      </c>
      <c r="E16">
        <f t="shared" si="1"/>
        <v>8.725200000000001E-2</v>
      </c>
    </row>
    <row r="17" spans="1:5" x14ac:dyDescent="0.35">
      <c r="A17">
        <v>0.52</v>
      </c>
      <c r="B17">
        <v>0.9385</v>
      </c>
      <c r="C17">
        <v>6.3899999999999998E-2</v>
      </c>
      <c r="D17">
        <f t="shared" si="0"/>
        <v>1.23882</v>
      </c>
      <c r="E17">
        <f t="shared" si="1"/>
        <v>8.4348000000000006E-2</v>
      </c>
    </row>
    <row r="18" spans="1:5" x14ac:dyDescent="0.35">
      <c r="A18">
        <v>0.56000000000000005</v>
      </c>
      <c r="B18">
        <v>0.93889999999999996</v>
      </c>
      <c r="C18">
        <v>6.1800000000000001E-2</v>
      </c>
      <c r="D18">
        <f t="shared" si="0"/>
        <v>1.2393479999999999</v>
      </c>
      <c r="E18">
        <f t="shared" si="1"/>
        <v>8.157600000000001E-2</v>
      </c>
    </row>
    <row r="19" spans="1:5" x14ac:dyDescent="0.35">
      <c r="A19">
        <v>0.6</v>
      </c>
      <c r="B19">
        <v>0.98040000000000005</v>
      </c>
      <c r="C19">
        <v>6.0400000000000002E-2</v>
      </c>
      <c r="D19">
        <f t="shared" si="0"/>
        <v>1.2941280000000002</v>
      </c>
      <c r="E19">
        <f t="shared" si="1"/>
        <v>7.9728000000000007E-2</v>
      </c>
    </row>
    <row r="20" spans="1:5" x14ac:dyDescent="0.35">
      <c r="A20">
        <v>0.64</v>
      </c>
      <c r="B20">
        <v>0.96289999999999998</v>
      </c>
      <c r="C20">
        <v>5.57E-2</v>
      </c>
      <c r="D20">
        <f t="shared" si="0"/>
        <v>1.271028</v>
      </c>
      <c r="E20">
        <f t="shared" si="1"/>
        <v>7.3524000000000006E-2</v>
      </c>
    </row>
    <row r="21" spans="1:5" x14ac:dyDescent="0.35">
      <c r="A21">
        <v>0.68</v>
      </c>
      <c r="B21">
        <v>0.97409999999999997</v>
      </c>
      <c r="C21">
        <v>5.6300000000000003E-2</v>
      </c>
      <c r="D21">
        <f t="shared" si="0"/>
        <v>1.285812</v>
      </c>
      <c r="E21">
        <f t="shared" si="1"/>
        <v>7.4316000000000007E-2</v>
      </c>
    </row>
    <row r="22" spans="1:5" x14ac:dyDescent="0.35">
      <c r="A22">
        <v>0.72</v>
      </c>
      <c r="B22">
        <v>0.97209999999999996</v>
      </c>
      <c r="C22">
        <v>5.1799999999999999E-2</v>
      </c>
      <c r="D22">
        <f t="shared" si="0"/>
        <v>1.283172</v>
      </c>
      <c r="E22">
        <f t="shared" si="1"/>
        <v>6.8376000000000006E-2</v>
      </c>
    </row>
    <row r="23" spans="1:5" x14ac:dyDescent="0.35">
      <c r="A23">
        <v>0.78</v>
      </c>
      <c r="B23">
        <v>0.98409999999999997</v>
      </c>
      <c r="C23">
        <v>4.7899999999999998E-2</v>
      </c>
      <c r="D23">
        <f t="shared" si="0"/>
        <v>1.2990120000000001</v>
      </c>
      <c r="E23">
        <f t="shared" si="1"/>
        <v>6.3228000000000006E-2</v>
      </c>
    </row>
    <row r="24" spans="1:5" x14ac:dyDescent="0.35">
      <c r="A24">
        <v>0.84</v>
      </c>
      <c r="B24">
        <v>0.99750000000000005</v>
      </c>
      <c r="C24">
        <v>4.7E-2</v>
      </c>
      <c r="D24">
        <f t="shared" si="0"/>
        <v>1.3167000000000002</v>
      </c>
      <c r="E24">
        <f t="shared" si="1"/>
        <v>6.2040000000000005E-2</v>
      </c>
    </row>
    <row r="25" spans="1:5" x14ac:dyDescent="0.35">
      <c r="A25">
        <v>0.9</v>
      </c>
      <c r="B25">
        <v>0.99339999999999995</v>
      </c>
      <c r="C25">
        <v>4.2999999999999997E-2</v>
      </c>
      <c r="D25">
        <f t="shared" si="0"/>
        <v>1.311288</v>
      </c>
      <c r="E25">
        <f t="shared" si="1"/>
        <v>5.6759999999999998E-2</v>
      </c>
    </row>
    <row r="26" spans="1:5" x14ac:dyDescent="0.35">
      <c r="A26">
        <v>0.96</v>
      </c>
      <c r="B26">
        <v>1</v>
      </c>
      <c r="C26">
        <v>3.95E-2</v>
      </c>
      <c r="D26">
        <f t="shared" si="0"/>
        <v>1.32</v>
      </c>
      <c r="E26">
        <f t="shared" si="1"/>
        <v>5.2140000000000006E-2</v>
      </c>
    </row>
    <row r="27" spans="1:5" x14ac:dyDescent="0.35">
      <c r="A27">
        <v>1.02</v>
      </c>
      <c r="B27">
        <v>0.99680000000000002</v>
      </c>
      <c r="C27">
        <v>3.8800000000000001E-2</v>
      </c>
      <c r="D27">
        <f t="shared" si="0"/>
        <v>1.3157760000000001</v>
      </c>
      <c r="E27">
        <f t="shared" si="1"/>
        <v>5.1216000000000005E-2</v>
      </c>
    </row>
    <row r="28" spans="1:5" x14ac:dyDescent="0.35">
      <c r="A28">
        <v>1.08</v>
      </c>
      <c r="B28">
        <v>0.99229999999999996</v>
      </c>
      <c r="C28">
        <v>3.8699999999999998E-2</v>
      </c>
      <c r="D28">
        <f t="shared" si="0"/>
        <v>1.309836</v>
      </c>
      <c r="E28">
        <f t="shared" si="1"/>
        <v>5.1083999999999997E-2</v>
      </c>
    </row>
    <row r="29" spans="1:5" x14ac:dyDescent="0.35">
      <c r="A29">
        <v>1.1399999999999999</v>
      </c>
      <c r="B29">
        <v>0.98670000000000002</v>
      </c>
      <c r="C29">
        <v>4.0599999999999997E-2</v>
      </c>
      <c r="D29">
        <f t="shared" si="0"/>
        <v>1.3024440000000002</v>
      </c>
      <c r="E29">
        <f t="shared" si="1"/>
        <v>5.3592000000000001E-2</v>
      </c>
    </row>
    <row r="30" spans="1:5" x14ac:dyDescent="0.35">
      <c r="A30">
        <v>1.2</v>
      </c>
      <c r="B30">
        <v>0.99139999999999995</v>
      </c>
      <c r="C30">
        <v>4.3099999999999999E-2</v>
      </c>
      <c r="D30">
        <f t="shared" si="0"/>
        <v>1.308648</v>
      </c>
      <c r="E30">
        <f t="shared" si="1"/>
        <v>5.6892000000000005E-2</v>
      </c>
    </row>
    <row r="31" spans="1:5" x14ac:dyDescent="0.35">
      <c r="A31">
        <v>1.26</v>
      </c>
      <c r="B31">
        <v>0.98499999999999999</v>
      </c>
      <c r="C31">
        <v>4.7199999999999999E-2</v>
      </c>
      <c r="D31">
        <f t="shared" si="0"/>
        <v>1.3002</v>
      </c>
      <c r="E31">
        <f t="shared" si="1"/>
        <v>6.2303999999999998E-2</v>
      </c>
    </row>
    <row r="32" spans="1:5" x14ac:dyDescent="0.35">
      <c r="A32">
        <v>1.32</v>
      </c>
      <c r="B32">
        <v>0.9667</v>
      </c>
      <c r="C32">
        <v>5.0099999999999999E-2</v>
      </c>
      <c r="D32">
        <f t="shared" si="0"/>
        <v>1.276044</v>
      </c>
      <c r="E32">
        <f t="shared" si="1"/>
        <v>6.6131999999999996E-2</v>
      </c>
    </row>
    <row r="33" spans="1:5" x14ac:dyDescent="0.35">
      <c r="A33">
        <v>1.38</v>
      </c>
      <c r="B33">
        <v>0.95809999999999995</v>
      </c>
      <c r="C33">
        <v>5.4300000000000001E-2</v>
      </c>
      <c r="D33">
        <f t="shared" si="0"/>
        <v>1.2646919999999999</v>
      </c>
      <c r="E33">
        <f t="shared" si="1"/>
        <v>7.1676000000000004E-2</v>
      </c>
    </row>
    <row r="34" spans="1:5" x14ac:dyDescent="0.35">
      <c r="A34">
        <v>1.44</v>
      </c>
      <c r="B34">
        <v>0.94359999999999999</v>
      </c>
      <c r="C34">
        <v>5.9900000000000002E-2</v>
      </c>
      <c r="D34">
        <f t="shared" si="0"/>
        <v>1.245552</v>
      </c>
      <c r="E34">
        <f t="shared" si="1"/>
        <v>7.9067999999999999E-2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K1"/>
    </sheetView>
  </sheetViews>
  <sheetFormatPr baseColWidth="10" defaultRowHeight="14.5" x14ac:dyDescent="0.35"/>
  <sheetData>
    <row r="1" spans="1:11" x14ac:dyDescent="0.35">
      <c r="A1" t="s">
        <v>0</v>
      </c>
      <c r="B1" t="s">
        <v>31</v>
      </c>
      <c r="C1" t="s">
        <v>27</v>
      </c>
      <c r="D1" t="s">
        <v>32</v>
      </c>
      <c r="E1" t="s">
        <v>33</v>
      </c>
      <c r="F1" t="s">
        <v>34</v>
      </c>
      <c r="G1" t="s">
        <v>23</v>
      </c>
      <c r="H1" t="s">
        <v>24</v>
      </c>
      <c r="I1" t="s">
        <v>35</v>
      </c>
      <c r="J1" t="s">
        <v>36</v>
      </c>
      <c r="K1" t="s">
        <v>37</v>
      </c>
    </row>
    <row r="2" spans="1:11" x14ac:dyDescent="0.35">
      <c r="A2">
        <v>8.4000000000000005E-2</v>
      </c>
      <c r="B2">
        <v>0.65</v>
      </c>
      <c r="C2">
        <v>0.1149</v>
      </c>
      <c r="D2">
        <v>-1.9900000000000001E-2</v>
      </c>
      <c r="E2">
        <v>6.5699999999999995E-2</v>
      </c>
      <c r="F2">
        <v>-1.0399999999999999E-3</v>
      </c>
      <c r="G2">
        <f>B2*1.3</f>
        <v>0.84500000000000008</v>
      </c>
      <c r="H2">
        <f t="shared" ref="H2:J17" si="0">C2*1.3</f>
        <v>0.14937</v>
      </c>
      <c r="I2">
        <f t="shared" si="0"/>
        <v>-2.5870000000000001E-2</v>
      </c>
      <c r="J2">
        <f t="shared" si="0"/>
        <v>8.541E-2</v>
      </c>
      <c r="K2">
        <f>F2*1.3*1.3</f>
        <v>-1.7576E-3</v>
      </c>
    </row>
    <row r="3" spans="1:11" x14ac:dyDescent="0.35">
      <c r="A3">
        <v>0.124</v>
      </c>
      <c r="B3">
        <v>0.71</v>
      </c>
      <c r="C3">
        <v>0.106</v>
      </c>
      <c r="D3">
        <v>-1.24E-2</v>
      </c>
      <c r="E3">
        <v>5.7000000000000002E-2</v>
      </c>
      <c r="F3">
        <v>-1.64E-3</v>
      </c>
      <c r="G3">
        <f t="shared" ref="G3:G29" si="1">B3*1.3</f>
        <v>0.92299999999999993</v>
      </c>
      <c r="H3">
        <f t="shared" si="0"/>
        <v>0.13780000000000001</v>
      </c>
      <c r="I3">
        <f t="shared" si="0"/>
        <v>-1.6119999999999999E-2</v>
      </c>
      <c r="J3">
        <f t="shared" si="0"/>
        <v>7.4099999999999999E-2</v>
      </c>
      <c r="K3">
        <f t="shared" ref="K3:K29" si="2">F3*1.3*1.3</f>
        <v>-2.7716000000000004E-3</v>
      </c>
    </row>
    <row r="4" spans="1:11" x14ac:dyDescent="0.35">
      <c r="A4">
        <v>0.16400000000000001</v>
      </c>
      <c r="B4">
        <v>0.76</v>
      </c>
      <c r="C4">
        <v>9.8299999999999998E-2</v>
      </c>
      <c r="D4">
        <v>-1.0999999999999999E-2</v>
      </c>
      <c r="E4">
        <v>5.3199999999999997E-2</v>
      </c>
      <c r="F4">
        <v>-1.39E-3</v>
      </c>
      <c r="G4">
        <f t="shared" si="1"/>
        <v>0.9880000000000001</v>
      </c>
      <c r="H4">
        <f t="shared" si="0"/>
        <v>0.12779000000000001</v>
      </c>
      <c r="I4">
        <f t="shared" si="0"/>
        <v>-1.43E-2</v>
      </c>
      <c r="J4">
        <f t="shared" si="0"/>
        <v>6.9159999999999999E-2</v>
      </c>
      <c r="K4">
        <f t="shared" si="2"/>
        <v>-2.3491000000000002E-3</v>
      </c>
    </row>
    <row r="5" spans="1:11" x14ac:dyDescent="0.35">
      <c r="A5">
        <v>0.20399999999999999</v>
      </c>
      <c r="B5">
        <v>0.78</v>
      </c>
      <c r="C5">
        <v>9.4399999999999998E-2</v>
      </c>
      <c r="D5">
        <v>-9.4000000000000004E-3</v>
      </c>
      <c r="E5">
        <v>0.05</v>
      </c>
      <c r="F5">
        <v>-1.3799999999999999E-3</v>
      </c>
      <c r="G5">
        <f t="shared" si="1"/>
        <v>1.014</v>
      </c>
      <c r="H5">
        <f t="shared" si="0"/>
        <v>0.12272</v>
      </c>
      <c r="I5">
        <f t="shared" si="0"/>
        <v>-1.2220000000000002E-2</v>
      </c>
      <c r="J5">
        <f t="shared" si="0"/>
        <v>6.5000000000000002E-2</v>
      </c>
      <c r="K5">
        <f t="shared" si="2"/>
        <v>-2.3322E-3</v>
      </c>
    </row>
    <row r="6" spans="1:11" x14ac:dyDescent="0.35">
      <c r="A6">
        <v>0.24399999999999999</v>
      </c>
      <c r="B6">
        <v>0.81</v>
      </c>
      <c r="C6">
        <v>9.0700000000000003E-2</v>
      </c>
      <c r="D6">
        <v>-5.1999999999999998E-3</v>
      </c>
      <c r="E6">
        <v>4.8300000000000003E-2</v>
      </c>
      <c r="F6">
        <v>-1.1800000000000001E-3</v>
      </c>
      <c r="G6">
        <f t="shared" si="1"/>
        <v>1.0530000000000002</v>
      </c>
      <c r="H6">
        <f t="shared" si="0"/>
        <v>0.11791</v>
      </c>
      <c r="I6">
        <f t="shared" si="0"/>
        <v>-6.7599999999999995E-3</v>
      </c>
      <c r="J6">
        <f t="shared" si="0"/>
        <v>6.2790000000000012E-2</v>
      </c>
      <c r="K6">
        <f t="shared" si="2"/>
        <v>-1.9942000000000002E-3</v>
      </c>
    </row>
    <row r="7" spans="1:11" x14ac:dyDescent="0.35">
      <c r="A7">
        <v>0.32400000000000001</v>
      </c>
      <c r="B7">
        <v>0.84</v>
      </c>
      <c r="C7">
        <v>8.3500000000000005E-2</v>
      </c>
      <c r="D7">
        <v>-1.2999999999999999E-3</v>
      </c>
      <c r="E7">
        <v>4.41E-2</v>
      </c>
      <c r="F7">
        <v>-1.23E-3</v>
      </c>
      <c r="G7">
        <f t="shared" si="1"/>
        <v>1.0920000000000001</v>
      </c>
      <c r="H7">
        <f t="shared" si="0"/>
        <v>0.10855000000000001</v>
      </c>
      <c r="I7">
        <f t="shared" si="0"/>
        <v>-1.6899999999999999E-3</v>
      </c>
      <c r="J7">
        <f t="shared" si="0"/>
        <v>5.7329999999999999E-2</v>
      </c>
      <c r="K7">
        <f t="shared" si="2"/>
        <v>-2.0787000000000002E-3</v>
      </c>
    </row>
    <row r="8" spans="1:11" x14ac:dyDescent="0.35">
      <c r="A8">
        <v>0.36399999999999999</v>
      </c>
      <c r="B8">
        <v>0.87</v>
      </c>
      <c r="C8">
        <v>8.0100000000000005E-2</v>
      </c>
      <c r="D8">
        <v>-9.7000000000000003E-3</v>
      </c>
      <c r="E8">
        <v>4.2599999999999999E-2</v>
      </c>
      <c r="F8">
        <v>-1.31E-3</v>
      </c>
      <c r="G8">
        <f t="shared" si="1"/>
        <v>1.131</v>
      </c>
      <c r="H8">
        <f t="shared" si="0"/>
        <v>0.10413000000000001</v>
      </c>
      <c r="I8">
        <f t="shared" si="0"/>
        <v>-1.2610000000000001E-2</v>
      </c>
      <c r="J8">
        <f t="shared" si="0"/>
        <v>5.5379999999999999E-2</v>
      </c>
      <c r="K8">
        <f t="shared" si="2"/>
        <v>-2.2139E-3</v>
      </c>
    </row>
    <row r="9" spans="1:11" x14ac:dyDescent="0.35">
      <c r="A9">
        <v>0.42399999999999999</v>
      </c>
      <c r="B9">
        <v>0.89</v>
      </c>
      <c r="C9">
        <v>7.7899999999999997E-2</v>
      </c>
      <c r="D9">
        <v>-7.1000000000000004E-3</v>
      </c>
      <c r="E9">
        <v>4.07E-2</v>
      </c>
      <c r="F9">
        <v>-1.17E-3</v>
      </c>
      <c r="G9">
        <f t="shared" si="1"/>
        <v>1.157</v>
      </c>
      <c r="H9">
        <f t="shared" si="0"/>
        <v>0.10127</v>
      </c>
      <c r="I9">
        <f t="shared" si="0"/>
        <v>-9.2300000000000004E-3</v>
      </c>
      <c r="J9">
        <f t="shared" si="0"/>
        <v>5.2909999999999999E-2</v>
      </c>
      <c r="K9">
        <f t="shared" si="2"/>
        <v>-1.9773E-3</v>
      </c>
    </row>
    <row r="10" spans="1:11" x14ac:dyDescent="0.35">
      <c r="A10">
        <v>0.48399999999999999</v>
      </c>
      <c r="B10">
        <v>0.9</v>
      </c>
      <c r="C10">
        <v>7.5499999999999998E-2</v>
      </c>
      <c r="D10">
        <v>-1.2800000000000001E-2</v>
      </c>
      <c r="E10">
        <v>0.04</v>
      </c>
      <c r="F10">
        <v>-1.1900000000000001E-3</v>
      </c>
      <c r="G10">
        <f t="shared" si="1"/>
        <v>1.1700000000000002</v>
      </c>
      <c r="H10">
        <f t="shared" si="0"/>
        <v>9.8150000000000001E-2</v>
      </c>
      <c r="I10">
        <f t="shared" si="0"/>
        <v>-1.6640000000000002E-2</v>
      </c>
      <c r="J10">
        <f t="shared" si="0"/>
        <v>5.2000000000000005E-2</v>
      </c>
      <c r="K10">
        <f t="shared" si="2"/>
        <v>-2.0111000000000005E-3</v>
      </c>
    </row>
    <row r="11" spans="1:11" x14ac:dyDescent="0.35">
      <c r="A11">
        <v>0.54400000000000004</v>
      </c>
      <c r="B11">
        <v>0.93</v>
      </c>
      <c r="C11">
        <v>7.0300000000000001E-2</v>
      </c>
      <c r="D11">
        <v>2.5999999999999999E-3</v>
      </c>
      <c r="E11">
        <v>3.7499999999999999E-2</v>
      </c>
      <c r="F11">
        <v>-9.1E-4</v>
      </c>
      <c r="G11">
        <f t="shared" si="1"/>
        <v>1.2090000000000001</v>
      </c>
      <c r="H11">
        <f t="shared" si="0"/>
        <v>9.1389999999999999E-2</v>
      </c>
      <c r="I11">
        <f t="shared" si="0"/>
        <v>3.3799999999999998E-3</v>
      </c>
      <c r="J11">
        <f t="shared" si="0"/>
        <v>4.8750000000000002E-2</v>
      </c>
      <c r="K11">
        <f t="shared" si="2"/>
        <v>-1.5379E-3</v>
      </c>
    </row>
    <row r="12" spans="1:11" x14ac:dyDescent="0.35">
      <c r="A12">
        <v>0.60399999999999998</v>
      </c>
      <c r="B12">
        <v>0.94</v>
      </c>
      <c r="C12">
        <v>6.6299999999999998E-2</v>
      </c>
      <c r="D12">
        <v>-9.4999999999999998E-3</v>
      </c>
      <c r="E12">
        <v>3.5799999999999998E-2</v>
      </c>
      <c r="F12">
        <v>-8.8000000000000003E-4</v>
      </c>
      <c r="G12">
        <f t="shared" si="1"/>
        <v>1.222</v>
      </c>
      <c r="H12">
        <f t="shared" si="0"/>
        <v>8.6190000000000003E-2</v>
      </c>
      <c r="I12">
        <f t="shared" si="0"/>
        <v>-1.235E-2</v>
      </c>
      <c r="J12">
        <f t="shared" si="0"/>
        <v>4.6539999999999998E-2</v>
      </c>
      <c r="K12">
        <f t="shared" si="2"/>
        <v>-1.4872000000000002E-3</v>
      </c>
    </row>
    <row r="13" spans="1:11" x14ac:dyDescent="0.35">
      <c r="A13">
        <v>0.66400000000000003</v>
      </c>
      <c r="B13">
        <v>0.96</v>
      </c>
      <c r="C13">
        <v>6.1800000000000001E-2</v>
      </c>
      <c r="D13">
        <v>-9.4999999999999998E-3</v>
      </c>
      <c r="E13">
        <v>3.3599999999999998E-2</v>
      </c>
      <c r="F13">
        <v>-7.3999999999999999E-4</v>
      </c>
      <c r="G13">
        <f t="shared" si="1"/>
        <v>1.248</v>
      </c>
      <c r="H13">
        <f t="shared" si="0"/>
        <v>8.0340000000000009E-2</v>
      </c>
      <c r="I13">
        <f t="shared" si="0"/>
        <v>-1.235E-2</v>
      </c>
      <c r="J13">
        <f t="shared" si="0"/>
        <v>4.3679999999999997E-2</v>
      </c>
      <c r="K13">
        <f t="shared" si="2"/>
        <v>-1.2506000000000001E-3</v>
      </c>
    </row>
    <row r="14" spans="1:11" x14ac:dyDescent="0.35">
      <c r="A14">
        <v>0.72399999999999998</v>
      </c>
      <c r="B14">
        <v>0.97799999999999998</v>
      </c>
      <c r="C14">
        <v>5.9400000000000001E-2</v>
      </c>
      <c r="D14">
        <v>6.9999999999999999E-4</v>
      </c>
      <c r="E14">
        <v>3.2800000000000003E-2</v>
      </c>
      <c r="F14">
        <v>-6.0999999999999997E-4</v>
      </c>
      <c r="G14">
        <f t="shared" si="1"/>
        <v>1.2714000000000001</v>
      </c>
      <c r="H14">
        <f t="shared" si="0"/>
        <v>7.7220000000000011E-2</v>
      </c>
      <c r="I14">
        <f t="shared" si="0"/>
        <v>9.1E-4</v>
      </c>
      <c r="J14">
        <f t="shared" si="0"/>
        <v>4.2640000000000004E-2</v>
      </c>
      <c r="K14">
        <f t="shared" si="2"/>
        <v>-1.0309E-3</v>
      </c>
    </row>
    <row r="15" spans="1:11" x14ac:dyDescent="0.35">
      <c r="A15">
        <v>0.78400000000000003</v>
      </c>
      <c r="B15">
        <v>0.99</v>
      </c>
      <c r="C15">
        <v>5.6000000000000001E-2</v>
      </c>
      <c r="D15">
        <v>2E-3</v>
      </c>
      <c r="E15">
        <v>3.1300000000000001E-2</v>
      </c>
      <c r="F15">
        <v>-4.8999999999999998E-4</v>
      </c>
      <c r="G15">
        <f t="shared" si="1"/>
        <v>1.2869999999999999</v>
      </c>
      <c r="H15">
        <f t="shared" si="0"/>
        <v>7.2800000000000004E-2</v>
      </c>
      <c r="I15">
        <f t="shared" si="0"/>
        <v>2.6000000000000003E-3</v>
      </c>
      <c r="J15">
        <f t="shared" si="0"/>
        <v>4.0690000000000004E-2</v>
      </c>
      <c r="K15">
        <f t="shared" si="2"/>
        <v>-8.2810000000000002E-4</v>
      </c>
    </row>
    <row r="16" spans="1:11" x14ac:dyDescent="0.35">
      <c r="A16">
        <v>0.84399999999999997</v>
      </c>
      <c r="B16">
        <v>1</v>
      </c>
      <c r="C16">
        <v>5.1900000000000002E-2</v>
      </c>
      <c r="D16">
        <v>-3.0000000000000001E-3</v>
      </c>
      <c r="E16">
        <v>0.03</v>
      </c>
      <c r="F16">
        <v>-3.6000000000000002E-4</v>
      </c>
      <c r="G16">
        <f t="shared" si="1"/>
        <v>1.3</v>
      </c>
      <c r="H16">
        <f t="shared" si="0"/>
        <v>6.7470000000000002E-2</v>
      </c>
      <c r="I16">
        <f t="shared" si="0"/>
        <v>-3.9000000000000003E-3</v>
      </c>
      <c r="J16">
        <f t="shared" si="0"/>
        <v>3.9E-2</v>
      </c>
      <c r="K16">
        <f t="shared" si="2"/>
        <v>-6.0840000000000004E-4</v>
      </c>
    </row>
    <row r="17" spans="1:11" x14ac:dyDescent="0.35">
      <c r="A17">
        <v>0.90400000000000003</v>
      </c>
      <c r="B17">
        <v>0.99</v>
      </c>
      <c r="C17">
        <v>4.7199999999999999E-2</v>
      </c>
      <c r="D17">
        <v>-7.4000000000000003E-3</v>
      </c>
      <c r="E17">
        <v>2.92E-2</v>
      </c>
      <c r="F17">
        <v>-2.3000000000000001E-4</v>
      </c>
      <c r="G17">
        <f t="shared" si="1"/>
        <v>1.2869999999999999</v>
      </c>
      <c r="H17">
        <f t="shared" si="0"/>
        <v>6.1359999999999998E-2</v>
      </c>
      <c r="I17">
        <f t="shared" si="0"/>
        <v>-9.6200000000000001E-3</v>
      </c>
      <c r="J17">
        <f t="shared" si="0"/>
        <v>3.7960000000000001E-2</v>
      </c>
      <c r="K17">
        <f t="shared" si="2"/>
        <v>-3.8870000000000002E-4</v>
      </c>
    </row>
    <row r="18" spans="1:11" x14ac:dyDescent="0.35">
      <c r="A18">
        <v>0.96399999999999997</v>
      </c>
      <c r="B18">
        <v>1.01</v>
      </c>
      <c r="C18">
        <v>4.5199999999999997E-2</v>
      </c>
      <c r="D18">
        <v>-2.3E-3</v>
      </c>
      <c r="E18">
        <v>2.87E-2</v>
      </c>
      <c r="F18">
        <v>-1.1E-4</v>
      </c>
      <c r="G18">
        <f t="shared" si="1"/>
        <v>1.3130000000000002</v>
      </c>
      <c r="H18">
        <f t="shared" ref="H18:H29" si="3">C18*1.3</f>
        <v>5.876E-2</v>
      </c>
      <c r="I18">
        <f t="shared" ref="I18:I29" si="4">D18*1.3</f>
        <v>-2.99E-3</v>
      </c>
      <c r="J18">
        <f t="shared" ref="J18:J29" si="5">E18*1.3</f>
        <v>3.7310000000000003E-2</v>
      </c>
      <c r="K18">
        <f t="shared" si="2"/>
        <v>-1.8590000000000002E-4</v>
      </c>
    </row>
    <row r="19" spans="1:11" x14ac:dyDescent="0.35">
      <c r="A19">
        <v>1.024</v>
      </c>
      <c r="B19">
        <v>1.01</v>
      </c>
      <c r="C19">
        <v>4.3900000000000002E-2</v>
      </c>
      <c r="D19">
        <v>-1.8E-3</v>
      </c>
      <c r="E19">
        <v>2.8199999999999999E-2</v>
      </c>
      <c r="F19">
        <v>2.8E-5</v>
      </c>
      <c r="G19">
        <f t="shared" si="1"/>
        <v>1.3130000000000002</v>
      </c>
      <c r="H19">
        <f t="shared" si="3"/>
        <v>5.7070000000000003E-2</v>
      </c>
      <c r="I19">
        <f t="shared" si="4"/>
        <v>-2.3400000000000001E-3</v>
      </c>
      <c r="J19">
        <f t="shared" si="5"/>
        <v>3.6659999999999998E-2</v>
      </c>
      <c r="K19">
        <f t="shared" si="2"/>
        <v>4.7320000000000008E-5</v>
      </c>
    </row>
    <row r="20" spans="1:11" x14ac:dyDescent="0.35">
      <c r="A20">
        <v>1.0840000000000001</v>
      </c>
      <c r="B20">
        <v>1</v>
      </c>
      <c r="C20">
        <v>4.4600000000000001E-2</v>
      </c>
      <c r="D20">
        <v>6.4000000000000003E-3</v>
      </c>
      <c r="E20">
        <v>2.87E-2</v>
      </c>
      <c r="F20">
        <v>1.4799999999999999E-4</v>
      </c>
      <c r="G20">
        <f t="shared" si="1"/>
        <v>1.3</v>
      </c>
      <c r="H20">
        <f t="shared" si="3"/>
        <v>5.7980000000000004E-2</v>
      </c>
      <c r="I20">
        <f t="shared" si="4"/>
        <v>8.320000000000001E-3</v>
      </c>
      <c r="J20">
        <f t="shared" si="5"/>
        <v>3.7310000000000003E-2</v>
      </c>
      <c r="K20">
        <f t="shared" si="2"/>
        <v>2.5012E-4</v>
      </c>
    </row>
    <row r="21" spans="1:11" x14ac:dyDescent="0.35">
      <c r="A21">
        <v>1.1439999999999999</v>
      </c>
      <c r="B21">
        <v>1</v>
      </c>
      <c r="C21">
        <v>4.6800000000000001E-2</v>
      </c>
      <c r="D21">
        <v>-1.8E-3</v>
      </c>
      <c r="E21">
        <v>2.9499999999999998E-2</v>
      </c>
      <c r="F21">
        <v>2.9100000000000003E-4</v>
      </c>
      <c r="G21">
        <f t="shared" si="1"/>
        <v>1.3</v>
      </c>
      <c r="H21">
        <f t="shared" si="3"/>
        <v>6.0840000000000005E-2</v>
      </c>
      <c r="I21">
        <f t="shared" si="4"/>
        <v>-2.3400000000000001E-3</v>
      </c>
      <c r="J21">
        <f t="shared" si="5"/>
        <v>3.8350000000000002E-2</v>
      </c>
      <c r="K21">
        <f t="shared" si="2"/>
        <v>4.9179000000000009E-4</v>
      </c>
    </row>
    <row r="22" spans="1:11" x14ac:dyDescent="0.35">
      <c r="A22">
        <v>1.204</v>
      </c>
      <c r="B22">
        <v>0.99</v>
      </c>
      <c r="C22">
        <v>4.7899999999999998E-2</v>
      </c>
      <c r="D22">
        <v>2.3999999999999998E-3</v>
      </c>
      <c r="E22">
        <v>3.0099999999999998E-2</v>
      </c>
      <c r="F22">
        <v>4.2099999999999999E-4</v>
      </c>
      <c r="G22">
        <f t="shared" si="1"/>
        <v>1.2869999999999999</v>
      </c>
      <c r="H22">
        <f t="shared" si="3"/>
        <v>6.2269999999999999E-2</v>
      </c>
      <c r="I22">
        <f t="shared" si="4"/>
        <v>3.1199999999999999E-3</v>
      </c>
      <c r="J22">
        <f t="shared" si="5"/>
        <v>3.9129999999999998E-2</v>
      </c>
      <c r="K22">
        <f t="shared" si="2"/>
        <v>7.1149000000000006E-4</v>
      </c>
    </row>
    <row r="23" spans="1:11" x14ac:dyDescent="0.35">
      <c r="A23">
        <v>1.284</v>
      </c>
      <c r="B23">
        <v>0.98</v>
      </c>
      <c r="C23">
        <v>5.4300000000000001E-2</v>
      </c>
      <c r="D23">
        <v>2.3999999999999998E-3</v>
      </c>
      <c r="E23">
        <v>3.2099999999999997E-2</v>
      </c>
      <c r="F23">
        <v>6.5899999999999997E-4</v>
      </c>
      <c r="G23">
        <f t="shared" si="1"/>
        <v>1.274</v>
      </c>
      <c r="H23">
        <f t="shared" si="3"/>
        <v>7.059E-2</v>
      </c>
      <c r="I23">
        <f t="shared" si="4"/>
        <v>3.1199999999999999E-3</v>
      </c>
      <c r="J23">
        <f t="shared" si="5"/>
        <v>4.1729999999999996E-2</v>
      </c>
      <c r="K23">
        <f t="shared" si="2"/>
        <v>1.11371E-3</v>
      </c>
    </row>
    <row r="24" spans="1:11" x14ac:dyDescent="0.35">
      <c r="A24">
        <v>1.3640000000000001</v>
      </c>
      <c r="B24">
        <v>0.96</v>
      </c>
      <c r="C24">
        <v>5.7700000000000001E-2</v>
      </c>
      <c r="D24">
        <v>3.2000000000000002E-3</v>
      </c>
      <c r="E24">
        <v>3.3099999999999997E-2</v>
      </c>
      <c r="F24">
        <v>7.7099999999999998E-4</v>
      </c>
      <c r="G24">
        <f t="shared" si="1"/>
        <v>1.248</v>
      </c>
      <c r="H24">
        <f t="shared" si="3"/>
        <v>7.5010000000000007E-2</v>
      </c>
      <c r="I24">
        <f t="shared" si="4"/>
        <v>4.1600000000000005E-3</v>
      </c>
      <c r="J24">
        <f t="shared" si="5"/>
        <v>4.3029999999999999E-2</v>
      </c>
      <c r="K24">
        <f t="shared" si="2"/>
        <v>1.3029900000000002E-3</v>
      </c>
    </row>
    <row r="25" spans="1:11" x14ac:dyDescent="0.35">
      <c r="A25">
        <v>1.444</v>
      </c>
      <c r="B25">
        <v>0.93</v>
      </c>
      <c r="C25">
        <v>6.3500000000000001E-2</v>
      </c>
      <c r="D25">
        <v>8.0000000000000004E-4</v>
      </c>
      <c r="E25">
        <v>3.56E-2</v>
      </c>
      <c r="F25">
        <v>1E-3</v>
      </c>
      <c r="G25">
        <f t="shared" si="1"/>
        <v>1.2090000000000001</v>
      </c>
      <c r="H25">
        <f t="shared" si="3"/>
        <v>8.2549999999999998E-2</v>
      </c>
      <c r="I25">
        <f t="shared" si="4"/>
        <v>1.0400000000000001E-3</v>
      </c>
      <c r="J25">
        <f t="shared" si="5"/>
        <v>4.6280000000000002E-2</v>
      </c>
      <c r="K25">
        <f t="shared" si="2"/>
        <v>1.6900000000000003E-3</v>
      </c>
    </row>
    <row r="26" spans="1:11" x14ac:dyDescent="0.35">
      <c r="A26">
        <v>1.524</v>
      </c>
      <c r="B26">
        <v>0.9</v>
      </c>
      <c r="C26">
        <v>6.7199999999999996E-2</v>
      </c>
      <c r="D26">
        <v>1.8E-3</v>
      </c>
      <c r="E26">
        <v>3.7699999999999997E-2</v>
      </c>
      <c r="F26">
        <v>1.1590000000000001E-3</v>
      </c>
      <c r="G26">
        <f t="shared" si="1"/>
        <v>1.1700000000000002</v>
      </c>
      <c r="H26">
        <f t="shared" si="3"/>
        <v>8.7359999999999993E-2</v>
      </c>
      <c r="I26">
        <f t="shared" si="4"/>
        <v>2.3400000000000001E-3</v>
      </c>
      <c r="J26">
        <f t="shared" si="5"/>
        <v>4.9009999999999998E-2</v>
      </c>
      <c r="K26">
        <f t="shared" si="2"/>
        <v>1.9587100000000002E-3</v>
      </c>
    </row>
    <row r="27" spans="1:11" x14ac:dyDescent="0.35">
      <c r="A27">
        <v>1.6040000000000001</v>
      </c>
      <c r="B27">
        <v>0.88</v>
      </c>
      <c r="C27">
        <v>7.17E-2</v>
      </c>
      <c r="D27">
        <v>3.8999999999999998E-3</v>
      </c>
      <c r="E27">
        <v>3.9399999999999998E-2</v>
      </c>
      <c r="F27">
        <v>1.2999999999999999E-3</v>
      </c>
      <c r="G27">
        <f t="shared" si="1"/>
        <v>1.1440000000000001</v>
      </c>
      <c r="H27">
        <f t="shared" si="3"/>
        <v>9.3210000000000001E-2</v>
      </c>
      <c r="I27">
        <f t="shared" si="4"/>
        <v>5.0699999999999999E-3</v>
      </c>
      <c r="J27">
        <f t="shared" si="5"/>
        <v>5.1220000000000002E-2</v>
      </c>
      <c r="K27">
        <f t="shared" si="2"/>
        <v>2.1969999999999997E-3</v>
      </c>
    </row>
    <row r="28" spans="1:11" x14ac:dyDescent="0.35">
      <c r="A28">
        <v>1.6839999999999999</v>
      </c>
      <c r="B28">
        <v>0.83</v>
      </c>
      <c r="C28">
        <v>7.6799999999999993E-2</v>
      </c>
      <c r="D28">
        <v>1.6000000000000001E-3</v>
      </c>
      <c r="E28">
        <v>4.1000000000000002E-2</v>
      </c>
      <c r="F28">
        <v>1.5009999999999999E-3</v>
      </c>
      <c r="G28">
        <f t="shared" si="1"/>
        <v>1.079</v>
      </c>
      <c r="H28">
        <f t="shared" si="3"/>
        <v>9.9839999999999998E-2</v>
      </c>
      <c r="I28">
        <f t="shared" si="4"/>
        <v>2.0800000000000003E-3</v>
      </c>
      <c r="J28">
        <f t="shared" si="5"/>
        <v>5.3300000000000007E-2</v>
      </c>
      <c r="K28">
        <f t="shared" si="2"/>
        <v>2.5366900000000003E-3</v>
      </c>
    </row>
    <row r="29" spans="1:11" x14ac:dyDescent="0.35">
      <c r="A29">
        <v>1.764</v>
      </c>
      <c r="B29">
        <v>0.79</v>
      </c>
      <c r="C29">
        <v>8.1199999999999994E-2</v>
      </c>
      <c r="D29">
        <v>4.7999999999999996E-3</v>
      </c>
      <c r="E29">
        <v>4.2700000000000002E-2</v>
      </c>
      <c r="F29">
        <v>1.624E-3</v>
      </c>
      <c r="G29">
        <f t="shared" si="1"/>
        <v>1.0270000000000001</v>
      </c>
      <c r="H29">
        <f t="shared" si="3"/>
        <v>0.10556</v>
      </c>
      <c r="I29">
        <f t="shared" si="4"/>
        <v>6.2399999999999999E-3</v>
      </c>
      <c r="J29">
        <f t="shared" si="5"/>
        <v>5.5510000000000004E-2</v>
      </c>
      <c r="K29">
        <f t="shared" si="2"/>
        <v>2.7445600000000005E-3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4" sqref="D14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47</v>
      </c>
      <c r="D1" t="s">
        <v>16</v>
      </c>
      <c r="E1" t="s">
        <v>19</v>
      </c>
    </row>
    <row r="2" spans="1:5" x14ac:dyDescent="0.35">
      <c r="A2">
        <v>0.08</v>
      </c>
      <c r="B2">
        <v>10.6</v>
      </c>
      <c r="C2">
        <v>0.4345</v>
      </c>
      <c r="D2">
        <f>B2/100</f>
        <v>0.106</v>
      </c>
      <c r="E2">
        <f>C2*1.34</f>
        <v>0.58223000000000003</v>
      </c>
    </row>
    <row r="3" spans="1:5" x14ac:dyDescent="0.35">
      <c r="A3">
        <v>9.1999999999999998E-2</v>
      </c>
      <c r="B3">
        <v>10.74</v>
      </c>
      <c r="C3">
        <v>0.44280000000000003</v>
      </c>
      <c r="D3">
        <f t="shared" ref="D3:D12" si="0">B3/100</f>
        <v>0.1074</v>
      </c>
      <c r="E3">
        <f t="shared" ref="E3:E12" si="1">C3*1.34</f>
        <v>0.5933520000000001</v>
      </c>
    </row>
    <row r="4" spans="1:5" x14ac:dyDescent="0.35">
      <c r="A4">
        <v>0.104</v>
      </c>
      <c r="B4">
        <v>10.79</v>
      </c>
      <c r="C4">
        <v>0.4304</v>
      </c>
      <c r="D4">
        <f t="shared" si="0"/>
        <v>0.1079</v>
      </c>
      <c r="E4">
        <f t="shared" si="1"/>
        <v>0.57673600000000003</v>
      </c>
    </row>
    <row r="5" spans="1:5" x14ac:dyDescent="0.35">
      <c r="A5">
        <v>0.12</v>
      </c>
      <c r="B5">
        <v>10.029999999999999</v>
      </c>
      <c r="C5">
        <v>0.45689999999999997</v>
      </c>
      <c r="D5">
        <f t="shared" si="0"/>
        <v>0.1003</v>
      </c>
      <c r="E5">
        <f t="shared" si="1"/>
        <v>0.61224599999999996</v>
      </c>
    </row>
    <row r="6" spans="1:5" x14ac:dyDescent="0.35">
      <c r="A6">
        <v>0.14000000000000001</v>
      </c>
      <c r="B6">
        <v>7.22</v>
      </c>
      <c r="C6">
        <v>0.52890000000000004</v>
      </c>
      <c r="D6">
        <f t="shared" si="0"/>
        <v>7.22E-2</v>
      </c>
      <c r="E6">
        <f t="shared" si="1"/>
        <v>0.70872600000000008</v>
      </c>
    </row>
    <row r="7" spans="1:5" x14ac:dyDescent="0.35">
      <c r="A7">
        <v>0.18</v>
      </c>
      <c r="B7">
        <v>4.88</v>
      </c>
      <c r="C7">
        <v>0.60829999999999995</v>
      </c>
      <c r="D7">
        <f t="shared" si="0"/>
        <v>4.8799999999999996E-2</v>
      </c>
      <c r="E7">
        <f t="shared" si="1"/>
        <v>0.81512200000000001</v>
      </c>
    </row>
    <row r="8" spans="1:5" x14ac:dyDescent="0.35">
      <c r="A8">
        <v>0.26</v>
      </c>
      <c r="B8">
        <v>1.78</v>
      </c>
      <c r="C8">
        <v>0.65880000000000005</v>
      </c>
      <c r="D8">
        <f t="shared" si="0"/>
        <v>1.78E-2</v>
      </c>
      <c r="E8">
        <f t="shared" si="1"/>
        <v>0.88279200000000013</v>
      </c>
    </row>
    <row r="9" spans="1:5" x14ac:dyDescent="0.35">
      <c r="A9">
        <v>0.3</v>
      </c>
      <c r="B9">
        <v>0.94</v>
      </c>
      <c r="C9">
        <v>0.67369999999999997</v>
      </c>
      <c r="D9">
        <f t="shared" si="0"/>
        <v>9.3999999999999986E-3</v>
      </c>
      <c r="E9">
        <f t="shared" si="1"/>
        <v>0.90275800000000006</v>
      </c>
    </row>
    <row r="10" spans="1:5" x14ac:dyDescent="0.35">
      <c r="A10">
        <v>0.34</v>
      </c>
      <c r="B10">
        <v>0.43</v>
      </c>
      <c r="C10">
        <v>0.68610000000000004</v>
      </c>
      <c r="D10">
        <f t="shared" si="0"/>
        <v>4.3E-3</v>
      </c>
      <c r="E10">
        <f t="shared" si="1"/>
        <v>0.91937400000000014</v>
      </c>
    </row>
    <row r="11" spans="1:5" x14ac:dyDescent="0.35">
      <c r="A11">
        <v>0.38</v>
      </c>
      <c r="B11">
        <v>0.08</v>
      </c>
      <c r="C11">
        <v>0.70679999999999998</v>
      </c>
      <c r="D11">
        <f t="shared" si="0"/>
        <v>8.0000000000000004E-4</v>
      </c>
      <c r="E11">
        <f t="shared" si="1"/>
        <v>0.94711200000000006</v>
      </c>
    </row>
    <row r="12" spans="1:5" x14ac:dyDescent="0.35">
      <c r="A12">
        <v>0.42</v>
      </c>
      <c r="B12">
        <v>0.04</v>
      </c>
      <c r="C12">
        <v>0.75229999999999997</v>
      </c>
      <c r="D12">
        <f t="shared" si="0"/>
        <v>4.0000000000000002E-4</v>
      </c>
      <c r="E12">
        <f t="shared" si="1"/>
        <v>1.0080819999999999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0.08</v>
      </c>
      <c r="B2">
        <v>9.7999999999999997E-4</v>
      </c>
    </row>
    <row r="3" spans="1:2" x14ac:dyDescent="0.35">
      <c r="A3">
        <v>9.1999999999999998E-2</v>
      </c>
      <c r="B3">
        <v>9.6000000000000002E-4</v>
      </c>
    </row>
    <row r="4" spans="1:2" x14ac:dyDescent="0.35">
      <c r="A4">
        <v>0.104</v>
      </c>
      <c r="B4">
        <v>9.7000000000000005E-4</v>
      </c>
    </row>
    <row r="5" spans="1:2" x14ac:dyDescent="0.35">
      <c r="A5">
        <v>0.12</v>
      </c>
      <c r="B5">
        <v>9.8999999999999999E-4</v>
      </c>
    </row>
    <row r="6" spans="1:2" x14ac:dyDescent="0.35">
      <c r="A6">
        <v>0.14000000000000001</v>
      </c>
      <c r="B6">
        <v>1.01E-3</v>
      </c>
    </row>
    <row r="7" spans="1:2" x14ac:dyDescent="0.35">
      <c r="A7">
        <v>0.18</v>
      </c>
      <c r="B7">
        <v>1.01E-3</v>
      </c>
    </row>
    <row r="8" spans="1:2" x14ac:dyDescent="0.35">
      <c r="A8">
        <v>0.26</v>
      </c>
      <c r="B8">
        <v>1.0399999999999999E-3</v>
      </c>
    </row>
    <row r="9" spans="1:2" x14ac:dyDescent="0.35">
      <c r="A9">
        <v>0.3</v>
      </c>
      <c r="B9">
        <v>8.1999999999999998E-4</v>
      </c>
    </row>
    <row r="10" spans="1:2" x14ac:dyDescent="0.35">
      <c r="A10">
        <v>0.34</v>
      </c>
      <c r="B10">
        <v>8.1999999999999998E-4</v>
      </c>
    </row>
    <row r="11" spans="1:2" x14ac:dyDescent="0.35">
      <c r="A11">
        <v>0.38</v>
      </c>
      <c r="B11">
        <v>7.2000000000000005E-4</v>
      </c>
    </row>
    <row r="12" spans="1:2" x14ac:dyDescent="0.35">
      <c r="A12">
        <v>0.42</v>
      </c>
      <c r="B12">
        <v>7.5000000000000002E-4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49</v>
      </c>
      <c r="C1" t="s">
        <v>50</v>
      </c>
      <c r="D1" t="s">
        <v>23</v>
      </c>
      <c r="E1" t="s">
        <v>24</v>
      </c>
    </row>
    <row r="2" spans="1:5" x14ac:dyDescent="0.35">
      <c r="A2">
        <v>6.5000000000000002E-2</v>
      </c>
      <c r="B2">
        <v>0.67190000000000005</v>
      </c>
      <c r="C2">
        <v>0.1043</v>
      </c>
      <c r="D2">
        <f>B2*1.34</f>
        <v>0.90034600000000009</v>
      </c>
      <c r="E2">
        <f>C2*1.34</f>
        <v>0.13976200000000003</v>
      </c>
    </row>
    <row r="3" spans="1:5" x14ac:dyDescent="0.35">
      <c r="A3">
        <v>8.5000000000000006E-2</v>
      </c>
      <c r="B3">
        <v>0.71319999999999995</v>
      </c>
      <c r="C3">
        <v>9.8900000000000002E-2</v>
      </c>
      <c r="D3">
        <f t="shared" ref="D3:D26" si="0">B3*1.34</f>
        <v>0.95568799999999998</v>
      </c>
      <c r="E3">
        <f t="shared" ref="E3:E26" si="1">C3*1.34</f>
        <v>0.132526</v>
      </c>
    </row>
    <row r="4" spans="1:5" x14ac:dyDescent="0.35">
      <c r="A4">
        <v>0.105</v>
      </c>
      <c r="B4">
        <v>0.74209999999999998</v>
      </c>
      <c r="C4">
        <v>9.3399999999999997E-2</v>
      </c>
      <c r="D4">
        <f t="shared" si="0"/>
        <v>0.99441400000000002</v>
      </c>
      <c r="E4">
        <f t="shared" si="1"/>
        <v>0.12515599999999999</v>
      </c>
    </row>
    <row r="5" spans="1:5" x14ac:dyDescent="0.35">
      <c r="A5">
        <v>0.125</v>
      </c>
      <c r="B5">
        <v>0.754</v>
      </c>
      <c r="C5">
        <v>8.8900000000000007E-2</v>
      </c>
      <c r="D5">
        <f t="shared" si="0"/>
        <v>1.0103600000000001</v>
      </c>
      <c r="E5">
        <f t="shared" si="1"/>
        <v>0.11912600000000001</v>
      </c>
    </row>
    <row r="6" spans="1:5" x14ac:dyDescent="0.35">
      <c r="A6">
        <v>0.14499999999999999</v>
      </c>
      <c r="B6">
        <v>0.77939999999999998</v>
      </c>
      <c r="C6">
        <v>8.5199999999999998E-2</v>
      </c>
      <c r="D6">
        <f t="shared" si="0"/>
        <v>1.0443960000000001</v>
      </c>
      <c r="E6">
        <f t="shared" si="1"/>
        <v>0.11416800000000001</v>
      </c>
    </row>
    <row r="7" spans="1:5" x14ac:dyDescent="0.35">
      <c r="A7">
        <v>0.16500000000000001</v>
      </c>
      <c r="B7">
        <v>0.79390000000000005</v>
      </c>
      <c r="C7">
        <v>8.3099999999999993E-2</v>
      </c>
      <c r="D7">
        <f t="shared" si="0"/>
        <v>1.0638260000000002</v>
      </c>
      <c r="E7">
        <f t="shared" si="1"/>
        <v>0.11135399999999999</v>
      </c>
    </row>
    <row r="8" spans="1:5" x14ac:dyDescent="0.35">
      <c r="A8">
        <v>0.185</v>
      </c>
      <c r="B8">
        <v>0.80579999999999996</v>
      </c>
      <c r="C8">
        <v>7.9600000000000004E-2</v>
      </c>
      <c r="D8">
        <f t="shared" si="0"/>
        <v>1.079772</v>
      </c>
      <c r="E8">
        <f t="shared" si="1"/>
        <v>0.10666400000000001</v>
      </c>
    </row>
    <row r="9" spans="1:5" x14ac:dyDescent="0.35">
      <c r="A9">
        <v>0.22500000000000001</v>
      </c>
      <c r="B9">
        <v>0.82499999999999996</v>
      </c>
      <c r="C9">
        <v>7.6700000000000004E-2</v>
      </c>
      <c r="D9">
        <f t="shared" si="0"/>
        <v>1.1054999999999999</v>
      </c>
      <c r="E9">
        <f t="shared" si="1"/>
        <v>0.10277800000000001</v>
      </c>
    </row>
    <row r="10" spans="1:5" x14ac:dyDescent="0.35">
      <c r="A10">
        <v>0.26500000000000001</v>
      </c>
      <c r="B10">
        <v>0.84209999999999996</v>
      </c>
      <c r="C10">
        <v>7.4800000000000005E-2</v>
      </c>
      <c r="D10">
        <f t="shared" si="0"/>
        <v>1.128414</v>
      </c>
      <c r="E10">
        <f t="shared" si="1"/>
        <v>0.10023200000000002</v>
      </c>
    </row>
    <row r="11" spans="1:5" x14ac:dyDescent="0.35">
      <c r="A11">
        <v>0.32500000000000001</v>
      </c>
      <c r="B11">
        <v>0.86680000000000001</v>
      </c>
      <c r="C11">
        <v>7.2499999999999995E-2</v>
      </c>
      <c r="D11">
        <f t="shared" si="0"/>
        <v>1.1615120000000001</v>
      </c>
      <c r="E11">
        <f t="shared" si="1"/>
        <v>9.715E-2</v>
      </c>
    </row>
    <row r="12" spans="1:5" x14ac:dyDescent="0.35">
      <c r="A12">
        <v>0.38500000000000001</v>
      </c>
      <c r="B12">
        <v>0.88590000000000002</v>
      </c>
      <c r="C12">
        <v>6.93E-2</v>
      </c>
      <c r="D12">
        <f t="shared" si="0"/>
        <v>1.187106</v>
      </c>
      <c r="E12">
        <f t="shared" si="1"/>
        <v>9.2862E-2</v>
      </c>
    </row>
    <row r="13" spans="1:5" x14ac:dyDescent="0.35">
      <c r="A13">
        <v>0.44500000000000001</v>
      </c>
      <c r="B13">
        <v>0.91100000000000003</v>
      </c>
      <c r="C13">
        <v>6.4600000000000005E-2</v>
      </c>
      <c r="D13">
        <f t="shared" si="0"/>
        <v>1.2207400000000002</v>
      </c>
      <c r="E13">
        <f t="shared" si="1"/>
        <v>8.6564000000000016E-2</v>
      </c>
    </row>
    <row r="14" spans="1:5" x14ac:dyDescent="0.35">
      <c r="A14">
        <v>0.505</v>
      </c>
      <c r="B14">
        <v>0.92689999999999995</v>
      </c>
      <c r="C14">
        <v>6.2199999999999998E-2</v>
      </c>
      <c r="D14">
        <f t="shared" si="0"/>
        <v>1.242046</v>
      </c>
      <c r="E14">
        <f t="shared" si="1"/>
        <v>8.3348000000000005E-2</v>
      </c>
    </row>
    <row r="15" spans="1:5" x14ac:dyDescent="0.35">
      <c r="A15">
        <v>0.56499999999999995</v>
      </c>
      <c r="B15">
        <v>0.94010000000000005</v>
      </c>
      <c r="C15">
        <v>5.8099999999999999E-2</v>
      </c>
      <c r="D15">
        <f t="shared" si="0"/>
        <v>1.2597340000000001</v>
      </c>
      <c r="E15">
        <f t="shared" si="1"/>
        <v>7.7854000000000007E-2</v>
      </c>
    </row>
    <row r="16" spans="1:5" x14ac:dyDescent="0.35">
      <c r="A16">
        <v>0.625</v>
      </c>
      <c r="B16">
        <v>0.95750000000000002</v>
      </c>
      <c r="C16">
        <v>5.5500000000000001E-2</v>
      </c>
      <c r="D16">
        <f t="shared" si="0"/>
        <v>1.28305</v>
      </c>
      <c r="E16">
        <f t="shared" si="1"/>
        <v>7.4370000000000006E-2</v>
      </c>
    </row>
    <row r="17" spans="1:5" x14ac:dyDescent="0.35">
      <c r="A17">
        <v>0.68500000000000005</v>
      </c>
      <c r="B17">
        <v>0.96870000000000001</v>
      </c>
      <c r="C17">
        <v>5.33E-2</v>
      </c>
      <c r="D17">
        <f t="shared" si="0"/>
        <v>1.2980580000000002</v>
      </c>
      <c r="E17">
        <f t="shared" si="1"/>
        <v>7.1421999999999999E-2</v>
      </c>
    </row>
    <row r="18" spans="1:5" x14ac:dyDescent="0.35">
      <c r="A18">
        <v>0.745</v>
      </c>
      <c r="B18">
        <v>0.97470000000000001</v>
      </c>
      <c r="C18">
        <v>5.1400000000000001E-2</v>
      </c>
      <c r="D18">
        <f t="shared" si="0"/>
        <v>1.3060980000000002</v>
      </c>
      <c r="E18">
        <f t="shared" si="1"/>
        <v>6.8876000000000007E-2</v>
      </c>
    </row>
    <row r="19" spans="1:5" x14ac:dyDescent="0.35">
      <c r="A19">
        <v>0.82499999999999996</v>
      </c>
      <c r="B19">
        <v>0.99280000000000002</v>
      </c>
      <c r="C19">
        <v>4.5400000000000003E-2</v>
      </c>
      <c r="D19">
        <f t="shared" si="0"/>
        <v>1.3303520000000002</v>
      </c>
      <c r="E19">
        <f t="shared" si="1"/>
        <v>6.0836000000000008E-2</v>
      </c>
    </row>
    <row r="20" spans="1:5" x14ac:dyDescent="0.35">
      <c r="A20">
        <v>0.90500000000000003</v>
      </c>
      <c r="B20">
        <v>0.99280000000000002</v>
      </c>
      <c r="C20">
        <v>4.07E-2</v>
      </c>
      <c r="D20">
        <f t="shared" si="0"/>
        <v>1.3303520000000002</v>
      </c>
      <c r="E20">
        <f t="shared" si="1"/>
        <v>5.4538000000000003E-2</v>
      </c>
    </row>
    <row r="21" spans="1:5" x14ac:dyDescent="0.35">
      <c r="A21">
        <v>0.98499999999999999</v>
      </c>
      <c r="B21">
        <v>0.99980000000000002</v>
      </c>
      <c r="C21">
        <v>3.9699999999999999E-2</v>
      </c>
      <c r="D21">
        <f t="shared" si="0"/>
        <v>1.3397320000000001</v>
      </c>
      <c r="E21">
        <f t="shared" si="1"/>
        <v>5.3198000000000002E-2</v>
      </c>
    </row>
    <row r="22" spans="1:5" x14ac:dyDescent="0.35">
      <c r="A22">
        <v>1.0649999999999999</v>
      </c>
      <c r="B22">
        <v>1</v>
      </c>
      <c r="C22">
        <v>4.0099999999999997E-2</v>
      </c>
      <c r="D22">
        <f t="shared" si="0"/>
        <v>1.34</v>
      </c>
      <c r="E22">
        <f t="shared" si="1"/>
        <v>5.3733999999999997E-2</v>
      </c>
    </row>
    <row r="23" spans="1:5" x14ac:dyDescent="0.35">
      <c r="A23">
        <v>1.1850000000000001</v>
      </c>
      <c r="B23">
        <v>0.98270000000000002</v>
      </c>
      <c r="C23">
        <v>4.4900000000000002E-2</v>
      </c>
      <c r="D23">
        <f t="shared" si="0"/>
        <v>1.316818</v>
      </c>
      <c r="E23">
        <f t="shared" si="1"/>
        <v>6.0166000000000004E-2</v>
      </c>
    </row>
    <row r="24" spans="1:5" x14ac:dyDescent="0.35">
      <c r="A24">
        <v>1.3049999999999999</v>
      </c>
      <c r="B24">
        <v>0.95720000000000005</v>
      </c>
      <c r="C24">
        <v>5.28E-2</v>
      </c>
      <c r="D24">
        <f t="shared" si="0"/>
        <v>1.2826480000000002</v>
      </c>
      <c r="E24">
        <f t="shared" si="1"/>
        <v>7.0752000000000009E-2</v>
      </c>
    </row>
    <row r="25" spans="1:5" x14ac:dyDescent="0.35">
      <c r="A25">
        <v>1.425</v>
      </c>
      <c r="B25">
        <v>0.91539999999999999</v>
      </c>
      <c r="C25">
        <v>5.6899999999999999E-2</v>
      </c>
      <c r="D25">
        <f t="shared" si="0"/>
        <v>1.2266360000000001</v>
      </c>
      <c r="E25">
        <f t="shared" si="1"/>
        <v>7.6246000000000008E-2</v>
      </c>
    </row>
    <row r="26" spans="1:5" x14ac:dyDescent="0.35">
      <c r="A26">
        <v>1.4850000000000001</v>
      </c>
      <c r="B26">
        <v>0.90859999999999996</v>
      </c>
      <c r="C26">
        <v>6.2199999999999998E-2</v>
      </c>
      <c r="D26">
        <f t="shared" si="0"/>
        <v>1.2175240000000001</v>
      </c>
      <c r="E26">
        <f t="shared" si="1"/>
        <v>8.3348000000000005E-2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51</v>
      </c>
      <c r="D1" t="s">
        <v>16</v>
      </c>
      <c r="E1" t="s">
        <v>19</v>
      </c>
    </row>
    <row r="2" spans="1:5" x14ac:dyDescent="0.35">
      <c r="A2">
        <v>0.08</v>
      </c>
      <c r="B2">
        <v>15.9</v>
      </c>
      <c r="C2">
        <v>0.47810000000000002</v>
      </c>
      <c r="D2">
        <f>B2/100</f>
        <v>0.159</v>
      </c>
      <c r="E2">
        <f>C2*1.39</f>
        <v>0.66455900000000001</v>
      </c>
    </row>
    <row r="3" spans="1:5" x14ac:dyDescent="0.35">
      <c r="A3">
        <v>9.1999999999999998E-2</v>
      </c>
      <c r="B3">
        <v>15.93</v>
      </c>
      <c r="C3">
        <v>0.48549999999999999</v>
      </c>
      <c r="D3">
        <f t="shared" ref="D3:D16" si="0">B3/100</f>
        <v>0.1593</v>
      </c>
      <c r="E3">
        <f t="shared" ref="E3:E16" si="1">C3*1.39</f>
        <v>0.67484499999999992</v>
      </c>
    </row>
    <row r="4" spans="1:5" x14ac:dyDescent="0.35">
      <c r="A4">
        <v>0.104</v>
      </c>
      <c r="B4">
        <v>14.99</v>
      </c>
      <c r="C4">
        <v>0.48630000000000001</v>
      </c>
      <c r="D4">
        <f t="shared" si="0"/>
        <v>0.14990000000000001</v>
      </c>
      <c r="E4">
        <f t="shared" si="1"/>
        <v>0.67595699999999992</v>
      </c>
    </row>
    <row r="5" spans="1:5" x14ac:dyDescent="0.35">
      <c r="A5">
        <v>0.12</v>
      </c>
      <c r="B5">
        <v>14.65</v>
      </c>
      <c r="C5">
        <v>0.50449999999999995</v>
      </c>
      <c r="D5">
        <f t="shared" si="0"/>
        <v>0.14649999999999999</v>
      </c>
      <c r="E5">
        <f t="shared" si="1"/>
        <v>0.70125499999999985</v>
      </c>
    </row>
    <row r="6" spans="1:5" x14ac:dyDescent="0.35">
      <c r="A6">
        <v>0.14000000000000001</v>
      </c>
      <c r="B6">
        <v>12.68</v>
      </c>
      <c r="C6">
        <v>0.52680000000000005</v>
      </c>
      <c r="D6">
        <f t="shared" si="0"/>
        <v>0.1268</v>
      </c>
      <c r="E6">
        <f t="shared" si="1"/>
        <v>0.73225200000000001</v>
      </c>
    </row>
    <row r="7" spans="1:5" x14ac:dyDescent="0.35">
      <c r="A7">
        <v>0.16</v>
      </c>
      <c r="B7">
        <v>10.35</v>
      </c>
      <c r="C7">
        <v>0.56230000000000002</v>
      </c>
      <c r="D7">
        <f t="shared" si="0"/>
        <v>0.10349999999999999</v>
      </c>
      <c r="E7">
        <f t="shared" si="1"/>
        <v>0.78159699999999999</v>
      </c>
    </row>
    <row r="8" spans="1:5" x14ac:dyDescent="0.35">
      <c r="A8">
        <v>0.2</v>
      </c>
      <c r="B8">
        <v>7.14</v>
      </c>
      <c r="C8">
        <v>0.64319999999999999</v>
      </c>
      <c r="D8">
        <f t="shared" si="0"/>
        <v>7.1399999999999991E-2</v>
      </c>
      <c r="E8">
        <f t="shared" si="1"/>
        <v>0.89404799999999995</v>
      </c>
    </row>
    <row r="9" spans="1:5" x14ac:dyDescent="0.35">
      <c r="A9">
        <v>0.24</v>
      </c>
      <c r="B9">
        <v>6.01</v>
      </c>
      <c r="C9">
        <v>0.70020000000000004</v>
      </c>
      <c r="D9">
        <f t="shared" si="0"/>
        <v>6.0100000000000001E-2</v>
      </c>
      <c r="E9">
        <f t="shared" si="1"/>
        <v>0.97327799999999998</v>
      </c>
    </row>
    <row r="10" spans="1:5" x14ac:dyDescent="0.35">
      <c r="A10">
        <v>0.32</v>
      </c>
      <c r="B10">
        <v>4.33</v>
      </c>
      <c r="C10">
        <v>0.7621</v>
      </c>
      <c r="D10">
        <f t="shared" si="0"/>
        <v>4.3299999999999998E-2</v>
      </c>
      <c r="E10">
        <f t="shared" si="1"/>
        <v>1.0593189999999999</v>
      </c>
    </row>
    <row r="11" spans="1:5" x14ac:dyDescent="0.35">
      <c r="A11">
        <v>0.4</v>
      </c>
      <c r="B11">
        <v>3.14</v>
      </c>
      <c r="C11">
        <v>0.80669999999999997</v>
      </c>
      <c r="D11">
        <f t="shared" si="0"/>
        <v>3.1400000000000004E-2</v>
      </c>
      <c r="E11">
        <f t="shared" si="1"/>
        <v>1.1213129999999998</v>
      </c>
    </row>
    <row r="12" spans="1:5" x14ac:dyDescent="0.35">
      <c r="A12">
        <v>0.48</v>
      </c>
      <c r="B12">
        <v>2.29</v>
      </c>
      <c r="C12">
        <v>0.84050000000000002</v>
      </c>
      <c r="D12">
        <f t="shared" si="0"/>
        <v>2.29E-2</v>
      </c>
      <c r="E12">
        <f t="shared" si="1"/>
        <v>1.1682949999999999</v>
      </c>
    </row>
    <row r="13" spans="1:5" x14ac:dyDescent="0.35">
      <c r="A13">
        <v>0.56000000000000005</v>
      </c>
      <c r="B13">
        <v>1.76</v>
      </c>
      <c r="C13">
        <v>0.87029999999999996</v>
      </c>
      <c r="D13">
        <f t="shared" si="0"/>
        <v>1.7600000000000001E-2</v>
      </c>
      <c r="E13">
        <f t="shared" si="1"/>
        <v>1.2097169999999999</v>
      </c>
    </row>
    <row r="14" spans="1:5" x14ac:dyDescent="0.35">
      <c r="A14">
        <v>0.64</v>
      </c>
      <c r="B14">
        <v>1.25</v>
      </c>
      <c r="C14">
        <v>0.91069999999999995</v>
      </c>
      <c r="D14">
        <f t="shared" si="0"/>
        <v>1.2500000000000001E-2</v>
      </c>
      <c r="E14">
        <f t="shared" si="1"/>
        <v>1.2658729999999998</v>
      </c>
    </row>
    <row r="15" spans="1:5" x14ac:dyDescent="0.35">
      <c r="A15">
        <v>0.8</v>
      </c>
      <c r="B15">
        <v>0.56000000000000005</v>
      </c>
      <c r="C15">
        <v>0.94699999999999995</v>
      </c>
      <c r="D15">
        <f t="shared" si="0"/>
        <v>5.6000000000000008E-3</v>
      </c>
      <c r="E15">
        <f t="shared" si="1"/>
        <v>1.3163299999999998</v>
      </c>
    </row>
    <row r="16" spans="1:5" x14ac:dyDescent="0.35">
      <c r="A16">
        <v>0.96</v>
      </c>
      <c r="B16">
        <v>0.15</v>
      </c>
      <c r="C16">
        <v>0.98750000000000004</v>
      </c>
      <c r="D16">
        <f t="shared" si="0"/>
        <v>1.5E-3</v>
      </c>
      <c r="E16">
        <f t="shared" si="1"/>
        <v>1.372625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0.104</v>
      </c>
      <c r="B2">
        <v>4.0000000000000002E-4</v>
      </c>
    </row>
    <row r="3" spans="1:2" x14ac:dyDescent="0.35">
      <c r="A3">
        <v>0.14000000000000001</v>
      </c>
      <c r="B3">
        <v>5.2999999999999998E-4</v>
      </c>
    </row>
    <row r="4" spans="1:2" x14ac:dyDescent="0.35">
      <c r="A4">
        <v>0.16</v>
      </c>
      <c r="B4">
        <v>1.1100000000000001E-3</v>
      </c>
    </row>
    <row r="5" spans="1:2" x14ac:dyDescent="0.35">
      <c r="A5">
        <v>0.2</v>
      </c>
      <c r="B5">
        <v>9.8999999999999999E-4</v>
      </c>
    </row>
    <row r="6" spans="1:2" x14ac:dyDescent="0.35">
      <c r="A6">
        <v>0.24</v>
      </c>
      <c r="B6">
        <v>1.17E-3</v>
      </c>
    </row>
    <row r="7" spans="1:2" x14ac:dyDescent="0.35">
      <c r="A7">
        <v>0.32</v>
      </c>
      <c r="B7">
        <v>1.33E-3</v>
      </c>
    </row>
    <row r="8" spans="1:2" x14ac:dyDescent="0.35">
      <c r="A8">
        <v>0.4</v>
      </c>
      <c r="B8">
        <v>1.17E-3</v>
      </c>
    </row>
    <row r="9" spans="1:2" x14ac:dyDescent="0.35">
      <c r="A9">
        <v>0.48</v>
      </c>
      <c r="B9">
        <v>1.14E-3</v>
      </c>
    </row>
    <row r="10" spans="1:2" x14ac:dyDescent="0.35">
      <c r="A10">
        <v>0.56000000000000005</v>
      </c>
      <c r="B10">
        <v>1.2199999999999999E-3</v>
      </c>
    </row>
    <row r="11" spans="1:2" x14ac:dyDescent="0.35">
      <c r="A11">
        <v>0.64</v>
      </c>
      <c r="B11">
        <v>1.4400000000000001E-3</v>
      </c>
    </row>
    <row r="12" spans="1:2" x14ac:dyDescent="0.35">
      <c r="A12">
        <v>0.8</v>
      </c>
      <c r="B12">
        <v>1.4300000000000001E-3</v>
      </c>
    </row>
    <row r="13" spans="1:2" x14ac:dyDescent="0.35">
      <c r="A13">
        <v>0.96</v>
      </c>
      <c r="B13">
        <v>1.32E-3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7" sqref="D17"/>
    </sheetView>
  </sheetViews>
  <sheetFormatPr baseColWidth="10" defaultRowHeight="14.5" x14ac:dyDescent="0.35"/>
  <sheetData>
    <row r="1" spans="1:5" x14ac:dyDescent="0.35">
      <c r="A1" t="s">
        <v>0</v>
      </c>
      <c r="B1" t="s">
        <v>40</v>
      </c>
      <c r="C1" t="s">
        <v>41</v>
      </c>
      <c r="D1" t="s">
        <v>6</v>
      </c>
      <c r="E1" t="s">
        <v>7</v>
      </c>
    </row>
    <row r="2" spans="1:5" x14ac:dyDescent="0.35">
      <c r="A2">
        <v>5.2999999999999999E-2</v>
      </c>
      <c r="B2">
        <v>0.64500000000000002</v>
      </c>
      <c r="C2">
        <v>8.8499999999999995E-2</v>
      </c>
      <c r="D2">
        <f>B2*1.31</f>
        <v>0.84495000000000009</v>
      </c>
      <c r="E2">
        <f>C2*1.31</f>
        <v>0.115935</v>
      </c>
    </row>
    <row r="3" spans="1:5" x14ac:dyDescent="0.35">
      <c r="A3">
        <v>7.1999999999999995E-2</v>
      </c>
      <c r="B3">
        <v>0.67789999999999995</v>
      </c>
      <c r="C3">
        <v>8.5500000000000007E-2</v>
      </c>
      <c r="D3">
        <f t="shared" ref="D3:D32" si="0">B3*1.31</f>
        <v>0.88804899999999998</v>
      </c>
      <c r="E3">
        <f t="shared" ref="E3:E32" si="1">C3*1.31</f>
        <v>0.11200500000000001</v>
      </c>
    </row>
    <row r="4" spans="1:5" x14ac:dyDescent="0.35">
      <c r="A4">
        <v>9.0999999999999998E-2</v>
      </c>
      <c r="B4">
        <v>0.70379999999999998</v>
      </c>
      <c r="C4">
        <v>8.4699999999999998E-2</v>
      </c>
      <c r="D4">
        <f t="shared" si="0"/>
        <v>0.92197799999999996</v>
      </c>
      <c r="E4">
        <f t="shared" si="1"/>
        <v>0.110957</v>
      </c>
    </row>
    <row r="5" spans="1:5" x14ac:dyDescent="0.35">
      <c r="A5">
        <v>0.11</v>
      </c>
      <c r="B5">
        <v>0.71830000000000005</v>
      </c>
      <c r="C5">
        <v>8.3199999999999996E-2</v>
      </c>
      <c r="D5">
        <f t="shared" si="0"/>
        <v>0.94097300000000006</v>
      </c>
      <c r="E5">
        <f t="shared" si="1"/>
        <v>0.10899200000000001</v>
      </c>
    </row>
    <row r="6" spans="1:5" x14ac:dyDescent="0.35">
      <c r="A6">
        <v>0.13</v>
      </c>
      <c r="B6">
        <v>0.745</v>
      </c>
      <c r="C6">
        <v>8.4699999999999998E-2</v>
      </c>
      <c r="D6">
        <f t="shared" si="0"/>
        <v>0.97594999999999998</v>
      </c>
      <c r="E6">
        <f t="shared" si="1"/>
        <v>0.110957</v>
      </c>
    </row>
    <row r="7" spans="1:5" x14ac:dyDescent="0.35">
      <c r="A7">
        <v>0.14899999999999999</v>
      </c>
      <c r="B7">
        <v>0.75190000000000001</v>
      </c>
      <c r="C7">
        <v>8.0199999999999994E-2</v>
      </c>
      <c r="D7">
        <f t="shared" si="0"/>
        <v>0.984989</v>
      </c>
      <c r="E7">
        <f t="shared" si="1"/>
        <v>0.105062</v>
      </c>
    </row>
    <row r="8" spans="1:5" x14ac:dyDescent="0.35">
      <c r="A8">
        <v>0.16800000000000001</v>
      </c>
      <c r="B8">
        <v>0.76259999999999994</v>
      </c>
      <c r="C8">
        <v>7.9399999999999998E-2</v>
      </c>
      <c r="D8">
        <f t="shared" si="0"/>
        <v>0.99900599999999995</v>
      </c>
      <c r="E8">
        <f t="shared" si="1"/>
        <v>0.104014</v>
      </c>
    </row>
    <row r="9" spans="1:5" x14ac:dyDescent="0.35">
      <c r="A9">
        <v>0.187</v>
      </c>
      <c r="B9">
        <v>0.79769999999999996</v>
      </c>
      <c r="C9">
        <v>8.0199999999999994E-2</v>
      </c>
      <c r="D9">
        <f t="shared" si="0"/>
        <v>1.0449869999999999</v>
      </c>
      <c r="E9">
        <f t="shared" si="1"/>
        <v>0.105062</v>
      </c>
    </row>
    <row r="10" spans="1:5" x14ac:dyDescent="0.35">
      <c r="A10">
        <v>0.20599999999999999</v>
      </c>
      <c r="B10">
        <v>0.79079999999999995</v>
      </c>
      <c r="C10">
        <v>7.7899999999999997E-2</v>
      </c>
      <c r="D10">
        <f t="shared" si="0"/>
        <v>1.0359479999999999</v>
      </c>
      <c r="E10">
        <f t="shared" si="1"/>
        <v>0.102049</v>
      </c>
    </row>
    <row r="11" spans="1:5" x14ac:dyDescent="0.35">
      <c r="A11">
        <v>0.24399999999999999</v>
      </c>
      <c r="B11">
        <v>0.81679999999999997</v>
      </c>
      <c r="C11">
        <v>7.3999999999999996E-2</v>
      </c>
      <c r="D11">
        <f t="shared" si="0"/>
        <v>1.0700080000000001</v>
      </c>
      <c r="E11">
        <f t="shared" si="1"/>
        <v>9.6939999999999998E-2</v>
      </c>
    </row>
    <row r="12" spans="1:5" x14ac:dyDescent="0.35">
      <c r="A12">
        <v>0.28199999999999997</v>
      </c>
      <c r="B12">
        <v>0.84430000000000005</v>
      </c>
      <c r="C12">
        <v>7.3999999999999996E-2</v>
      </c>
      <c r="D12">
        <f t="shared" si="0"/>
        <v>1.106033</v>
      </c>
      <c r="E12">
        <f t="shared" si="1"/>
        <v>9.6939999999999998E-2</v>
      </c>
    </row>
    <row r="13" spans="1:5" x14ac:dyDescent="0.35">
      <c r="A13">
        <v>0.32</v>
      </c>
      <c r="B13">
        <v>0.86029999999999995</v>
      </c>
      <c r="C13">
        <v>7.0999999999999994E-2</v>
      </c>
      <c r="D13">
        <f t="shared" si="0"/>
        <v>1.1269929999999999</v>
      </c>
      <c r="E13">
        <f t="shared" si="1"/>
        <v>9.3009999999999995E-2</v>
      </c>
    </row>
    <row r="14" spans="1:5" x14ac:dyDescent="0.35">
      <c r="A14">
        <v>0.35799999999999998</v>
      </c>
      <c r="B14">
        <v>0.86719999999999997</v>
      </c>
      <c r="C14">
        <v>6.8699999999999997E-2</v>
      </c>
      <c r="D14">
        <f t="shared" si="0"/>
        <v>1.1360319999999999</v>
      </c>
      <c r="E14">
        <f t="shared" si="1"/>
        <v>8.9996999999999994E-2</v>
      </c>
    </row>
    <row r="15" spans="1:5" x14ac:dyDescent="0.35">
      <c r="A15">
        <v>0.39600000000000002</v>
      </c>
      <c r="B15">
        <v>0.8649</v>
      </c>
      <c r="C15">
        <v>6.7199999999999996E-2</v>
      </c>
      <c r="D15">
        <f t="shared" si="0"/>
        <v>1.133019</v>
      </c>
      <c r="E15">
        <f t="shared" si="1"/>
        <v>8.8031999999999999E-2</v>
      </c>
    </row>
    <row r="16" spans="1:5" x14ac:dyDescent="0.35">
      <c r="A16">
        <v>0.434</v>
      </c>
      <c r="B16">
        <v>0.89849999999999997</v>
      </c>
      <c r="C16">
        <v>6.4899999999999999E-2</v>
      </c>
      <c r="D16">
        <f t="shared" si="0"/>
        <v>1.1770350000000001</v>
      </c>
      <c r="E16">
        <f t="shared" si="1"/>
        <v>8.5018999999999997E-2</v>
      </c>
    </row>
    <row r="17" spans="1:5" x14ac:dyDescent="0.35">
      <c r="A17">
        <v>0.47199999999999998</v>
      </c>
      <c r="B17">
        <v>0.91369999999999996</v>
      </c>
      <c r="C17">
        <v>6.3399999999999998E-2</v>
      </c>
      <c r="D17">
        <f t="shared" si="0"/>
        <v>1.196947</v>
      </c>
      <c r="E17">
        <f t="shared" si="1"/>
        <v>8.3054000000000003E-2</v>
      </c>
    </row>
    <row r="18" spans="1:5" x14ac:dyDescent="0.35">
      <c r="A18">
        <v>0.51</v>
      </c>
      <c r="B18">
        <v>0.92820000000000003</v>
      </c>
      <c r="C18">
        <v>6.1800000000000001E-2</v>
      </c>
      <c r="D18">
        <f t="shared" si="0"/>
        <v>1.2159420000000001</v>
      </c>
      <c r="E18">
        <f t="shared" si="1"/>
        <v>8.0958000000000002E-2</v>
      </c>
    </row>
    <row r="19" spans="1:5" x14ac:dyDescent="0.35">
      <c r="A19">
        <v>0.54900000000000004</v>
      </c>
      <c r="B19">
        <v>0.93359999999999999</v>
      </c>
      <c r="C19">
        <v>5.9499999999999997E-2</v>
      </c>
      <c r="D19">
        <f t="shared" si="0"/>
        <v>1.2230160000000001</v>
      </c>
      <c r="E19">
        <f t="shared" si="1"/>
        <v>7.7945E-2</v>
      </c>
    </row>
    <row r="20" spans="1:5" x14ac:dyDescent="0.35">
      <c r="A20">
        <v>0.58699999999999997</v>
      </c>
      <c r="B20">
        <v>0.94499999999999995</v>
      </c>
      <c r="C20">
        <v>5.6500000000000002E-2</v>
      </c>
      <c r="D20">
        <f t="shared" si="0"/>
        <v>1.2379499999999999</v>
      </c>
      <c r="E20">
        <f t="shared" si="1"/>
        <v>7.4015000000000011E-2</v>
      </c>
    </row>
    <row r="21" spans="1:5" x14ac:dyDescent="0.35">
      <c r="A21">
        <v>0.625</v>
      </c>
      <c r="B21">
        <v>0.95269999999999999</v>
      </c>
      <c r="C21">
        <v>5.5E-2</v>
      </c>
      <c r="D21">
        <f t="shared" si="0"/>
        <v>1.2480370000000001</v>
      </c>
      <c r="E21">
        <f t="shared" si="1"/>
        <v>7.2050000000000003E-2</v>
      </c>
    </row>
    <row r="22" spans="1:5" x14ac:dyDescent="0.35">
      <c r="A22">
        <v>0.66300000000000003</v>
      </c>
      <c r="B22">
        <v>0.95499999999999996</v>
      </c>
      <c r="C22">
        <v>5.3400000000000003E-2</v>
      </c>
      <c r="D22">
        <f t="shared" si="0"/>
        <v>1.25105</v>
      </c>
      <c r="E22">
        <f t="shared" si="1"/>
        <v>6.9954000000000002E-2</v>
      </c>
    </row>
    <row r="23" spans="1:5" x14ac:dyDescent="0.35">
      <c r="A23">
        <v>0.70099999999999996</v>
      </c>
      <c r="B23">
        <v>0.96109999999999995</v>
      </c>
      <c r="C23">
        <v>5.11E-2</v>
      </c>
      <c r="D23">
        <f t="shared" si="0"/>
        <v>1.2590410000000001</v>
      </c>
      <c r="E23">
        <f t="shared" si="1"/>
        <v>6.6941000000000001E-2</v>
      </c>
    </row>
    <row r="24" spans="1:5" x14ac:dyDescent="0.35">
      <c r="A24">
        <v>0.75800000000000001</v>
      </c>
      <c r="B24">
        <v>0.97940000000000005</v>
      </c>
      <c r="C24">
        <v>4.8099999999999997E-2</v>
      </c>
      <c r="D24">
        <f t="shared" si="0"/>
        <v>1.2830140000000001</v>
      </c>
      <c r="E24">
        <f t="shared" si="1"/>
        <v>6.3010999999999998E-2</v>
      </c>
    </row>
    <row r="25" spans="1:5" x14ac:dyDescent="0.35">
      <c r="A25">
        <v>0.81499999999999995</v>
      </c>
      <c r="B25">
        <v>0.98399999999999999</v>
      </c>
      <c r="C25">
        <v>4.4299999999999999E-2</v>
      </c>
      <c r="D25">
        <f t="shared" si="0"/>
        <v>1.28904</v>
      </c>
      <c r="E25">
        <f t="shared" si="1"/>
        <v>5.8033000000000001E-2</v>
      </c>
    </row>
    <row r="26" spans="1:5" x14ac:dyDescent="0.35">
      <c r="A26">
        <v>0.872</v>
      </c>
      <c r="B26">
        <v>0.99009999999999998</v>
      </c>
      <c r="C26">
        <v>4.1200000000000001E-2</v>
      </c>
      <c r="D26">
        <f t="shared" si="0"/>
        <v>1.297031</v>
      </c>
      <c r="E26">
        <f t="shared" si="1"/>
        <v>5.3972000000000006E-2</v>
      </c>
    </row>
    <row r="27" spans="1:5" x14ac:dyDescent="0.35">
      <c r="A27">
        <v>0.93</v>
      </c>
      <c r="B27">
        <v>0.99080000000000001</v>
      </c>
      <c r="C27">
        <v>3.9699999999999999E-2</v>
      </c>
      <c r="D27">
        <f t="shared" si="0"/>
        <v>1.2979480000000001</v>
      </c>
      <c r="E27">
        <f t="shared" si="1"/>
        <v>5.2006999999999998E-2</v>
      </c>
    </row>
    <row r="28" spans="1:5" x14ac:dyDescent="0.35">
      <c r="A28">
        <v>0.98699999999999999</v>
      </c>
      <c r="B28">
        <v>0.99619999999999997</v>
      </c>
      <c r="C28">
        <v>3.7400000000000003E-2</v>
      </c>
      <c r="D28">
        <f t="shared" si="0"/>
        <v>1.3050220000000001</v>
      </c>
      <c r="E28">
        <f t="shared" si="1"/>
        <v>4.8994000000000003E-2</v>
      </c>
    </row>
    <row r="29" spans="1:5" x14ac:dyDescent="0.35">
      <c r="A29">
        <v>1.044</v>
      </c>
      <c r="B29">
        <v>1</v>
      </c>
      <c r="C29">
        <v>3.8199999999999998E-2</v>
      </c>
      <c r="D29">
        <f t="shared" si="0"/>
        <v>1.31</v>
      </c>
      <c r="E29">
        <f t="shared" si="1"/>
        <v>5.0041999999999996E-2</v>
      </c>
    </row>
    <row r="30" spans="1:5" x14ac:dyDescent="0.35">
      <c r="A30">
        <v>1.101</v>
      </c>
      <c r="B30">
        <v>0.99390000000000001</v>
      </c>
      <c r="C30">
        <v>3.9699999999999999E-2</v>
      </c>
      <c r="D30">
        <f t="shared" si="0"/>
        <v>1.302009</v>
      </c>
      <c r="E30">
        <f t="shared" si="1"/>
        <v>5.2006999999999998E-2</v>
      </c>
    </row>
    <row r="31" spans="1:5" x14ac:dyDescent="0.35">
      <c r="A31">
        <v>1.1579999999999999</v>
      </c>
      <c r="B31">
        <v>0.98319999999999996</v>
      </c>
      <c r="C31">
        <v>4.2700000000000002E-2</v>
      </c>
      <c r="D31">
        <f t="shared" si="0"/>
        <v>1.287992</v>
      </c>
      <c r="E31">
        <f t="shared" si="1"/>
        <v>5.5937000000000008E-2</v>
      </c>
    </row>
    <row r="32" spans="1:5" x14ac:dyDescent="0.35">
      <c r="A32">
        <v>1.272</v>
      </c>
      <c r="B32">
        <v>0.97330000000000005</v>
      </c>
      <c r="C32">
        <v>4.9599999999999998E-2</v>
      </c>
      <c r="D32">
        <f t="shared" si="0"/>
        <v>1.275023</v>
      </c>
      <c r="E32">
        <f t="shared" si="1"/>
        <v>6.4976000000000006E-2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" sqref="B2"/>
    </sheetView>
  </sheetViews>
  <sheetFormatPr baseColWidth="10" defaultRowHeight="14.5" x14ac:dyDescent="0.35"/>
  <sheetData>
    <row r="1" spans="1:5" x14ac:dyDescent="0.35">
      <c r="A1" t="s">
        <v>0</v>
      </c>
      <c r="B1" t="s">
        <v>52</v>
      </c>
      <c r="C1" t="s">
        <v>53</v>
      </c>
      <c r="D1" t="s">
        <v>23</v>
      </c>
      <c r="E1" t="s">
        <v>24</v>
      </c>
    </row>
    <row r="2" spans="1:5" x14ac:dyDescent="0.35">
      <c r="A2">
        <v>5.6000000000000001E-2</v>
      </c>
      <c r="B2">
        <v>0.67169999999999996</v>
      </c>
      <c r="C2">
        <v>0.1089</v>
      </c>
      <c r="D2">
        <f>B2*1.39</f>
        <v>0.93366299999999991</v>
      </c>
      <c r="E2">
        <f>C2*1.39</f>
        <v>0.15137099999999998</v>
      </c>
    </row>
    <row r="3" spans="1:5" x14ac:dyDescent="0.35">
      <c r="A3">
        <v>7.5999999999999998E-2</v>
      </c>
      <c r="B3">
        <v>0.67290000000000005</v>
      </c>
      <c r="C3">
        <v>0.1095</v>
      </c>
      <c r="D3">
        <f t="shared" ref="D3:D34" si="0">B3*1.39</f>
        <v>0.93533100000000002</v>
      </c>
      <c r="E3">
        <f t="shared" ref="E3:E34" si="1">C3*1.39</f>
        <v>0.15220499999999998</v>
      </c>
    </row>
    <row r="4" spans="1:5" x14ac:dyDescent="0.35">
      <c r="A4">
        <v>9.6000000000000002E-2</v>
      </c>
      <c r="B4">
        <v>0.69889999999999997</v>
      </c>
      <c r="C4">
        <v>0.1051</v>
      </c>
      <c r="D4">
        <f t="shared" si="0"/>
        <v>0.97147099999999986</v>
      </c>
      <c r="E4">
        <f t="shared" si="1"/>
        <v>0.146089</v>
      </c>
    </row>
    <row r="5" spans="1:5" x14ac:dyDescent="0.35">
      <c r="A5">
        <v>0.11600000000000001</v>
      </c>
      <c r="B5">
        <v>0.7278</v>
      </c>
      <c r="C5">
        <v>0.1017</v>
      </c>
      <c r="D5">
        <f t="shared" si="0"/>
        <v>1.0116419999999999</v>
      </c>
      <c r="E5">
        <f t="shared" si="1"/>
        <v>0.14136299999999999</v>
      </c>
    </row>
    <row r="6" spans="1:5" x14ac:dyDescent="0.35">
      <c r="A6">
        <v>0.13600000000000001</v>
      </c>
      <c r="B6">
        <v>0.74819999999999998</v>
      </c>
      <c r="C6">
        <v>9.6500000000000002E-2</v>
      </c>
      <c r="D6">
        <f t="shared" si="0"/>
        <v>1.039998</v>
      </c>
      <c r="E6">
        <f t="shared" si="1"/>
        <v>0.134135</v>
      </c>
    </row>
    <row r="7" spans="1:5" x14ac:dyDescent="0.35">
      <c r="A7">
        <v>0.156</v>
      </c>
      <c r="B7">
        <v>0.76449999999999996</v>
      </c>
      <c r="C7">
        <v>9.4700000000000006E-2</v>
      </c>
      <c r="D7">
        <f t="shared" si="0"/>
        <v>1.0626549999999999</v>
      </c>
      <c r="E7">
        <f t="shared" si="1"/>
        <v>0.131633</v>
      </c>
    </row>
    <row r="8" spans="1:5" x14ac:dyDescent="0.35">
      <c r="A8">
        <v>0.17599999999999999</v>
      </c>
      <c r="B8">
        <v>0.77400000000000002</v>
      </c>
      <c r="C8">
        <v>9.2600000000000002E-2</v>
      </c>
      <c r="D8">
        <f t="shared" si="0"/>
        <v>1.07586</v>
      </c>
      <c r="E8">
        <f t="shared" si="1"/>
        <v>0.128714</v>
      </c>
    </row>
    <row r="9" spans="1:5" x14ac:dyDescent="0.35">
      <c r="A9">
        <v>0.19600000000000001</v>
      </c>
      <c r="B9">
        <v>0.79100000000000004</v>
      </c>
      <c r="C9">
        <v>8.7099999999999997E-2</v>
      </c>
      <c r="D9">
        <f t="shared" si="0"/>
        <v>1.0994900000000001</v>
      </c>
      <c r="E9">
        <f t="shared" si="1"/>
        <v>0.12106899999999998</v>
      </c>
    </row>
    <row r="10" spans="1:5" x14ac:dyDescent="0.35">
      <c r="A10">
        <v>0.216</v>
      </c>
      <c r="B10">
        <v>0.79569999999999996</v>
      </c>
      <c r="C10">
        <v>8.6400000000000005E-2</v>
      </c>
      <c r="D10">
        <f t="shared" si="0"/>
        <v>1.106023</v>
      </c>
      <c r="E10">
        <f t="shared" si="1"/>
        <v>0.12009599999999999</v>
      </c>
    </row>
    <row r="11" spans="1:5" x14ac:dyDescent="0.35">
      <c r="A11">
        <v>0.25600000000000001</v>
      </c>
      <c r="B11">
        <v>0.81950000000000001</v>
      </c>
      <c r="C11">
        <v>8.2500000000000004E-2</v>
      </c>
      <c r="D11">
        <f t="shared" si="0"/>
        <v>1.139105</v>
      </c>
      <c r="E11">
        <f t="shared" si="1"/>
        <v>0.114675</v>
      </c>
    </row>
    <row r="12" spans="1:5" x14ac:dyDescent="0.35">
      <c r="A12">
        <v>0.29599999999999999</v>
      </c>
      <c r="B12">
        <v>0.84419999999999995</v>
      </c>
      <c r="C12">
        <v>7.9799999999999996E-2</v>
      </c>
      <c r="D12">
        <f t="shared" si="0"/>
        <v>1.1734379999999998</v>
      </c>
      <c r="E12">
        <f t="shared" si="1"/>
        <v>0.11092199999999999</v>
      </c>
    </row>
    <row r="13" spans="1:5" x14ac:dyDescent="0.35">
      <c r="A13">
        <v>0.33600000000000002</v>
      </c>
      <c r="B13">
        <v>0.86160000000000003</v>
      </c>
      <c r="C13">
        <v>7.6100000000000001E-2</v>
      </c>
      <c r="D13">
        <f t="shared" si="0"/>
        <v>1.197624</v>
      </c>
      <c r="E13">
        <f t="shared" si="1"/>
        <v>0.105779</v>
      </c>
    </row>
    <row r="14" spans="1:5" x14ac:dyDescent="0.35">
      <c r="A14">
        <v>0.376</v>
      </c>
      <c r="B14">
        <v>0.90249999999999997</v>
      </c>
      <c r="C14">
        <v>7.51E-2</v>
      </c>
      <c r="D14">
        <f t="shared" si="0"/>
        <v>1.2544749999999998</v>
      </c>
      <c r="E14">
        <f t="shared" si="1"/>
        <v>0.104389</v>
      </c>
    </row>
    <row r="15" spans="1:5" x14ac:dyDescent="0.35">
      <c r="A15">
        <v>0.41599999999999998</v>
      </c>
      <c r="B15">
        <v>0.91400000000000003</v>
      </c>
      <c r="C15">
        <v>7.2599999999999998E-2</v>
      </c>
      <c r="D15">
        <f t="shared" si="0"/>
        <v>1.2704599999999999</v>
      </c>
      <c r="E15">
        <f t="shared" si="1"/>
        <v>0.10091399999999999</v>
      </c>
    </row>
    <row r="16" spans="1:5" x14ac:dyDescent="0.35">
      <c r="A16">
        <v>0.45600000000000002</v>
      </c>
      <c r="B16">
        <v>0.9274</v>
      </c>
      <c r="C16">
        <v>6.8500000000000005E-2</v>
      </c>
      <c r="D16">
        <f t="shared" si="0"/>
        <v>1.289086</v>
      </c>
      <c r="E16">
        <f t="shared" si="1"/>
        <v>9.5214999999999994E-2</v>
      </c>
    </row>
    <row r="17" spans="1:5" x14ac:dyDescent="0.35">
      <c r="A17">
        <v>0.496</v>
      </c>
      <c r="B17">
        <v>0.91200000000000003</v>
      </c>
      <c r="C17">
        <v>6.3399999999999998E-2</v>
      </c>
      <c r="D17">
        <f t="shared" si="0"/>
        <v>1.2676799999999999</v>
      </c>
      <c r="E17">
        <f t="shared" si="1"/>
        <v>8.8125999999999996E-2</v>
      </c>
    </row>
    <row r="18" spans="1:5" x14ac:dyDescent="0.35">
      <c r="A18">
        <v>0.53600000000000003</v>
      </c>
      <c r="B18">
        <v>0.91800000000000004</v>
      </c>
      <c r="C18">
        <v>6.2600000000000003E-2</v>
      </c>
      <c r="D18">
        <f t="shared" si="0"/>
        <v>1.2760199999999999</v>
      </c>
      <c r="E18">
        <f t="shared" si="1"/>
        <v>8.7013999999999994E-2</v>
      </c>
    </row>
    <row r="19" spans="1:5" x14ac:dyDescent="0.35">
      <c r="A19">
        <v>0.57599999999999996</v>
      </c>
      <c r="B19">
        <v>0.96179999999999999</v>
      </c>
      <c r="C19">
        <v>6.0999999999999999E-2</v>
      </c>
      <c r="D19">
        <f t="shared" si="0"/>
        <v>1.3369019999999998</v>
      </c>
      <c r="E19">
        <f t="shared" si="1"/>
        <v>8.478999999999999E-2</v>
      </c>
    </row>
    <row r="20" spans="1:5" x14ac:dyDescent="0.35">
      <c r="A20">
        <v>0.61599999999999999</v>
      </c>
      <c r="B20">
        <v>0.96209999999999996</v>
      </c>
      <c r="C20">
        <v>5.91E-2</v>
      </c>
      <c r="D20">
        <f t="shared" si="0"/>
        <v>1.3373189999999999</v>
      </c>
      <c r="E20">
        <f t="shared" si="1"/>
        <v>8.2149E-2</v>
      </c>
    </row>
    <row r="21" spans="1:5" x14ac:dyDescent="0.35">
      <c r="A21">
        <v>0.65600000000000003</v>
      </c>
      <c r="B21">
        <v>0.97189999999999999</v>
      </c>
      <c r="C21">
        <v>5.67E-2</v>
      </c>
      <c r="D21">
        <f t="shared" si="0"/>
        <v>1.3509409999999999</v>
      </c>
      <c r="E21">
        <f t="shared" si="1"/>
        <v>7.8812999999999994E-2</v>
      </c>
    </row>
    <row r="22" spans="1:5" x14ac:dyDescent="0.35">
      <c r="A22">
        <v>0.69599999999999995</v>
      </c>
      <c r="B22">
        <v>0.9778</v>
      </c>
      <c r="C22">
        <v>5.4100000000000002E-2</v>
      </c>
      <c r="D22">
        <f t="shared" si="0"/>
        <v>1.3591419999999999</v>
      </c>
      <c r="E22">
        <f t="shared" si="1"/>
        <v>7.5199000000000002E-2</v>
      </c>
    </row>
    <row r="23" spans="1:5" x14ac:dyDescent="0.35">
      <c r="A23">
        <v>0.73599999999999999</v>
      </c>
      <c r="B23">
        <v>0.95009999999999994</v>
      </c>
      <c r="C23">
        <v>5.0099999999999999E-2</v>
      </c>
      <c r="D23">
        <f t="shared" si="0"/>
        <v>1.3206389999999999</v>
      </c>
      <c r="E23">
        <f t="shared" si="1"/>
        <v>6.9638999999999993E-2</v>
      </c>
    </row>
    <row r="24" spans="1:5" x14ac:dyDescent="0.35">
      <c r="A24">
        <v>0.79600000000000004</v>
      </c>
      <c r="B24">
        <v>0.9859</v>
      </c>
      <c r="C24">
        <v>4.6600000000000003E-2</v>
      </c>
      <c r="D24">
        <f t="shared" si="0"/>
        <v>1.370401</v>
      </c>
      <c r="E24">
        <f t="shared" si="1"/>
        <v>6.4773999999999998E-2</v>
      </c>
    </row>
    <row r="25" spans="1:5" x14ac:dyDescent="0.35">
      <c r="A25">
        <v>0.85599999999999998</v>
      </c>
      <c r="B25">
        <v>0.9929</v>
      </c>
      <c r="C25">
        <v>4.3799999999999999E-2</v>
      </c>
      <c r="D25">
        <f t="shared" si="0"/>
        <v>1.380131</v>
      </c>
      <c r="E25">
        <f t="shared" si="1"/>
        <v>6.0881999999999992E-2</v>
      </c>
    </row>
    <row r="26" spans="1:5" x14ac:dyDescent="0.35">
      <c r="A26">
        <v>0.91600000000000004</v>
      </c>
      <c r="B26">
        <v>0.99560000000000004</v>
      </c>
      <c r="C26">
        <v>4.0800000000000003E-2</v>
      </c>
      <c r="D26">
        <f t="shared" si="0"/>
        <v>1.3838839999999999</v>
      </c>
      <c r="E26">
        <f t="shared" si="1"/>
        <v>5.6711999999999999E-2</v>
      </c>
    </row>
    <row r="27" spans="1:5" x14ac:dyDescent="0.35">
      <c r="A27">
        <v>0.97599999999999998</v>
      </c>
      <c r="B27">
        <v>0.99860000000000004</v>
      </c>
      <c r="C27">
        <v>3.6600000000000001E-2</v>
      </c>
      <c r="D27">
        <f t="shared" si="0"/>
        <v>1.3880539999999999</v>
      </c>
      <c r="E27">
        <f t="shared" si="1"/>
        <v>5.0873999999999996E-2</v>
      </c>
    </row>
    <row r="28" spans="1:5" x14ac:dyDescent="0.35">
      <c r="A28">
        <v>1.036</v>
      </c>
      <c r="B28">
        <v>0.99690000000000001</v>
      </c>
      <c r="C28">
        <v>3.7499999999999999E-2</v>
      </c>
      <c r="D28">
        <f t="shared" si="0"/>
        <v>1.385691</v>
      </c>
      <c r="E28">
        <f t="shared" si="1"/>
        <v>5.2124999999999998E-2</v>
      </c>
    </row>
    <row r="29" spans="1:5" x14ac:dyDescent="0.35">
      <c r="A29">
        <v>1.0960000000000001</v>
      </c>
      <c r="B29">
        <v>0.96079999999999999</v>
      </c>
      <c r="C29">
        <v>3.8800000000000001E-2</v>
      </c>
      <c r="D29">
        <f t="shared" si="0"/>
        <v>1.3355119999999998</v>
      </c>
      <c r="E29">
        <f t="shared" si="1"/>
        <v>5.3932000000000001E-2</v>
      </c>
    </row>
    <row r="30" spans="1:5" x14ac:dyDescent="0.35">
      <c r="A30">
        <v>1.1559999999999999</v>
      </c>
      <c r="B30">
        <v>0.98260000000000003</v>
      </c>
      <c r="C30">
        <v>4.2000000000000003E-2</v>
      </c>
      <c r="D30">
        <f t="shared" si="0"/>
        <v>1.3658139999999999</v>
      </c>
      <c r="E30">
        <f t="shared" si="1"/>
        <v>5.8380000000000001E-2</v>
      </c>
    </row>
    <row r="31" spans="1:5" x14ac:dyDescent="0.35">
      <c r="A31">
        <v>1.216</v>
      </c>
      <c r="B31">
        <v>0.97350000000000003</v>
      </c>
      <c r="C31">
        <v>4.5600000000000002E-2</v>
      </c>
      <c r="D31">
        <f t="shared" si="0"/>
        <v>1.353165</v>
      </c>
      <c r="E31">
        <f t="shared" si="1"/>
        <v>6.3383999999999996E-2</v>
      </c>
    </row>
    <row r="32" spans="1:5" x14ac:dyDescent="0.35">
      <c r="A32">
        <v>1.276</v>
      </c>
      <c r="B32">
        <v>0.96030000000000004</v>
      </c>
      <c r="C32">
        <v>4.82E-2</v>
      </c>
      <c r="D32">
        <f t="shared" si="0"/>
        <v>1.3348169999999999</v>
      </c>
      <c r="E32">
        <f t="shared" si="1"/>
        <v>6.6997999999999988E-2</v>
      </c>
    </row>
    <row r="33" spans="1:5" x14ac:dyDescent="0.35">
      <c r="A33">
        <v>1.3360000000000001</v>
      </c>
      <c r="B33">
        <v>0.95140000000000002</v>
      </c>
      <c r="C33">
        <v>5.2999999999999999E-2</v>
      </c>
      <c r="D33">
        <f t="shared" si="0"/>
        <v>1.322446</v>
      </c>
      <c r="E33">
        <f t="shared" si="1"/>
        <v>7.3669999999999999E-2</v>
      </c>
    </row>
    <row r="34" spans="1:5" x14ac:dyDescent="0.35">
      <c r="A34">
        <v>1.3959999999999999</v>
      </c>
      <c r="B34">
        <v>0.94369999999999998</v>
      </c>
      <c r="C34">
        <v>5.74E-2</v>
      </c>
      <c r="D34">
        <f t="shared" si="0"/>
        <v>1.3117429999999999</v>
      </c>
      <c r="E34">
        <f t="shared" si="1"/>
        <v>7.9785999999999996E-2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A20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54</v>
      </c>
      <c r="D1" t="s">
        <v>16</v>
      </c>
      <c r="E1" t="s">
        <v>19</v>
      </c>
    </row>
    <row r="2" spans="1:5" x14ac:dyDescent="0.35">
      <c r="A2">
        <v>0.08</v>
      </c>
      <c r="B2">
        <v>31.48</v>
      </c>
      <c r="C2">
        <v>0.44259999999999999</v>
      </c>
      <c r="D2">
        <f>B2/100</f>
        <v>0.31480000000000002</v>
      </c>
      <c r="E2">
        <f>C2*1.4</f>
        <v>0.61963999999999997</v>
      </c>
    </row>
    <row r="3" spans="1:5" x14ac:dyDescent="0.35">
      <c r="A3">
        <v>9.1999999999999998E-2</v>
      </c>
      <c r="B3">
        <v>31.82</v>
      </c>
      <c r="C3">
        <v>0.441</v>
      </c>
      <c r="D3">
        <f t="shared" ref="D3:D20" si="0">B3/100</f>
        <v>0.31819999999999998</v>
      </c>
      <c r="E3">
        <f t="shared" ref="E3:E20" si="1">C3*1.4</f>
        <v>0.61739999999999995</v>
      </c>
    </row>
    <row r="4" spans="1:5" x14ac:dyDescent="0.35">
      <c r="A4">
        <v>0.104</v>
      </c>
      <c r="B4">
        <v>32.56</v>
      </c>
      <c r="C4">
        <v>0.43190000000000001</v>
      </c>
      <c r="D4">
        <f t="shared" si="0"/>
        <v>0.3256</v>
      </c>
      <c r="E4">
        <f t="shared" si="1"/>
        <v>0.60465999999999998</v>
      </c>
    </row>
    <row r="5" spans="1:5" x14ac:dyDescent="0.35">
      <c r="A5">
        <v>0.12</v>
      </c>
      <c r="B5">
        <v>30.74</v>
      </c>
      <c r="C5">
        <v>0.45910000000000001</v>
      </c>
      <c r="D5">
        <f t="shared" si="0"/>
        <v>0.30740000000000001</v>
      </c>
      <c r="E5">
        <f t="shared" si="1"/>
        <v>0.64273999999999998</v>
      </c>
    </row>
    <row r="6" spans="1:5" x14ac:dyDescent="0.35">
      <c r="A6">
        <v>0.14399999999999999</v>
      </c>
      <c r="B6">
        <v>25.3</v>
      </c>
      <c r="C6">
        <v>0.54710000000000003</v>
      </c>
      <c r="D6">
        <f t="shared" si="0"/>
        <v>0.253</v>
      </c>
      <c r="E6">
        <f t="shared" si="1"/>
        <v>0.76593999999999995</v>
      </c>
    </row>
    <row r="7" spans="1:5" x14ac:dyDescent="0.35">
      <c r="A7">
        <v>0.16</v>
      </c>
      <c r="B7">
        <v>23.16</v>
      </c>
      <c r="C7">
        <v>0.60309999999999997</v>
      </c>
      <c r="D7">
        <f t="shared" si="0"/>
        <v>0.2316</v>
      </c>
      <c r="E7">
        <f t="shared" si="1"/>
        <v>0.84433999999999987</v>
      </c>
    </row>
    <row r="8" spans="1:5" x14ac:dyDescent="0.35">
      <c r="A8">
        <v>0.2</v>
      </c>
      <c r="B8">
        <v>20.59</v>
      </c>
      <c r="C8">
        <v>0.69930000000000003</v>
      </c>
      <c r="D8">
        <f t="shared" si="0"/>
        <v>0.2059</v>
      </c>
      <c r="E8">
        <f t="shared" si="1"/>
        <v>0.97902</v>
      </c>
    </row>
    <row r="9" spans="1:5" x14ac:dyDescent="0.35">
      <c r="A9">
        <v>0.28000000000000003</v>
      </c>
      <c r="B9">
        <v>15.7</v>
      </c>
      <c r="C9">
        <v>0.77010000000000001</v>
      </c>
      <c r="D9">
        <f t="shared" si="0"/>
        <v>0.157</v>
      </c>
      <c r="E9">
        <f t="shared" si="1"/>
        <v>1.0781399999999999</v>
      </c>
    </row>
    <row r="10" spans="1:5" x14ac:dyDescent="0.35">
      <c r="A10">
        <v>0.36</v>
      </c>
      <c r="B10">
        <v>11.17</v>
      </c>
      <c r="C10">
        <v>0.81289999999999996</v>
      </c>
      <c r="D10">
        <f t="shared" si="0"/>
        <v>0.11169999999999999</v>
      </c>
      <c r="E10">
        <f t="shared" si="1"/>
        <v>1.1380599999999998</v>
      </c>
    </row>
    <row r="11" spans="1:5" x14ac:dyDescent="0.35">
      <c r="A11">
        <v>0.44</v>
      </c>
      <c r="B11">
        <v>8.2200000000000006</v>
      </c>
      <c r="C11">
        <v>0.8548</v>
      </c>
      <c r="D11">
        <f t="shared" si="0"/>
        <v>8.2200000000000009E-2</v>
      </c>
      <c r="E11">
        <f t="shared" si="1"/>
        <v>1.19672</v>
      </c>
    </row>
    <row r="12" spans="1:5" x14ac:dyDescent="0.35">
      <c r="A12">
        <v>0.52</v>
      </c>
      <c r="B12">
        <v>6.77</v>
      </c>
      <c r="C12">
        <v>0.8952</v>
      </c>
      <c r="D12">
        <f t="shared" si="0"/>
        <v>6.7699999999999996E-2</v>
      </c>
      <c r="E12">
        <f t="shared" si="1"/>
        <v>1.2532799999999999</v>
      </c>
    </row>
    <row r="13" spans="1:5" x14ac:dyDescent="0.35">
      <c r="A13">
        <v>0.68</v>
      </c>
      <c r="B13">
        <v>3.66</v>
      </c>
      <c r="C13">
        <v>0.93379999999999996</v>
      </c>
      <c r="D13">
        <f t="shared" si="0"/>
        <v>3.6600000000000001E-2</v>
      </c>
      <c r="E13">
        <f t="shared" si="1"/>
        <v>1.3073199999999998</v>
      </c>
    </row>
    <row r="14" spans="1:5" x14ac:dyDescent="0.35">
      <c r="A14">
        <v>0.84</v>
      </c>
      <c r="B14">
        <v>2.4</v>
      </c>
      <c r="C14">
        <v>0.97660000000000002</v>
      </c>
      <c r="D14">
        <f t="shared" si="0"/>
        <v>2.4E-2</v>
      </c>
      <c r="E14">
        <f t="shared" si="1"/>
        <v>1.36724</v>
      </c>
    </row>
    <row r="15" spans="1:5" x14ac:dyDescent="0.35">
      <c r="A15">
        <v>1</v>
      </c>
      <c r="B15">
        <v>1.63</v>
      </c>
      <c r="C15">
        <v>0.99390000000000001</v>
      </c>
      <c r="D15">
        <f t="shared" si="0"/>
        <v>1.6299999999999999E-2</v>
      </c>
      <c r="E15">
        <f t="shared" si="1"/>
        <v>1.3914599999999999</v>
      </c>
    </row>
    <row r="16" spans="1:5" x14ac:dyDescent="0.35">
      <c r="A16">
        <v>1.1599999999999999</v>
      </c>
      <c r="B16">
        <v>1.1200000000000001</v>
      </c>
      <c r="C16">
        <v>1.0103</v>
      </c>
      <c r="D16">
        <f t="shared" si="0"/>
        <v>1.1200000000000002E-2</v>
      </c>
      <c r="E16">
        <f t="shared" si="1"/>
        <v>1.4144199999999998</v>
      </c>
    </row>
    <row r="17" spans="1:5" x14ac:dyDescent="0.35">
      <c r="A17">
        <v>1.32</v>
      </c>
      <c r="B17">
        <v>0.89</v>
      </c>
      <c r="C17">
        <v>0.99550000000000005</v>
      </c>
      <c r="D17">
        <f t="shared" si="0"/>
        <v>8.8999999999999999E-3</v>
      </c>
      <c r="E17">
        <f t="shared" si="1"/>
        <v>1.3936999999999999</v>
      </c>
    </row>
    <row r="18" spans="1:5" x14ac:dyDescent="0.35">
      <c r="A18">
        <v>1.48</v>
      </c>
      <c r="B18">
        <v>0.69</v>
      </c>
      <c r="C18">
        <v>0.9355</v>
      </c>
      <c r="D18">
        <f t="shared" si="0"/>
        <v>6.8999999999999999E-3</v>
      </c>
      <c r="E18">
        <f t="shared" si="1"/>
        <v>1.3096999999999999</v>
      </c>
    </row>
    <row r="19" spans="1:5" x14ac:dyDescent="0.35">
      <c r="A19">
        <v>1.64</v>
      </c>
      <c r="B19">
        <v>0.44</v>
      </c>
      <c r="C19">
        <v>0.84409999999999996</v>
      </c>
      <c r="D19">
        <f t="shared" si="0"/>
        <v>4.4000000000000003E-3</v>
      </c>
      <c r="E19">
        <f t="shared" si="1"/>
        <v>1.1817399999999998</v>
      </c>
    </row>
    <row r="20" spans="1:5" x14ac:dyDescent="0.35">
      <c r="A20">
        <v>1.8</v>
      </c>
      <c r="B20">
        <v>0.31</v>
      </c>
      <c r="C20">
        <v>0.77749999999999997</v>
      </c>
      <c r="D20">
        <f t="shared" si="0"/>
        <v>3.0999999999999999E-3</v>
      </c>
      <c r="E20">
        <f t="shared" si="1"/>
        <v>1.0884999999999998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4" sqref="D4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0.08</v>
      </c>
      <c r="B2">
        <v>6.4999999999999997E-4</v>
      </c>
    </row>
    <row r="3" spans="1:2" x14ac:dyDescent="0.35">
      <c r="A3">
        <v>9.1999999999999998E-2</v>
      </c>
      <c r="B3">
        <v>6.7000000000000002E-4</v>
      </c>
    </row>
    <row r="4" spans="1:2" x14ac:dyDescent="0.35">
      <c r="A4">
        <v>0.104</v>
      </c>
      <c r="B4">
        <v>7.7999999999999999E-4</v>
      </c>
    </row>
    <row r="5" spans="1:2" x14ac:dyDescent="0.35">
      <c r="A5">
        <v>0.12</v>
      </c>
      <c r="B5">
        <v>6.4000000000000005E-4</v>
      </c>
    </row>
    <row r="6" spans="1:2" x14ac:dyDescent="0.35">
      <c r="A6">
        <v>0.14399999999999999</v>
      </c>
      <c r="B6">
        <v>1.09E-3</v>
      </c>
    </row>
    <row r="7" spans="1:2" x14ac:dyDescent="0.35">
      <c r="A7">
        <v>0.16</v>
      </c>
      <c r="B7">
        <v>1.1299999999999999E-3</v>
      </c>
    </row>
    <row r="8" spans="1:2" x14ac:dyDescent="0.35">
      <c r="A8">
        <v>0.2</v>
      </c>
      <c r="B8">
        <v>1.1999999999999999E-3</v>
      </c>
    </row>
    <row r="9" spans="1:2" x14ac:dyDescent="0.35">
      <c r="A9">
        <v>0.28000000000000003</v>
      </c>
      <c r="B9">
        <v>1.39E-3</v>
      </c>
    </row>
    <row r="10" spans="1:2" x14ac:dyDescent="0.35">
      <c r="A10">
        <v>0.36</v>
      </c>
      <c r="B10">
        <v>1.4599999999999999E-3</v>
      </c>
    </row>
    <row r="11" spans="1:2" x14ac:dyDescent="0.35">
      <c r="A11">
        <v>0.44</v>
      </c>
      <c r="B11">
        <v>1.4599999999999999E-3</v>
      </c>
    </row>
    <row r="12" spans="1:2" x14ac:dyDescent="0.35">
      <c r="A12">
        <v>0.52</v>
      </c>
      <c r="B12">
        <v>1.56E-3</v>
      </c>
    </row>
    <row r="13" spans="1:2" x14ac:dyDescent="0.35">
      <c r="A13">
        <v>0.68</v>
      </c>
      <c r="B13">
        <v>1.4300000000000001E-3</v>
      </c>
    </row>
    <row r="14" spans="1:2" x14ac:dyDescent="0.35">
      <c r="A14">
        <v>0.84</v>
      </c>
      <c r="B14">
        <v>1.3799999999999999E-3</v>
      </c>
    </row>
    <row r="15" spans="1:2" x14ac:dyDescent="0.35">
      <c r="A15">
        <v>1</v>
      </c>
      <c r="B15">
        <v>1.41E-3</v>
      </c>
    </row>
    <row r="16" spans="1:2" x14ac:dyDescent="0.35">
      <c r="A16">
        <v>1.1599999999999999</v>
      </c>
      <c r="B16">
        <v>1.4400000000000001E-3</v>
      </c>
    </row>
    <row r="17" spans="1:2" x14ac:dyDescent="0.35">
      <c r="A17">
        <v>1.32</v>
      </c>
      <c r="B17">
        <v>1.4499999999999999E-3</v>
      </c>
    </row>
    <row r="18" spans="1:2" x14ac:dyDescent="0.35">
      <c r="A18">
        <v>1.48</v>
      </c>
      <c r="B18">
        <v>1.4599999999999999E-3</v>
      </c>
    </row>
    <row r="19" spans="1:2" x14ac:dyDescent="0.35">
      <c r="A19">
        <v>1.64</v>
      </c>
      <c r="B19">
        <v>1.39E-3</v>
      </c>
    </row>
    <row r="20" spans="1:2" x14ac:dyDescent="0.35">
      <c r="A20">
        <v>1.8</v>
      </c>
      <c r="B20">
        <v>1.4499999999999999E-3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7" sqref="G7"/>
    </sheetView>
  </sheetViews>
  <sheetFormatPr baseColWidth="10" defaultRowHeight="14.5" x14ac:dyDescent="0.35"/>
  <sheetData>
    <row r="1" spans="1:5" x14ac:dyDescent="0.35">
      <c r="A1" t="s">
        <v>0</v>
      </c>
      <c r="B1" t="s">
        <v>55</v>
      </c>
      <c r="C1" t="s">
        <v>56</v>
      </c>
      <c r="D1" t="s">
        <v>23</v>
      </c>
      <c r="E1" t="s">
        <v>24</v>
      </c>
    </row>
    <row r="2" spans="1:5" x14ac:dyDescent="0.35">
      <c r="A2">
        <v>0.06</v>
      </c>
      <c r="B2">
        <v>0.5867</v>
      </c>
      <c r="C2">
        <v>0.151</v>
      </c>
      <c r="D2">
        <f>B2*1.4</f>
        <v>0.82138</v>
      </c>
      <c r="E2">
        <f>C2*1.4</f>
        <v>0.21139999999999998</v>
      </c>
    </row>
    <row r="3" spans="1:5" x14ac:dyDescent="0.35">
      <c r="A3">
        <v>0.08</v>
      </c>
      <c r="B3">
        <v>0.61739999999999995</v>
      </c>
      <c r="C3">
        <v>0.1459</v>
      </c>
      <c r="D3">
        <f t="shared" ref="D3:D35" si="0">B3*1.4</f>
        <v>0.86435999999999991</v>
      </c>
      <c r="E3">
        <f t="shared" ref="E3:E35" si="1">C3*1.4</f>
        <v>0.20426</v>
      </c>
    </row>
    <row r="4" spans="1:5" x14ac:dyDescent="0.35">
      <c r="A4">
        <v>0.1</v>
      </c>
      <c r="B4">
        <v>0.66790000000000005</v>
      </c>
      <c r="C4">
        <v>0.1371</v>
      </c>
      <c r="D4">
        <f t="shared" si="0"/>
        <v>0.93506</v>
      </c>
      <c r="E4">
        <f t="shared" si="1"/>
        <v>0.19194</v>
      </c>
    </row>
    <row r="5" spans="1:5" x14ac:dyDescent="0.35">
      <c r="A5">
        <v>0.12</v>
      </c>
      <c r="B5">
        <v>0.72219999999999995</v>
      </c>
      <c r="C5">
        <v>0.1356</v>
      </c>
      <c r="D5">
        <f t="shared" si="0"/>
        <v>1.01108</v>
      </c>
      <c r="E5">
        <f t="shared" si="1"/>
        <v>0.18983999999999998</v>
      </c>
    </row>
    <row r="6" spans="1:5" x14ac:dyDescent="0.35">
      <c r="A6">
        <v>0.14000000000000001</v>
      </c>
      <c r="B6">
        <v>0.76429999999999998</v>
      </c>
      <c r="C6">
        <v>0.1305</v>
      </c>
      <c r="D6">
        <f t="shared" si="0"/>
        <v>1.07002</v>
      </c>
      <c r="E6">
        <f t="shared" si="1"/>
        <v>0.1827</v>
      </c>
    </row>
    <row r="7" spans="1:5" x14ac:dyDescent="0.35">
      <c r="A7">
        <v>0.16</v>
      </c>
      <c r="B7">
        <v>0.79269999999999996</v>
      </c>
      <c r="C7">
        <v>0.1208</v>
      </c>
      <c r="D7">
        <f t="shared" si="0"/>
        <v>1.1097799999999998</v>
      </c>
      <c r="E7">
        <f t="shared" si="1"/>
        <v>0.16911999999999999</v>
      </c>
    </row>
    <row r="8" spans="1:5" x14ac:dyDescent="0.35">
      <c r="A8">
        <v>0.18</v>
      </c>
      <c r="B8">
        <v>0.81179999999999997</v>
      </c>
      <c r="C8">
        <v>0.115</v>
      </c>
      <c r="D8">
        <f t="shared" si="0"/>
        <v>1.13652</v>
      </c>
      <c r="E8">
        <f t="shared" si="1"/>
        <v>0.161</v>
      </c>
    </row>
    <row r="9" spans="1:5" x14ac:dyDescent="0.35">
      <c r="A9">
        <v>0.2</v>
      </c>
      <c r="B9">
        <v>0.82599999999999996</v>
      </c>
      <c r="C9">
        <v>0.1082</v>
      </c>
      <c r="D9">
        <f t="shared" si="0"/>
        <v>1.1563999999999999</v>
      </c>
      <c r="E9">
        <f t="shared" si="1"/>
        <v>0.15148</v>
      </c>
    </row>
    <row r="10" spans="1:5" x14ac:dyDescent="0.35">
      <c r="A10">
        <v>0.24</v>
      </c>
      <c r="B10">
        <v>0.84350000000000003</v>
      </c>
      <c r="C10">
        <v>0.10580000000000001</v>
      </c>
      <c r="D10">
        <f t="shared" si="0"/>
        <v>1.1809000000000001</v>
      </c>
      <c r="E10">
        <f t="shared" si="1"/>
        <v>0.14812</v>
      </c>
    </row>
    <row r="11" spans="1:5" x14ac:dyDescent="0.35">
      <c r="A11">
        <v>0.28000000000000003</v>
      </c>
      <c r="B11">
        <v>0.87419999999999998</v>
      </c>
      <c r="C11">
        <v>0.10050000000000001</v>
      </c>
      <c r="D11">
        <f t="shared" si="0"/>
        <v>1.2238799999999999</v>
      </c>
      <c r="E11">
        <f t="shared" si="1"/>
        <v>0.14069999999999999</v>
      </c>
    </row>
    <row r="12" spans="1:5" x14ac:dyDescent="0.35">
      <c r="A12">
        <v>0.32</v>
      </c>
      <c r="B12">
        <v>0.89370000000000005</v>
      </c>
      <c r="C12">
        <v>9.4299999999999995E-2</v>
      </c>
      <c r="D12">
        <f t="shared" si="0"/>
        <v>1.25118</v>
      </c>
      <c r="E12">
        <f t="shared" si="1"/>
        <v>0.13201999999999997</v>
      </c>
    </row>
    <row r="13" spans="1:5" x14ac:dyDescent="0.35">
      <c r="A13">
        <v>0.36</v>
      </c>
      <c r="B13">
        <v>0.89049999999999996</v>
      </c>
      <c r="C13">
        <v>9.0200000000000002E-2</v>
      </c>
      <c r="D13">
        <f t="shared" si="0"/>
        <v>1.2466999999999999</v>
      </c>
      <c r="E13">
        <f t="shared" si="1"/>
        <v>0.12628</v>
      </c>
    </row>
    <row r="14" spans="1:5" x14ac:dyDescent="0.35">
      <c r="A14">
        <v>0.4</v>
      </c>
      <c r="B14">
        <v>0.91439999999999999</v>
      </c>
      <c r="C14">
        <v>8.72E-2</v>
      </c>
      <c r="D14">
        <f t="shared" si="0"/>
        <v>1.28016</v>
      </c>
      <c r="E14">
        <f t="shared" si="1"/>
        <v>0.12207999999999999</v>
      </c>
    </row>
    <row r="15" spans="1:5" x14ac:dyDescent="0.35">
      <c r="A15">
        <v>0.44</v>
      </c>
      <c r="B15">
        <v>0.9234</v>
      </c>
      <c r="C15">
        <v>8.5500000000000007E-2</v>
      </c>
      <c r="D15">
        <f t="shared" si="0"/>
        <v>1.2927599999999999</v>
      </c>
      <c r="E15">
        <f t="shared" si="1"/>
        <v>0.1197</v>
      </c>
    </row>
    <row r="16" spans="1:5" x14ac:dyDescent="0.35">
      <c r="A16">
        <v>0.48</v>
      </c>
      <c r="B16">
        <v>0.92369999999999997</v>
      </c>
      <c r="C16">
        <v>8.0100000000000005E-2</v>
      </c>
      <c r="D16">
        <f t="shared" si="0"/>
        <v>1.2931799999999998</v>
      </c>
      <c r="E16">
        <f t="shared" si="1"/>
        <v>0.11214</v>
      </c>
    </row>
    <row r="17" spans="1:5" x14ac:dyDescent="0.35">
      <c r="A17">
        <v>0.52</v>
      </c>
      <c r="B17">
        <v>0.95</v>
      </c>
      <c r="C17">
        <v>7.8399999999999997E-2</v>
      </c>
      <c r="D17">
        <f t="shared" si="0"/>
        <v>1.3299999999999998</v>
      </c>
      <c r="E17">
        <f t="shared" si="1"/>
        <v>0.10975999999999998</v>
      </c>
    </row>
    <row r="18" spans="1:5" x14ac:dyDescent="0.35">
      <c r="A18">
        <v>0.56000000000000005</v>
      </c>
      <c r="B18">
        <v>0.94210000000000005</v>
      </c>
      <c r="C18">
        <v>7.3700000000000002E-2</v>
      </c>
      <c r="D18">
        <f t="shared" si="0"/>
        <v>1.31894</v>
      </c>
      <c r="E18">
        <f t="shared" si="1"/>
        <v>0.10317999999999999</v>
      </c>
    </row>
    <row r="19" spans="1:5" x14ac:dyDescent="0.35">
      <c r="A19">
        <v>0.6</v>
      </c>
      <c r="B19">
        <v>0.94010000000000005</v>
      </c>
      <c r="C19">
        <v>7.2999999999999995E-2</v>
      </c>
      <c r="D19">
        <f t="shared" si="0"/>
        <v>1.3161400000000001</v>
      </c>
      <c r="E19">
        <f t="shared" si="1"/>
        <v>0.10219999999999999</v>
      </c>
    </row>
    <row r="20" spans="1:5" x14ac:dyDescent="0.35">
      <c r="A20">
        <v>0.64</v>
      </c>
      <c r="B20">
        <v>0.94969999999999999</v>
      </c>
      <c r="C20">
        <v>7.0699999999999999E-2</v>
      </c>
      <c r="D20">
        <f t="shared" si="0"/>
        <v>1.32958</v>
      </c>
      <c r="E20">
        <f t="shared" si="1"/>
        <v>9.8979999999999999E-2</v>
      </c>
    </row>
    <row r="21" spans="1:5" x14ac:dyDescent="0.35">
      <c r="A21">
        <v>0.68</v>
      </c>
      <c r="B21">
        <v>0.97219999999999995</v>
      </c>
      <c r="C21">
        <v>6.93E-2</v>
      </c>
      <c r="D21">
        <f t="shared" si="0"/>
        <v>1.3610799999999998</v>
      </c>
      <c r="E21">
        <f t="shared" si="1"/>
        <v>9.7019999999999995E-2</v>
      </c>
    </row>
    <row r="22" spans="1:5" x14ac:dyDescent="0.35">
      <c r="A22">
        <v>0.72</v>
      </c>
      <c r="B22">
        <v>0.97370000000000001</v>
      </c>
      <c r="C22">
        <v>6.7100000000000007E-2</v>
      </c>
      <c r="D22">
        <f t="shared" si="0"/>
        <v>1.3631799999999998</v>
      </c>
      <c r="E22">
        <f t="shared" si="1"/>
        <v>9.394000000000001E-2</v>
      </c>
    </row>
    <row r="23" spans="1:5" x14ac:dyDescent="0.35">
      <c r="A23">
        <v>0.78</v>
      </c>
      <c r="B23">
        <v>0.97050000000000003</v>
      </c>
      <c r="C23">
        <v>6.1899999999999997E-2</v>
      </c>
      <c r="D23">
        <f t="shared" si="0"/>
        <v>1.3587</v>
      </c>
      <c r="E23">
        <f t="shared" si="1"/>
        <v>8.6659999999999987E-2</v>
      </c>
    </row>
    <row r="24" spans="1:5" x14ac:dyDescent="0.35">
      <c r="A24">
        <v>0.84</v>
      </c>
      <c r="B24">
        <v>0.98980000000000001</v>
      </c>
      <c r="C24">
        <v>5.9700000000000003E-2</v>
      </c>
      <c r="D24">
        <f t="shared" si="0"/>
        <v>1.3857199999999998</v>
      </c>
      <c r="E24">
        <f t="shared" si="1"/>
        <v>8.3580000000000002E-2</v>
      </c>
    </row>
    <row r="25" spans="1:5" x14ac:dyDescent="0.35">
      <c r="A25">
        <v>0.9</v>
      </c>
      <c r="B25">
        <v>0.99580000000000002</v>
      </c>
      <c r="C25">
        <v>5.5500000000000001E-2</v>
      </c>
      <c r="D25">
        <f t="shared" si="0"/>
        <v>1.39412</v>
      </c>
      <c r="E25">
        <f t="shared" si="1"/>
        <v>7.7699999999999991E-2</v>
      </c>
    </row>
    <row r="26" spans="1:5" x14ac:dyDescent="0.35">
      <c r="A26">
        <v>0.96</v>
      </c>
      <c r="B26">
        <v>1</v>
      </c>
      <c r="C26">
        <v>5.5E-2</v>
      </c>
      <c r="D26">
        <f t="shared" si="0"/>
        <v>1.4</v>
      </c>
      <c r="E26">
        <f t="shared" si="1"/>
        <v>7.6999999999999999E-2</v>
      </c>
    </row>
    <row r="27" spans="1:5" x14ac:dyDescent="0.35">
      <c r="A27">
        <v>1.02</v>
      </c>
      <c r="B27">
        <v>0.98260000000000003</v>
      </c>
      <c r="C27">
        <v>5.33E-2</v>
      </c>
      <c r="D27">
        <f t="shared" si="0"/>
        <v>1.37564</v>
      </c>
      <c r="E27">
        <f t="shared" si="1"/>
        <v>7.4619999999999992E-2</v>
      </c>
    </row>
    <row r="28" spans="1:5" x14ac:dyDescent="0.35">
      <c r="A28">
        <v>1.08</v>
      </c>
      <c r="B28">
        <v>0.99760000000000004</v>
      </c>
      <c r="C28">
        <v>5.3900000000000003E-2</v>
      </c>
      <c r="D28">
        <f t="shared" si="0"/>
        <v>1.3966399999999999</v>
      </c>
      <c r="E28">
        <f t="shared" si="1"/>
        <v>7.5459999999999999E-2</v>
      </c>
    </row>
    <row r="29" spans="1:5" x14ac:dyDescent="0.35">
      <c r="A29">
        <v>1.1399999999999999</v>
      </c>
      <c r="B29">
        <v>0.99339999999999995</v>
      </c>
      <c r="C29">
        <v>5.2999999999999999E-2</v>
      </c>
      <c r="D29">
        <f t="shared" si="0"/>
        <v>1.3907599999999998</v>
      </c>
      <c r="E29">
        <f t="shared" si="1"/>
        <v>7.4199999999999988E-2</v>
      </c>
    </row>
    <row r="30" spans="1:5" x14ac:dyDescent="0.35">
      <c r="A30">
        <v>1.2</v>
      </c>
      <c r="B30">
        <v>0.97209999999999996</v>
      </c>
      <c r="C30">
        <v>5.1400000000000001E-2</v>
      </c>
      <c r="D30">
        <f t="shared" si="0"/>
        <v>1.3609399999999998</v>
      </c>
      <c r="E30">
        <f t="shared" si="1"/>
        <v>7.1959999999999996E-2</v>
      </c>
    </row>
    <row r="31" spans="1:5" x14ac:dyDescent="0.35">
      <c r="A31">
        <v>1.26</v>
      </c>
      <c r="B31">
        <v>0.96479999999999999</v>
      </c>
      <c r="C31">
        <v>5.4199999999999998E-2</v>
      </c>
      <c r="D31">
        <f t="shared" si="0"/>
        <v>1.3507199999999999</v>
      </c>
      <c r="E31">
        <f t="shared" si="1"/>
        <v>7.5879999999999989E-2</v>
      </c>
    </row>
    <row r="32" spans="1:5" x14ac:dyDescent="0.35">
      <c r="A32">
        <v>1.32</v>
      </c>
      <c r="B32">
        <v>0.96930000000000005</v>
      </c>
      <c r="C32">
        <v>5.6899999999999999E-2</v>
      </c>
      <c r="D32">
        <f t="shared" si="0"/>
        <v>1.3570199999999999</v>
      </c>
      <c r="E32">
        <f t="shared" si="1"/>
        <v>7.9659999999999995E-2</v>
      </c>
    </row>
    <row r="33" spans="1:5" x14ac:dyDescent="0.35">
      <c r="A33">
        <v>1.38</v>
      </c>
      <c r="B33">
        <v>0.95730000000000004</v>
      </c>
      <c r="C33">
        <v>5.8599999999999999E-2</v>
      </c>
      <c r="D33">
        <f t="shared" si="0"/>
        <v>1.34022</v>
      </c>
      <c r="E33">
        <f t="shared" si="1"/>
        <v>8.2039999999999988E-2</v>
      </c>
    </row>
    <row r="34" spans="1:5" x14ac:dyDescent="0.35">
      <c r="A34">
        <v>1.44</v>
      </c>
      <c r="B34">
        <v>0.92579999999999996</v>
      </c>
      <c r="C34">
        <v>6.2399999999999997E-2</v>
      </c>
      <c r="D34">
        <f t="shared" si="0"/>
        <v>1.2961199999999999</v>
      </c>
      <c r="E34">
        <f t="shared" si="1"/>
        <v>8.7359999999999993E-2</v>
      </c>
    </row>
    <row r="35" spans="1:5" x14ac:dyDescent="0.35">
      <c r="A35">
        <v>1.5</v>
      </c>
      <c r="B35">
        <v>0.90410000000000001</v>
      </c>
      <c r="C35">
        <v>6.5600000000000006E-2</v>
      </c>
      <c r="D35">
        <f t="shared" si="0"/>
        <v>1.2657399999999999</v>
      </c>
      <c r="E35">
        <f t="shared" si="1"/>
        <v>9.1840000000000005E-2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1" sqref="B1"/>
    </sheetView>
  </sheetViews>
  <sheetFormatPr baseColWidth="10" defaultRowHeight="14.5" x14ac:dyDescent="0.35"/>
  <sheetData>
    <row r="1" spans="1:11" x14ac:dyDescent="0.35">
      <c r="A1" t="s">
        <v>0</v>
      </c>
      <c r="B1" t="s">
        <v>57</v>
      </c>
      <c r="C1" t="s">
        <v>27</v>
      </c>
      <c r="D1" t="s">
        <v>32</v>
      </c>
      <c r="E1" t="s">
        <v>33</v>
      </c>
      <c r="F1" t="s">
        <v>34</v>
      </c>
      <c r="G1" t="s">
        <v>23</v>
      </c>
      <c r="H1" t="s">
        <v>24</v>
      </c>
      <c r="I1" t="s">
        <v>35</v>
      </c>
      <c r="J1" t="s">
        <v>36</v>
      </c>
      <c r="K1" t="s">
        <v>37</v>
      </c>
    </row>
    <row r="2" spans="1:11" x14ac:dyDescent="0.35">
      <c r="A2">
        <v>0.06</v>
      </c>
      <c r="B2">
        <v>0.5675</v>
      </c>
      <c r="C2">
        <v>0.16270000000000001</v>
      </c>
      <c r="D2">
        <v>-2.7000000000000001E-3</v>
      </c>
      <c r="E2">
        <v>0.106</v>
      </c>
      <c r="F2">
        <v>-3.8600000000000001E-3</v>
      </c>
      <c r="G2">
        <f>B2*1.35</f>
        <v>0.76612500000000006</v>
      </c>
      <c r="H2">
        <f t="shared" ref="H2:J2" si="0">C2*1.35</f>
        <v>0.21964500000000003</v>
      </c>
      <c r="I2">
        <f t="shared" si="0"/>
        <v>-3.6450000000000002E-3</v>
      </c>
      <c r="J2">
        <f t="shared" si="0"/>
        <v>0.1431</v>
      </c>
      <c r="K2">
        <f>F2*1.35*1.35</f>
        <v>-7.0348500000000013E-3</v>
      </c>
    </row>
    <row r="3" spans="1:11" x14ac:dyDescent="0.35">
      <c r="A3">
        <v>0.16400000000000001</v>
      </c>
      <c r="B3">
        <v>0.74299999999999999</v>
      </c>
      <c r="C3">
        <v>0.1138</v>
      </c>
      <c r="D3">
        <v>-1.17E-2</v>
      </c>
      <c r="E3">
        <v>6.1800000000000001E-2</v>
      </c>
      <c r="F3">
        <v>-1.8E-3</v>
      </c>
      <c r="G3">
        <f t="shared" ref="G3:G27" si="1">B3*1.35</f>
        <v>1.00305</v>
      </c>
      <c r="H3">
        <f t="shared" ref="H3:H27" si="2">C3*1.35</f>
        <v>0.15363000000000002</v>
      </c>
      <c r="I3">
        <f t="shared" ref="I3:I27" si="3">D3*1.35</f>
        <v>-1.5795E-2</v>
      </c>
      <c r="J3">
        <f t="shared" ref="J3:J27" si="4">E3*1.35</f>
        <v>8.3430000000000004E-2</v>
      </c>
      <c r="K3">
        <f t="shared" ref="K3:K27" si="5">F3*1.35*1.35</f>
        <v>-3.2805000000000004E-3</v>
      </c>
    </row>
    <row r="4" spans="1:11" x14ac:dyDescent="0.35">
      <c r="A4">
        <v>0.20399999999999999</v>
      </c>
      <c r="B4">
        <v>0.7762</v>
      </c>
      <c r="C4">
        <v>0.10589999999999999</v>
      </c>
      <c r="D4">
        <v>-1.11E-2</v>
      </c>
      <c r="E4">
        <v>5.7000000000000002E-2</v>
      </c>
      <c r="F4">
        <v>-1.41E-3</v>
      </c>
      <c r="G4">
        <f t="shared" si="1"/>
        <v>1.0478700000000001</v>
      </c>
      <c r="H4">
        <f t="shared" si="2"/>
        <v>0.14296500000000001</v>
      </c>
      <c r="I4">
        <f t="shared" si="3"/>
        <v>-1.4985000000000002E-2</v>
      </c>
      <c r="J4">
        <f t="shared" si="4"/>
        <v>7.6950000000000005E-2</v>
      </c>
      <c r="K4">
        <f t="shared" si="5"/>
        <v>-2.5697250000000006E-3</v>
      </c>
    </row>
    <row r="5" spans="1:11" x14ac:dyDescent="0.35">
      <c r="A5">
        <v>0.24399999999999999</v>
      </c>
      <c r="B5">
        <v>0.81030000000000002</v>
      </c>
      <c r="C5">
        <v>0.104</v>
      </c>
      <c r="D5">
        <v>-1.6400000000000001E-2</v>
      </c>
      <c r="E5">
        <v>5.5E-2</v>
      </c>
      <c r="F5">
        <v>-1.83E-3</v>
      </c>
      <c r="G5">
        <f t="shared" si="1"/>
        <v>1.0939050000000001</v>
      </c>
      <c r="H5">
        <f t="shared" si="2"/>
        <v>0.1404</v>
      </c>
      <c r="I5">
        <f t="shared" si="3"/>
        <v>-2.2140000000000003E-2</v>
      </c>
      <c r="J5">
        <f t="shared" si="4"/>
        <v>7.425000000000001E-2</v>
      </c>
      <c r="K5">
        <f t="shared" si="5"/>
        <v>-3.3351750000000001E-3</v>
      </c>
    </row>
    <row r="6" spans="1:11" x14ac:dyDescent="0.35">
      <c r="A6">
        <v>0.28399999999999997</v>
      </c>
      <c r="B6">
        <v>0.82540000000000002</v>
      </c>
      <c r="C6">
        <v>0.10299999999999999</v>
      </c>
      <c r="D6">
        <v>-1.7399999999999999E-2</v>
      </c>
      <c r="E6">
        <v>5.7700000000000001E-2</v>
      </c>
      <c r="F6">
        <v>-1.33E-3</v>
      </c>
      <c r="G6">
        <f t="shared" si="1"/>
        <v>1.11429</v>
      </c>
      <c r="H6">
        <f t="shared" si="2"/>
        <v>0.13905000000000001</v>
      </c>
      <c r="I6">
        <f t="shared" si="3"/>
        <v>-2.349E-2</v>
      </c>
      <c r="J6">
        <f t="shared" si="4"/>
        <v>7.7895000000000006E-2</v>
      </c>
      <c r="K6">
        <f t="shared" si="5"/>
        <v>-2.4239250000000004E-3</v>
      </c>
    </row>
    <row r="7" spans="1:11" x14ac:dyDescent="0.35">
      <c r="A7">
        <v>0.32400000000000001</v>
      </c>
      <c r="B7">
        <v>0.85329999999999995</v>
      </c>
      <c r="C7">
        <v>9.5899999999999999E-2</v>
      </c>
      <c r="D7">
        <v>-1.77E-2</v>
      </c>
      <c r="E7">
        <v>5.3199999999999997E-2</v>
      </c>
      <c r="F7">
        <v>-1.4300000000000001E-3</v>
      </c>
      <c r="G7">
        <f t="shared" si="1"/>
        <v>1.1519550000000001</v>
      </c>
      <c r="H7">
        <f t="shared" si="2"/>
        <v>0.129465</v>
      </c>
      <c r="I7">
        <f t="shared" si="3"/>
        <v>-2.3895000000000003E-2</v>
      </c>
      <c r="J7">
        <f t="shared" si="4"/>
        <v>7.1819999999999995E-2</v>
      </c>
      <c r="K7">
        <f t="shared" si="5"/>
        <v>-2.6061750000000005E-3</v>
      </c>
    </row>
    <row r="8" spans="1:11" x14ac:dyDescent="0.35">
      <c r="A8">
        <v>0.42399999999999999</v>
      </c>
      <c r="B8">
        <v>0.89080000000000004</v>
      </c>
      <c r="C8">
        <v>8.9399999999999993E-2</v>
      </c>
      <c r="D8">
        <v>-2.06E-2</v>
      </c>
      <c r="E8">
        <v>5.1200000000000002E-2</v>
      </c>
      <c r="F8">
        <v>-1.2099999999999999E-3</v>
      </c>
      <c r="G8">
        <f t="shared" si="1"/>
        <v>1.2025800000000002</v>
      </c>
      <c r="H8">
        <f t="shared" si="2"/>
        <v>0.12069000000000001</v>
      </c>
      <c r="I8">
        <f t="shared" si="3"/>
        <v>-2.7810000000000001E-2</v>
      </c>
      <c r="J8">
        <f t="shared" si="4"/>
        <v>6.9120000000000015E-2</v>
      </c>
      <c r="K8">
        <f t="shared" si="5"/>
        <v>-2.2052249999999999E-3</v>
      </c>
    </row>
    <row r="9" spans="1:11" x14ac:dyDescent="0.35">
      <c r="A9">
        <v>0.48399999999999999</v>
      </c>
      <c r="B9">
        <v>0.91449999999999998</v>
      </c>
      <c r="C9">
        <v>7.9600000000000004E-2</v>
      </c>
      <c r="D9">
        <v>-1.95E-2</v>
      </c>
      <c r="E9">
        <v>4.65E-2</v>
      </c>
      <c r="F9">
        <v>-1.0300000000000001E-3</v>
      </c>
      <c r="G9">
        <f t="shared" si="1"/>
        <v>1.234575</v>
      </c>
      <c r="H9">
        <f t="shared" si="2"/>
        <v>0.10746000000000001</v>
      </c>
      <c r="I9">
        <f t="shared" si="3"/>
        <v>-2.6325000000000001E-2</v>
      </c>
      <c r="J9">
        <f t="shared" si="4"/>
        <v>6.2774999999999997E-2</v>
      </c>
      <c r="K9">
        <f t="shared" si="5"/>
        <v>-1.8771750000000005E-3</v>
      </c>
    </row>
    <row r="10" spans="1:11" x14ac:dyDescent="0.35">
      <c r="A10">
        <v>0.54400000000000004</v>
      </c>
      <c r="B10">
        <v>0.92210000000000003</v>
      </c>
      <c r="C10">
        <v>7.7700000000000005E-2</v>
      </c>
      <c r="D10">
        <v>-1.8800000000000001E-2</v>
      </c>
      <c r="E10">
        <v>4.5499999999999999E-2</v>
      </c>
      <c r="F10">
        <v>-8.9999999999999998E-4</v>
      </c>
      <c r="G10">
        <f t="shared" si="1"/>
        <v>1.2448350000000001</v>
      </c>
      <c r="H10">
        <f t="shared" si="2"/>
        <v>0.10489500000000002</v>
      </c>
      <c r="I10">
        <f t="shared" si="3"/>
        <v>-2.5380000000000003E-2</v>
      </c>
      <c r="J10">
        <f t="shared" si="4"/>
        <v>6.1425E-2</v>
      </c>
      <c r="K10">
        <f t="shared" si="5"/>
        <v>-1.6402500000000002E-3</v>
      </c>
    </row>
    <row r="11" spans="1:11" x14ac:dyDescent="0.35">
      <c r="A11">
        <v>0.60399999999999998</v>
      </c>
      <c r="B11">
        <v>0.9516</v>
      </c>
      <c r="C11">
        <v>7.0800000000000002E-2</v>
      </c>
      <c r="D11">
        <v>-6.7999999999999996E-3</v>
      </c>
      <c r="E11">
        <v>4.1200000000000001E-2</v>
      </c>
      <c r="F11">
        <v>-7.5000000000000002E-4</v>
      </c>
      <c r="G11">
        <f t="shared" si="1"/>
        <v>1.2846600000000001</v>
      </c>
      <c r="H11">
        <f t="shared" si="2"/>
        <v>9.5580000000000012E-2</v>
      </c>
      <c r="I11">
        <f t="shared" si="3"/>
        <v>-9.1800000000000007E-3</v>
      </c>
      <c r="J11">
        <f t="shared" si="4"/>
        <v>5.5620000000000003E-2</v>
      </c>
      <c r="K11">
        <f t="shared" si="5"/>
        <v>-1.3668750000000003E-3</v>
      </c>
    </row>
    <row r="12" spans="1:11" x14ac:dyDescent="0.35">
      <c r="A12">
        <v>0.66400000000000003</v>
      </c>
      <c r="B12">
        <v>0.96330000000000005</v>
      </c>
      <c r="C12">
        <v>6.7699999999999996E-2</v>
      </c>
      <c r="D12">
        <v>-6.3E-3</v>
      </c>
      <c r="E12">
        <v>4.2700000000000002E-2</v>
      </c>
      <c r="F12">
        <v>-6.7000000000000002E-4</v>
      </c>
      <c r="G12">
        <f t="shared" si="1"/>
        <v>1.3004550000000001</v>
      </c>
      <c r="H12">
        <f t="shared" si="2"/>
        <v>9.1395000000000004E-2</v>
      </c>
      <c r="I12">
        <f t="shared" si="3"/>
        <v>-8.5050000000000004E-3</v>
      </c>
      <c r="J12">
        <f t="shared" si="4"/>
        <v>5.7645000000000009E-2</v>
      </c>
      <c r="K12">
        <f t="shared" si="5"/>
        <v>-1.2210750000000003E-3</v>
      </c>
    </row>
    <row r="13" spans="1:11" x14ac:dyDescent="0.35">
      <c r="A13">
        <v>0.72399999999999998</v>
      </c>
      <c r="B13">
        <v>0.97540000000000004</v>
      </c>
      <c r="C13">
        <v>6.0900000000000003E-2</v>
      </c>
      <c r="D13">
        <v>-1.3100000000000001E-2</v>
      </c>
      <c r="E13">
        <v>3.6499999999999998E-2</v>
      </c>
      <c r="F13">
        <v>-5.5999999999999995E-4</v>
      </c>
      <c r="G13">
        <f t="shared" si="1"/>
        <v>1.3167900000000001</v>
      </c>
      <c r="H13">
        <f t="shared" si="2"/>
        <v>8.221500000000001E-2</v>
      </c>
      <c r="I13">
        <f t="shared" si="3"/>
        <v>-1.7685000000000003E-2</v>
      </c>
      <c r="J13">
        <f t="shared" si="4"/>
        <v>4.9274999999999999E-2</v>
      </c>
      <c r="K13">
        <f t="shared" si="5"/>
        <v>-1.0206E-3</v>
      </c>
    </row>
    <row r="14" spans="1:11" x14ac:dyDescent="0.35">
      <c r="A14">
        <v>0.78400000000000003</v>
      </c>
      <c r="B14">
        <v>0.9728</v>
      </c>
      <c r="C14">
        <v>5.74E-2</v>
      </c>
      <c r="D14">
        <v>-1.7100000000000001E-2</v>
      </c>
      <c r="E14">
        <v>3.6299999999999999E-2</v>
      </c>
      <c r="F14">
        <v>-5.6999999999999998E-4</v>
      </c>
      <c r="G14">
        <f t="shared" si="1"/>
        <v>1.31328</v>
      </c>
      <c r="H14">
        <f t="shared" si="2"/>
        <v>7.7490000000000003E-2</v>
      </c>
      <c r="I14">
        <f t="shared" si="3"/>
        <v>-2.3085000000000001E-2</v>
      </c>
      <c r="J14">
        <f t="shared" si="4"/>
        <v>4.9005E-2</v>
      </c>
      <c r="K14">
        <f t="shared" si="5"/>
        <v>-1.0388250000000002E-3</v>
      </c>
    </row>
    <row r="15" spans="1:11" x14ac:dyDescent="0.35">
      <c r="A15">
        <v>0.84399999999999997</v>
      </c>
      <c r="B15">
        <v>0.97189999999999999</v>
      </c>
      <c r="C15">
        <v>5.2900000000000003E-2</v>
      </c>
      <c r="D15">
        <v>-7.1999999999999998E-3</v>
      </c>
      <c r="E15">
        <v>3.3500000000000002E-2</v>
      </c>
      <c r="F15">
        <v>-3.3E-4</v>
      </c>
      <c r="G15">
        <f t="shared" si="1"/>
        <v>1.312065</v>
      </c>
      <c r="H15">
        <f t="shared" si="2"/>
        <v>7.1415000000000006E-2</v>
      </c>
      <c r="I15">
        <f t="shared" si="3"/>
        <v>-9.7200000000000012E-3</v>
      </c>
      <c r="J15">
        <f t="shared" si="4"/>
        <v>4.5225000000000008E-2</v>
      </c>
      <c r="K15">
        <f t="shared" si="5"/>
        <v>-6.0142500000000005E-4</v>
      </c>
    </row>
    <row r="16" spans="1:11" x14ac:dyDescent="0.35">
      <c r="A16">
        <v>0.90400000000000003</v>
      </c>
      <c r="B16">
        <v>0.99470000000000003</v>
      </c>
      <c r="C16">
        <v>4.9599999999999998E-2</v>
      </c>
      <c r="D16">
        <v>-1.1299999999999999E-2</v>
      </c>
      <c r="E16">
        <v>3.27E-2</v>
      </c>
      <c r="F16">
        <v>-2.9E-4</v>
      </c>
      <c r="G16">
        <f t="shared" si="1"/>
        <v>1.3428450000000001</v>
      </c>
      <c r="H16">
        <f t="shared" si="2"/>
        <v>6.6960000000000006E-2</v>
      </c>
      <c r="I16">
        <f t="shared" si="3"/>
        <v>-1.5254999999999999E-2</v>
      </c>
      <c r="J16">
        <f t="shared" si="4"/>
        <v>4.4145000000000004E-2</v>
      </c>
      <c r="K16">
        <f t="shared" si="5"/>
        <v>-5.2852500000000007E-4</v>
      </c>
    </row>
    <row r="17" spans="1:11" x14ac:dyDescent="0.35">
      <c r="A17">
        <v>0.96399999999999997</v>
      </c>
      <c r="B17">
        <v>0.99160000000000004</v>
      </c>
      <c r="C17">
        <v>4.6300000000000001E-2</v>
      </c>
      <c r="D17">
        <v>-1.8499999999999999E-2</v>
      </c>
      <c r="E17">
        <v>3.2000000000000001E-2</v>
      </c>
      <c r="F17">
        <v>-1.4999999999999999E-4</v>
      </c>
      <c r="G17">
        <f t="shared" si="1"/>
        <v>1.3386600000000002</v>
      </c>
      <c r="H17">
        <f t="shared" si="2"/>
        <v>6.2505000000000005E-2</v>
      </c>
      <c r="I17">
        <f t="shared" si="3"/>
        <v>-2.4975000000000001E-2</v>
      </c>
      <c r="J17">
        <f t="shared" si="4"/>
        <v>4.3200000000000002E-2</v>
      </c>
      <c r="K17">
        <f t="shared" si="5"/>
        <v>-2.7337500000000002E-4</v>
      </c>
    </row>
    <row r="18" spans="1:11" x14ac:dyDescent="0.35">
      <c r="A18">
        <v>1.024</v>
      </c>
      <c r="B18">
        <v>1</v>
      </c>
      <c r="C18">
        <v>4.5699999999999998E-2</v>
      </c>
      <c r="D18">
        <v>-3.5999999999999999E-3</v>
      </c>
      <c r="E18">
        <v>3.2099999999999997E-2</v>
      </c>
      <c r="F18">
        <v>1.18E-4</v>
      </c>
      <c r="G18">
        <f t="shared" si="1"/>
        <v>1.35</v>
      </c>
      <c r="H18">
        <f t="shared" si="2"/>
        <v>6.1695E-2</v>
      </c>
      <c r="I18">
        <f t="shared" si="3"/>
        <v>-4.8600000000000006E-3</v>
      </c>
      <c r="J18">
        <f t="shared" si="4"/>
        <v>4.3334999999999999E-2</v>
      </c>
      <c r="K18">
        <f t="shared" si="5"/>
        <v>2.1505500000000002E-4</v>
      </c>
    </row>
    <row r="19" spans="1:11" x14ac:dyDescent="0.35">
      <c r="A19">
        <v>1.0840000000000001</v>
      </c>
      <c r="B19">
        <v>0.98460000000000003</v>
      </c>
      <c r="C19">
        <v>4.4999999999999998E-2</v>
      </c>
      <c r="D19">
        <v>-1.4500000000000001E-2</v>
      </c>
      <c r="E19">
        <v>3.1099999999999999E-2</v>
      </c>
      <c r="F19">
        <v>1.3100000000000001E-4</v>
      </c>
      <c r="G19">
        <f t="shared" si="1"/>
        <v>1.3292100000000002</v>
      </c>
      <c r="H19">
        <f t="shared" si="2"/>
        <v>6.0749999999999998E-2</v>
      </c>
      <c r="I19">
        <f t="shared" si="3"/>
        <v>-1.9575000000000002E-2</v>
      </c>
      <c r="J19">
        <f t="shared" si="4"/>
        <v>4.1985000000000001E-2</v>
      </c>
      <c r="K19">
        <f t="shared" si="5"/>
        <v>2.3874750000000004E-4</v>
      </c>
    </row>
    <row r="20" spans="1:11" x14ac:dyDescent="0.35">
      <c r="A20">
        <v>1.1439999999999999</v>
      </c>
      <c r="B20">
        <v>0.99970000000000003</v>
      </c>
      <c r="C20">
        <v>4.8099999999999997E-2</v>
      </c>
      <c r="D20">
        <v>-2.0000000000000001E-4</v>
      </c>
      <c r="E20">
        <v>3.32E-2</v>
      </c>
      <c r="F20">
        <v>3.9300000000000001E-4</v>
      </c>
      <c r="G20">
        <f t="shared" si="1"/>
        <v>1.3495950000000001</v>
      </c>
      <c r="H20">
        <f t="shared" si="2"/>
        <v>6.4935000000000007E-2</v>
      </c>
      <c r="I20">
        <f t="shared" si="3"/>
        <v>-2.7000000000000006E-4</v>
      </c>
      <c r="J20">
        <f t="shared" si="4"/>
        <v>4.4820000000000006E-2</v>
      </c>
      <c r="K20">
        <f t="shared" si="5"/>
        <v>7.1624250000000013E-4</v>
      </c>
    </row>
    <row r="21" spans="1:11" x14ac:dyDescent="0.35">
      <c r="A21">
        <v>1.204</v>
      </c>
      <c r="B21">
        <v>0.9899</v>
      </c>
      <c r="C21">
        <v>4.8599999999999997E-2</v>
      </c>
      <c r="D21">
        <v>-6.9999999999999999E-4</v>
      </c>
      <c r="E21">
        <v>3.1600000000000003E-2</v>
      </c>
      <c r="F21">
        <v>3.8499999999999998E-4</v>
      </c>
      <c r="G21">
        <f t="shared" si="1"/>
        <v>1.336365</v>
      </c>
      <c r="H21">
        <f t="shared" si="2"/>
        <v>6.5610000000000002E-2</v>
      </c>
      <c r="I21">
        <f t="shared" si="3"/>
        <v>-9.4500000000000009E-4</v>
      </c>
      <c r="J21">
        <f t="shared" si="4"/>
        <v>4.266000000000001E-2</v>
      </c>
      <c r="K21">
        <f t="shared" si="5"/>
        <v>7.0166250000000009E-4</v>
      </c>
    </row>
    <row r="22" spans="1:11" x14ac:dyDescent="0.35">
      <c r="A22">
        <v>1.3640000000000001</v>
      </c>
      <c r="B22">
        <v>0.94899999999999995</v>
      </c>
      <c r="C22">
        <v>5.57E-2</v>
      </c>
      <c r="D22">
        <v>-1.9E-3</v>
      </c>
      <c r="E22">
        <v>3.3099999999999997E-2</v>
      </c>
      <c r="F22">
        <v>6.9899999999999997E-4</v>
      </c>
      <c r="G22">
        <f t="shared" si="1"/>
        <v>1.28115</v>
      </c>
      <c r="H22">
        <f t="shared" si="2"/>
        <v>7.5194999999999998E-2</v>
      </c>
      <c r="I22">
        <f t="shared" si="3"/>
        <v>-2.565E-3</v>
      </c>
      <c r="J22">
        <f t="shared" si="4"/>
        <v>4.4685000000000002E-2</v>
      </c>
      <c r="K22">
        <f t="shared" si="5"/>
        <v>1.2739275E-3</v>
      </c>
    </row>
    <row r="23" spans="1:11" x14ac:dyDescent="0.35">
      <c r="A23">
        <v>1.444</v>
      </c>
      <c r="B23">
        <v>0.93059999999999998</v>
      </c>
      <c r="C23">
        <v>5.91E-2</v>
      </c>
      <c r="D23">
        <v>-3.0000000000000001E-3</v>
      </c>
      <c r="E23">
        <v>3.4299999999999997E-2</v>
      </c>
      <c r="F23">
        <v>8.0900000000000004E-4</v>
      </c>
      <c r="G23">
        <f t="shared" si="1"/>
        <v>1.25631</v>
      </c>
      <c r="H23">
        <f t="shared" si="2"/>
        <v>7.9785000000000009E-2</v>
      </c>
      <c r="I23">
        <f t="shared" si="3"/>
        <v>-4.0500000000000006E-3</v>
      </c>
      <c r="J23">
        <f t="shared" si="4"/>
        <v>4.6304999999999999E-2</v>
      </c>
      <c r="K23">
        <f t="shared" si="5"/>
        <v>1.4744025000000003E-3</v>
      </c>
    </row>
    <row r="24" spans="1:11" x14ac:dyDescent="0.35">
      <c r="A24">
        <v>1.524</v>
      </c>
      <c r="B24">
        <v>0.90790000000000004</v>
      </c>
      <c r="C24">
        <v>6.4899999999999999E-2</v>
      </c>
      <c r="D24">
        <v>2.2000000000000001E-3</v>
      </c>
      <c r="E24">
        <v>3.6400000000000002E-2</v>
      </c>
      <c r="F24">
        <v>1.0009999999999999E-3</v>
      </c>
      <c r="G24">
        <f t="shared" si="1"/>
        <v>1.2256650000000002</v>
      </c>
      <c r="H24">
        <f t="shared" si="2"/>
        <v>8.7614999999999998E-2</v>
      </c>
      <c r="I24">
        <f t="shared" si="3"/>
        <v>2.9700000000000004E-3</v>
      </c>
      <c r="J24">
        <f t="shared" si="4"/>
        <v>4.9140000000000003E-2</v>
      </c>
      <c r="K24">
        <f t="shared" si="5"/>
        <v>1.8243225000000001E-3</v>
      </c>
    </row>
    <row r="25" spans="1:11" x14ac:dyDescent="0.35">
      <c r="A25">
        <v>1.6040000000000001</v>
      </c>
      <c r="B25">
        <v>0.87839999999999996</v>
      </c>
      <c r="C25">
        <v>6.9400000000000003E-2</v>
      </c>
      <c r="D25">
        <v>2.5999999999999999E-3</v>
      </c>
      <c r="E25">
        <v>3.8399999999999997E-2</v>
      </c>
      <c r="F25">
        <v>1.189E-3</v>
      </c>
      <c r="G25">
        <f t="shared" si="1"/>
        <v>1.18584</v>
      </c>
      <c r="H25">
        <f t="shared" si="2"/>
        <v>9.3690000000000009E-2</v>
      </c>
      <c r="I25">
        <f t="shared" si="3"/>
        <v>3.5100000000000001E-3</v>
      </c>
      <c r="J25">
        <f t="shared" si="4"/>
        <v>5.1839999999999997E-2</v>
      </c>
      <c r="K25">
        <f t="shared" si="5"/>
        <v>2.1669525000000004E-3</v>
      </c>
    </row>
    <row r="26" spans="1:11" x14ac:dyDescent="0.35">
      <c r="A26">
        <v>1.6839999999999999</v>
      </c>
      <c r="B26">
        <v>0.84740000000000004</v>
      </c>
      <c r="C26">
        <v>7.3300000000000004E-2</v>
      </c>
      <c r="D26">
        <v>4.8999999999999998E-3</v>
      </c>
      <c r="E26">
        <v>3.9800000000000002E-2</v>
      </c>
      <c r="F26">
        <v>1.315E-3</v>
      </c>
      <c r="G26">
        <f t="shared" si="1"/>
        <v>1.1439900000000001</v>
      </c>
      <c r="H26">
        <f t="shared" si="2"/>
        <v>9.8955000000000015E-2</v>
      </c>
      <c r="I26">
        <f t="shared" si="3"/>
        <v>6.6150000000000002E-3</v>
      </c>
      <c r="J26">
        <f t="shared" si="4"/>
        <v>5.3730000000000007E-2</v>
      </c>
      <c r="K26">
        <f t="shared" si="5"/>
        <v>2.3965875000000005E-3</v>
      </c>
    </row>
    <row r="27" spans="1:11" x14ac:dyDescent="0.35">
      <c r="A27">
        <v>1.764</v>
      </c>
      <c r="B27">
        <v>0.80049999999999999</v>
      </c>
      <c r="C27">
        <v>7.7399999999999997E-2</v>
      </c>
      <c r="D27">
        <v>6.4000000000000003E-3</v>
      </c>
      <c r="E27">
        <v>4.1200000000000001E-2</v>
      </c>
      <c r="F27">
        <v>1.42E-3</v>
      </c>
      <c r="G27">
        <f t="shared" si="1"/>
        <v>1.0806750000000001</v>
      </c>
      <c r="H27">
        <f t="shared" si="2"/>
        <v>0.10449</v>
      </c>
      <c r="I27">
        <f t="shared" si="3"/>
        <v>8.6400000000000018E-3</v>
      </c>
      <c r="J27">
        <f t="shared" si="4"/>
        <v>5.5620000000000003E-2</v>
      </c>
      <c r="K27">
        <f t="shared" si="5"/>
        <v>2.5879500000000003E-3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23" sqref="E23"/>
    </sheetView>
  </sheetViews>
  <sheetFormatPr baseColWidth="10" defaultRowHeight="14.5" x14ac:dyDescent="0.35"/>
  <sheetData>
    <row r="1" spans="1:5" x14ac:dyDescent="0.35">
      <c r="A1" t="s">
        <v>0</v>
      </c>
      <c r="B1" t="s">
        <v>42</v>
      </c>
      <c r="C1" t="s">
        <v>43</v>
      </c>
      <c r="D1" t="s">
        <v>6</v>
      </c>
      <c r="E1" t="s">
        <v>7</v>
      </c>
    </row>
    <row r="2" spans="1:5" x14ac:dyDescent="0.35">
      <c r="A2">
        <v>0.06</v>
      </c>
      <c r="B2">
        <v>0.66090000000000004</v>
      </c>
      <c r="C2">
        <v>8.9499999999999996E-2</v>
      </c>
      <c r="D2">
        <f>B2*1.3</f>
        <v>0.8591700000000001</v>
      </c>
      <c r="E2">
        <f>C2*1.3</f>
        <v>0.11635</v>
      </c>
    </row>
    <row r="3" spans="1:5" x14ac:dyDescent="0.35">
      <c r="A3">
        <v>0.08</v>
      </c>
      <c r="B3">
        <v>0.71109999999999995</v>
      </c>
      <c r="C3">
        <v>8.5900000000000004E-2</v>
      </c>
      <c r="D3">
        <f t="shared" ref="D3:D39" si="0">B3*1.3</f>
        <v>0.92442999999999997</v>
      </c>
      <c r="E3">
        <f t="shared" ref="E3:E39" si="1">C3*1.3</f>
        <v>0.11167000000000001</v>
      </c>
    </row>
    <row r="4" spans="1:5" x14ac:dyDescent="0.35">
      <c r="A4">
        <v>0.1</v>
      </c>
      <c r="B4">
        <v>0.73970000000000002</v>
      </c>
      <c r="C4">
        <v>8.2799999999999999E-2</v>
      </c>
      <c r="D4">
        <f t="shared" si="0"/>
        <v>0.96161000000000008</v>
      </c>
      <c r="E4">
        <f t="shared" si="1"/>
        <v>0.10764</v>
      </c>
    </row>
    <row r="5" spans="1:5" x14ac:dyDescent="0.35">
      <c r="A5">
        <v>0.12</v>
      </c>
      <c r="B5">
        <v>0.7661</v>
      </c>
      <c r="C5">
        <v>8.1799999999999998E-2</v>
      </c>
      <c r="D5">
        <f t="shared" si="0"/>
        <v>0.99593000000000009</v>
      </c>
      <c r="E5">
        <f t="shared" si="1"/>
        <v>0.10634</v>
      </c>
    </row>
    <row r="6" spans="1:5" x14ac:dyDescent="0.35">
      <c r="A6">
        <v>0.14000000000000001</v>
      </c>
      <c r="B6">
        <v>0.76980000000000004</v>
      </c>
      <c r="C6">
        <v>7.9299999999999995E-2</v>
      </c>
      <c r="D6">
        <f t="shared" si="0"/>
        <v>1.0007400000000002</v>
      </c>
      <c r="E6">
        <f t="shared" si="1"/>
        <v>0.10309</v>
      </c>
    </row>
    <row r="7" spans="1:5" x14ac:dyDescent="0.35">
      <c r="A7">
        <v>0.16</v>
      </c>
      <c r="B7">
        <v>0.78259999999999996</v>
      </c>
      <c r="C7">
        <v>7.8399999999999997E-2</v>
      </c>
      <c r="D7">
        <f t="shared" si="0"/>
        <v>1.01738</v>
      </c>
      <c r="E7">
        <f t="shared" si="1"/>
        <v>0.10192</v>
      </c>
    </row>
    <row r="8" spans="1:5" x14ac:dyDescent="0.35">
      <c r="A8">
        <v>0.18</v>
      </c>
      <c r="B8">
        <v>0.78200000000000003</v>
      </c>
      <c r="C8">
        <v>7.2300000000000003E-2</v>
      </c>
      <c r="D8">
        <f t="shared" si="0"/>
        <v>1.0166000000000002</v>
      </c>
      <c r="E8">
        <f t="shared" si="1"/>
        <v>9.3990000000000004E-2</v>
      </c>
    </row>
    <row r="9" spans="1:5" x14ac:dyDescent="0.35">
      <c r="A9">
        <v>0.2</v>
      </c>
      <c r="B9">
        <v>0.82289999999999996</v>
      </c>
      <c r="C9">
        <v>7.5499999999999998E-2</v>
      </c>
      <c r="D9">
        <f t="shared" si="0"/>
        <v>1.0697699999999999</v>
      </c>
      <c r="E9">
        <f t="shared" si="1"/>
        <v>9.8150000000000001E-2</v>
      </c>
    </row>
    <row r="10" spans="1:5" x14ac:dyDescent="0.35">
      <c r="A10">
        <v>0.24</v>
      </c>
      <c r="B10">
        <v>0.84960000000000002</v>
      </c>
      <c r="C10">
        <v>7.1800000000000003E-2</v>
      </c>
      <c r="D10">
        <f t="shared" si="0"/>
        <v>1.1044800000000001</v>
      </c>
      <c r="E10">
        <f t="shared" si="1"/>
        <v>9.3340000000000006E-2</v>
      </c>
    </row>
    <row r="11" spans="1:5" x14ac:dyDescent="0.35">
      <c r="A11">
        <v>0.24</v>
      </c>
      <c r="B11">
        <v>0.84730000000000005</v>
      </c>
      <c r="C11">
        <v>7.2099999999999997E-2</v>
      </c>
      <c r="D11">
        <f t="shared" si="0"/>
        <v>1.1014900000000001</v>
      </c>
      <c r="E11">
        <f t="shared" si="1"/>
        <v>9.3729999999999994E-2</v>
      </c>
    </row>
    <row r="12" spans="1:5" x14ac:dyDescent="0.35">
      <c r="A12">
        <v>0.28000000000000003</v>
      </c>
      <c r="B12">
        <v>0.85960000000000003</v>
      </c>
      <c r="C12">
        <v>6.9400000000000003E-2</v>
      </c>
      <c r="D12">
        <f t="shared" si="0"/>
        <v>1.11748</v>
      </c>
      <c r="E12">
        <f t="shared" si="1"/>
        <v>9.0220000000000009E-2</v>
      </c>
    </row>
    <row r="13" spans="1:5" x14ac:dyDescent="0.35">
      <c r="A13">
        <v>0.32</v>
      </c>
      <c r="B13">
        <v>0.87439999999999996</v>
      </c>
      <c r="C13">
        <v>6.7900000000000002E-2</v>
      </c>
      <c r="D13">
        <f t="shared" si="0"/>
        <v>1.13672</v>
      </c>
      <c r="E13">
        <f t="shared" si="1"/>
        <v>8.8270000000000001E-2</v>
      </c>
    </row>
    <row r="14" spans="1:5" x14ac:dyDescent="0.35">
      <c r="A14">
        <v>0.36</v>
      </c>
      <c r="B14">
        <v>0.87809999999999999</v>
      </c>
      <c r="C14">
        <v>6.4600000000000005E-2</v>
      </c>
      <c r="D14">
        <f t="shared" si="0"/>
        <v>1.1415299999999999</v>
      </c>
      <c r="E14">
        <f t="shared" si="1"/>
        <v>8.3980000000000013E-2</v>
      </c>
    </row>
    <row r="15" spans="1:5" x14ac:dyDescent="0.35">
      <c r="A15">
        <v>0.4</v>
      </c>
      <c r="B15">
        <v>0.89610000000000001</v>
      </c>
      <c r="C15">
        <v>6.4399999999999999E-2</v>
      </c>
      <c r="D15">
        <f t="shared" si="0"/>
        <v>1.16493</v>
      </c>
      <c r="E15">
        <f t="shared" si="1"/>
        <v>8.3720000000000003E-2</v>
      </c>
    </row>
    <row r="16" spans="1:5" x14ac:dyDescent="0.35">
      <c r="A16">
        <v>0.4</v>
      </c>
      <c r="B16">
        <v>0.90429999999999999</v>
      </c>
      <c r="C16">
        <v>6.3E-2</v>
      </c>
      <c r="D16">
        <f t="shared" si="0"/>
        <v>1.1755900000000001</v>
      </c>
      <c r="E16">
        <f t="shared" si="1"/>
        <v>8.1900000000000001E-2</v>
      </c>
    </row>
    <row r="17" spans="1:5" x14ac:dyDescent="0.35">
      <c r="A17">
        <v>0.44</v>
      </c>
      <c r="B17">
        <v>0.92190000000000005</v>
      </c>
      <c r="C17">
        <v>5.9299999999999999E-2</v>
      </c>
      <c r="D17">
        <f t="shared" si="0"/>
        <v>1.1984700000000001</v>
      </c>
      <c r="E17">
        <f t="shared" si="1"/>
        <v>7.7090000000000006E-2</v>
      </c>
    </row>
    <row r="18" spans="1:5" x14ac:dyDescent="0.35">
      <c r="A18">
        <v>0.48</v>
      </c>
      <c r="B18">
        <v>0.92910000000000004</v>
      </c>
      <c r="C18">
        <v>5.8099999999999999E-2</v>
      </c>
      <c r="D18">
        <f t="shared" si="0"/>
        <v>1.2078300000000002</v>
      </c>
      <c r="E18">
        <f t="shared" si="1"/>
        <v>7.553E-2</v>
      </c>
    </row>
    <row r="19" spans="1:5" x14ac:dyDescent="0.35">
      <c r="A19">
        <v>0.52</v>
      </c>
      <c r="B19">
        <v>0.93769999999999998</v>
      </c>
      <c r="C19">
        <v>5.5800000000000002E-2</v>
      </c>
      <c r="D19">
        <f t="shared" si="0"/>
        <v>1.2190099999999999</v>
      </c>
      <c r="E19">
        <f t="shared" si="1"/>
        <v>7.2540000000000007E-2</v>
      </c>
    </row>
    <row r="20" spans="1:5" x14ac:dyDescent="0.35">
      <c r="A20">
        <v>0.56000000000000005</v>
      </c>
      <c r="B20">
        <v>0.9304</v>
      </c>
      <c r="C20">
        <v>5.3100000000000001E-2</v>
      </c>
      <c r="D20">
        <f t="shared" si="0"/>
        <v>1.2095200000000002</v>
      </c>
      <c r="E20">
        <f t="shared" si="1"/>
        <v>6.9030000000000008E-2</v>
      </c>
    </row>
    <row r="21" spans="1:5" x14ac:dyDescent="0.35">
      <c r="A21">
        <v>0.56000000000000005</v>
      </c>
      <c r="B21">
        <v>0.95130000000000003</v>
      </c>
      <c r="C21">
        <v>5.3499999999999999E-2</v>
      </c>
      <c r="D21">
        <f t="shared" si="0"/>
        <v>1.2366900000000001</v>
      </c>
      <c r="E21">
        <f t="shared" si="1"/>
        <v>6.9550000000000001E-2</v>
      </c>
    </row>
    <row r="22" spans="1:5" x14ac:dyDescent="0.35">
      <c r="A22">
        <v>0.6</v>
      </c>
      <c r="B22">
        <v>0.95499999999999996</v>
      </c>
      <c r="C22">
        <v>5.3100000000000001E-2</v>
      </c>
      <c r="D22">
        <f t="shared" si="0"/>
        <v>1.2415</v>
      </c>
      <c r="E22">
        <f t="shared" si="1"/>
        <v>6.9030000000000008E-2</v>
      </c>
    </row>
    <row r="23" spans="1:5" x14ac:dyDescent="0.35">
      <c r="A23">
        <v>0.64</v>
      </c>
      <c r="B23">
        <v>0.95009999999999994</v>
      </c>
      <c r="C23">
        <v>4.87E-2</v>
      </c>
      <c r="D23">
        <f t="shared" si="0"/>
        <v>1.2351300000000001</v>
      </c>
      <c r="E23">
        <f t="shared" si="1"/>
        <v>6.3310000000000005E-2</v>
      </c>
    </row>
    <row r="24" spans="1:5" x14ac:dyDescent="0.35">
      <c r="A24">
        <v>0.68</v>
      </c>
      <c r="B24">
        <v>0.95579999999999998</v>
      </c>
      <c r="C24">
        <v>4.6899999999999997E-2</v>
      </c>
      <c r="D24">
        <f t="shared" si="0"/>
        <v>1.24254</v>
      </c>
      <c r="E24">
        <f t="shared" si="1"/>
        <v>6.0969999999999996E-2</v>
      </c>
    </row>
    <row r="25" spans="1:5" x14ac:dyDescent="0.35">
      <c r="A25">
        <v>0.72</v>
      </c>
      <c r="B25">
        <v>0.96540000000000004</v>
      </c>
      <c r="C25">
        <v>4.4499999999999998E-2</v>
      </c>
      <c r="D25">
        <f t="shared" si="0"/>
        <v>1.25502</v>
      </c>
      <c r="E25">
        <f t="shared" si="1"/>
        <v>5.7849999999999999E-2</v>
      </c>
    </row>
    <row r="26" spans="1:5" x14ac:dyDescent="0.35">
      <c r="A26">
        <v>0.78</v>
      </c>
      <c r="B26">
        <v>0.97909999999999997</v>
      </c>
      <c r="C26">
        <v>4.3700000000000003E-2</v>
      </c>
      <c r="D26">
        <f t="shared" si="0"/>
        <v>1.2728299999999999</v>
      </c>
      <c r="E26">
        <f t="shared" si="1"/>
        <v>5.6810000000000006E-2</v>
      </c>
    </row>
    <row r="27" spans="1:5" x14ac:dyDescent="0.35">
      <c r="A27">
        <v>0.84</v>
      </c>
      <c r="B27">
        <v>0.97260000000000002</v>
      </c>
      <c r="C27">
        <v>4.0800000000000003E-2</v>
      </c>
      <c r="D27">
        <f t="shared" si="0"/>
        <v>1.2643800000000001</v>
      </c>
      <c r="E27">
        <f t="shared" si="1"/>
        <v>5.3040000000000004E-2</v>
      </c>
    </row>
    <row r="28" spans="1:5" x14ac:dyDescent="0.35">
      <c r="A28">
        <v>0.9</v>
      </c>
      <c r="B28">
        <v>0.99580000000000002</v>
      </c>
      <c r="C28">
        <v>3.7600000000000001E-2</v>
      </c>
      <c r="D28">
        <f t="shared" si="0"/>
        <v>1.29454</v>
      </c>
      <c r="E28">
        <f t="shared" si="1"/>
        <v>4.8880000000000007E-2</v>
      </c>
    </row>
    <row r="29" spans="1:5" x14ac:dyDescent="0.35">
      <c r="A29">
        <v>0.92</v>
      </c>
      <c r="B29">
        <v>0.99560000000000004</v>
      </c>
      <c r="C29">
        <v>3.61E-2</v>
      </c>
      <c r="D29">
        <f t="shared" si="0"/>
        <v>1.2942800000000001</v>
      </c>
      <c r="E29">
        <f t="shared" si="1"/>
        <v>4.6929999999999999E-2</v>
      </c>
    </row>
    <row r="30" spans="1:5" x14ac:dyDescent="0.35">
      <c r="A30">
        <v>0.96</v>
      </c>
      <c r="B30">
        <v>1</v>
      </c>
      <c r="C30">
        <v>3.5200000000000002E-2</v>
      </c>
      <c r="D30">
        <f t="shared" si="0"/>
        <v>1.3</v>
      </c>
      <c r="E30">
        <f t="shared" si="1"/>
        <v>4.5760000000000002E-2</v>
      </c>
    </row>
    <row r="31" spans="1:5" x14ac:dyDescent="0.35">
      <c r="A31">
        <v>1.02</v>
      </c>
      <c r="B31">
        <v>0.999</v>
      </c>
      <c r="C31">
        <v>3.5000000000000003E-2</v>
      </c>
      <c r="D31">
        <f t="shared" si="0"/>
        <v>1.2987</v>
      </c>
      <c r="E31">
        <f t="shared" si="1"/>
        <v>4.5500000000000006E-2</v>
      </c>
    </row>
    <row r="32" spans="1:5" x14ac:dyDescent="0.35">
      <c r="A32">
        <v>1.08</v>
      </c>
      <c r="B32">
        <v>0.97970000000000002</v>
      </c>
      <c r="C32">
        <v>3.6299999999999999E-2</v>
      </c>
      <c r="D32">
        <f t="shared" si="0"/>
        <v>1.2736100000000001</v>
      </c>
      <c r="E32">
        <f t="shared" si="1"/>
        <v>4.7190000000000003E-2</v>
      </c>
    </row>
    <row r="33" spans="1:5" x14ac:dyDescent="0.35">
      <c r="A33">
        <v>1.1399999999999999</v>
      </c>
      <c r="B33">
        <v>0.97699999999999998</v>
      </c>
      <c r="C33">
        <v>3.8899999999999997E-2</v>
      </c>
      <c r="D33">
        <f t="shared" si="0"/>
        <v>1.2701</v>
      </c>
      <c r="E33">
        <f t="shared" si="1"/>
        <v>5.0569999999999997E-2</v>
      </c>
    </row>
    <row r="34" spans="1:5" x14ac:dyDescent="0.35">
      <c r="A34">
        <v>1.2</v>
      </c>
      <c r="B34">
        <v>0.97319999999999995</v>
      </c>
      <c r="C34">
        <v>4.0800000000000003E-2</v>
      </c>
      <c r="D34">
        <f t="shared" si="0"/>
        <v>1.2651600000000001</v>
      </c>
      <c r="E34">
        <f t="shared" si="1"/>
        <v>5.3040000000000004E-2</v>
      </c>
    </row>
    <row r="35" spans="1:5" x14ac:dyDescent="0.35">
      <c r="A35">
        <v>1.26</v>
      </c>
      <c r="B35">
        <v>0.96650000000000003</v>
      </c>
      <c r="C35">
        <v>4.4699999999999997E-2</v>
      </c>
      <c r="D35">
        <f t="shared" si="0"/>
        <v>1.2564500000000001</v>
      </c>
      <c r="E35">
        <f t="shared" si="1"/>
        <v>5.8109999999999995E-2</v>
      </c>
    </row>
    <row r="36" spans="1:5" x14ac:dyDescent="0.35">
      <c r="A36">
        <v>1.32</v>
      </c>
      <c r="B36">
        <v>0.95879999999999999</v>
      </c>
      <c r="C36">
        <v>4.8099999999999997E-2</v>
      </c>
      <c r="D36">
        <f t="shared" si="0"/>
        <v>1.24644</v>
      </c>
      <c r="E36">
        <f t="shared" si="1"/>
        <v>6.2530000000000002E-2</v>
      </c>
    </row>
    <row r="37" spans="1:5" x14ac:dyDescent="0.35">
      <c r="A37">
        <v>1.38</v>
      </c>
      <c r="B37">
        <v>0.94469999999999998</v>
      </c>
      <c r="C37">
        <v>5.3400000000000003E-2</v>
      </c>
      <c r="D37">
        <f t="shared" si="0"/>
        <v>1.22811</v>
      </c>
      <c r="E37">
        <f t="shared" si="1"/>
        <v>6.9420000000000009E-2</v>
      </c>
    </row>
    <row r="38" spans="1:5" x14ac:dyDescent="0.35">
      <c r="A38">
        <v>1.44</v>
      </c>
      <c r="B38">
        <v>0.92779999999999996</v>
      </c>
      <c r="C38">
        <v>6.1400000000000003E-2</v>
      </c>
      <c r="D38">
        <f t="shared" si="0"/>
        <v>1.20614</v>
      </c>
      <c r="E38">
        <f t="shared" si="1"/>
        <v>7.9820000000000002E-2</v>
      </c>
    </row>
    <row r="39" spans="1:5" x14ac:dyDescent="0.35">
      <c r="A39">
        <v>1.5</v>
      </c>
      <c r="B39">
        <v>0.90590000000000004</v>
      </c>
      <c r="C39">
        <v>6.7400000000000002E-2</v>
      </c>
      <c r="D39">
        <f t="shared" si="0"/>
        <v>1.17767</v>
      </c>
      <c r="E39">
        <f t="shared" si="1"/>
        <v>8.7620000000000003E-2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20" sqref="H20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5.1999999999999998E-2</v>
      </c>
      <c r="B2">
        <v>0.65359999999999996</v>
      </c>
      <c r="C2">
        <v>9.0200000000000002E-2</v>
      </c>
      <c r="D2">
        <v>-6.1000000000000004E-3</v>
      </c>
      <c r="E2">
        <v>4.3799999999999999E-2</v>
      </c>
      <c r="F2">
        <v>-1.06E-3</v>
      </c>
      <c r="G2">
        <f>B2*1.28</f>
        <v>0.83660800000000002</v>
      </c>
      <c r="H2">
        <f t="shared" ref="H2:J17" si="0">C2*1.28</f>
        <v>0.115456</v>
      </c>
      <c r="I2">
        <f t="shared" si="0"/>
        <v>-7.8080000000000007E-3</v>
      </c>
      <c r="J2">
        <f t="shared" si="0"/>
        <v>5.6064000000000003E-2</v>
      </c>
      <c r="K2">
        <f>F2*1.28*1.28</f>
        <v>-1.7367040000000002E-3</v>
      </c>
    </row>
    <row r="3" spans="1:11" x14ac:dyDescent="0.35">
      <c r="A3">
        <v>6.4000000000000001E-2</v>
      </c>
      <c r="B3">
        <v>0.67169999999999996</v>
      </c>
      <c r="C3">
        <v>8.9800000000000005E-2</v>
      </c>
      <c r="D3">
        <v>-6.4000000000000003E-3</v>
      </c>
      <c r="E3">
        <v>4.3200000000000002E-2</v>
      </c>
      <c r="F3">
        <v>-1.1000000000000001E-3</v>
      </c>
      <c r="G3">
        <f t="shared" ref="G3:G40" si="1">B3*1.28</f>
        <v>0.85977599999999998</v>
      </c>
      <c r="H3">
        <f t="shared" si="0"/>
        <v>0.114944</v>
      </c>
      <c r="I3">
        <f t="shared" si="0"/>
        <v>-8.1920000000000014E-3</v>
      </c>
      <c r="J3">
        <f t="shared" si="0"/>
        <v>5.5296000000000005E-2</v>
      </c>
      <c r="K3">
        <f t="shared" ref="K3:K40" si="2">F3*1.28*1.28</f>
        <v>-1.8022400000000003E-3</v>
      </c>
    </row>
    <row r="4" spans="1:11" x14ac:dyDescent="0.35">
      <c r="A4">
        <v>8.4000000000000005E-2</v>
      </c>
      <c r="B4">
        <v>0.70550000000000002</v>
      </c>
      <c r="C4">
        <v>8.7099999999999997E-2</v>
      </c>
      <c r="D4">
        <v>-4.7999999999999996E-3</v>
      </c>
      <c r="E4">
        <v>4.1599999999999998E-2</v>
      </c>
      <c r="F4">
        <v>-1.1800000000000001E-3</v>
      </c>
      <c r="G4">
        <f t="shared" si="1"/>
        <v>0.90304000000000006</v>
      </c>
      <c r="H4">
        <f t="shared" si="0"/>
        <v>0.111488</v>
      </c>
      <c r="I4">
        <f t="shared" si="0"/>
        <v>-6.1439999999999993E-3</v>
      </c>
      <c r="J4">
        <f t="shared" si="0"/>
        <v>5.3247999999999997E-2</v>
      </c>
      <c r="K4">
        <f t="shared" si="2"/>
        <v>-1.9333120000000002E-3</v>
      </c>
    </row>
    <row r="5" spans="1:11" x14ac:dyDescent="0.35">
      <c r="A5">
        <v>0.104</v>
      </c>
      <c r="B5">
        <v>0.72319999999999995</v>
      </c>
      <c r="C5">
        <v>8.5099999999999995E-2</v>
      </c>
      <c r="D5">
        <v>-7.3000000000000001E-3</v>
      </c>
      <c r="E5">
        <v>3.9899999999999998E-2</v>
      </c>
      <c r="F5">
        <v>-1.1800000000000001E-3</v>
      </c>
      <c r="G5">
        <f t="shared" si="1"/>
        <v>0.92569599999999996</v>
      </c>
      <c r="H5">
        <f t="shared" si="0"/>
        <v>0.108928</v>
      </c>
      <c r="I5">
        <f t="shared" si="0"/>
        <v>-9.3439999999999999E-3</v>
      </c>
      <c r="J5">
        <f t="shared" si="0"/>
        <v>5.1071999999999999E-2</v>
      </c>
      <c r="K5">
        <f t="shared" si="2"/>
        <v>-1.9333120000000002E-3</v>
      </c>
    </row>
    <row r="6" spans="1:11" x14ac:dyDescent="0.35">
      <c r="A6">
        <v>0.124</v>
      </c>
      <c r="B6">
        <v>0.73819999999999997</v>
      </c>
      <c r="C6">
        <v>8.2299999999999998E-2</v>
      </c>
      <c r="D6">
        <v>-8.0999999999999996E-3</v>
      </c>
      <c r="E6">
        <v>3.9600000000000003E-2</v>
      </c>
      <c r="F6">
        <v>-1.23E-3</v>
      </c>
      <c r="G6">
        <f t="shared" si="1"/>
        <v>0.94489599999999996</v>
      </c>
      <c r="H6">
        <f t="shared" si="0"/>
        <v>0.10534399999999999</v>
      </c>
      <c r="I6">
        <f t="shared" si="0"/>
        <v>-1.0368E-2</v>
      </c>
      <c r="J6">
        <f t="shared" si="0"/>
        <v>5.0688000000000004E-2</v>
      </c>
      <c r="K6">
        <f t="shared" si="2"/>
        <v>-2.015232E-3</v>
      </c>
    </row>
    <row r="7" spans="1:11" x14ac:dyDescent="0.35">
      <c r="A7">
        <v>0.14399999999999999</v>
      </c>
      <c r="B7">
        <v>0.75580000000000003</v>
      </c>
      <c r="C7">
        <v>8.2799999999999999E-2</v>
      </c>
      <c r="D7">
        <v>-8.3000000000000001E-3</v>
      </c>
      <c r="E7">
        <v>3.9800000000000002E-2</v>
      </c>
      <c r="F7">
        <v>-1.32E-3</v>
      </c>
      <c r="G7">
        <f t="shared" si="1"/>
        <v>0.96742400000000006</v>
      </c>
      <c r="H7">
        <f t="shared" si="0"/>
        <v>0.10598399999999999</v>
      </c>
      <c r="I7">
        <f t="shared" si="0"/>
        <v>-1.0624E-2</v>
      </c>
      <c r="J7">
        <f t="shared" si="0"/>
        <v>5.0944000000000003E-2</v>
      </c>
      <c r="K7">
        <f t="shared" si="2"/>
        <v>-2.1626880000000003E-3</v>
      </c>
    </row>
    <row r="8" spans="1:11" x14ac:dyDescent="0.35">
      <c r="A8">
        <v>0.16400000000000001</v>
      </c>
      <c r="B8">
        <v>0.7752</v>
      </c>
      <c r="C8">
        <v>8.2100000000000006E-2</v>
      </c>
      <c r="D8">
        <v>-4.3E-3</v>
      </c>
      <c r="E8">
        <v>3.9300000000000002E-2</v>
      </c>
      <c r="F8">
        <v>-1.25E-3</v>
      </c>
      <c r="G8">
        <f t="shared" si="1"/>
        <v>0.99225600000000003</v>
      </c>
      <c r="H8">
        <f t="shared" si="0"/>
        <v>0.10508800000000001</v>
      </c>
      <c r="I8">
        <f t="shared" si="0"/>
        <v>-5.5040000000000002E-3</v>
      </c>
      <c r="J8">
        <f t="shared" si="0"/>
        <v>5.0304000000000001E-2</v>
      </c>
      <c r="K8">
        <f t="shared" si="2"/>
        <v>-2.0480000000000003E-3</v>
      </c>
    </row>
    <row r="9" spans="1:11" x14ac:dyDescent="0.35">
      <c r="A9">
        <v>0.184</v>
      </c>
      <c r="B9">
        <v>0.7923</v>
      </c>
      <c r="C9">
        <v>8.1000000000000003E-2</v>
      </c>
      <c r="D9">
        <v>-5.3E-3</v>
      </c>
      <c r="E9">
        <v>3.9300000000000002E-2</v>
      </c>
      <c r="F9">
        <v>-1.2899999999999999E-3</v>
      </c>
      <c r="G9">
        <f t="shared" si="1"/>
        <v>1.0141439999999999</v>
      </c>
      <c r="H9">
        <f t="shared" si="0"/>
        <v>0.10368000000000001</v>
      </c>
      <c r="I9">
        <f t="shared" si="0"/>
        <v>-6.7840000000000001E-3</v>
      </c>
      <c r="J9">
        <f t="shared" si="0"/>
        <v>5.0304000000000001E-2</v>
      </c>
      <c r="K9">
        <f t="shared" si="2"/>
        <v>-2.1135360000000001E-3</v>
      </c>
    </row>
    <row r="10" spans="1:11" x14ac:dyDescent="0.35">
      <c r="A10">
        <v>0.20399999999999999</v>
      </c>
      <c r="B10">
        <v>0.79290000000000005</v>
      </c>
      <c r="C10">
        <v>8.0199999999999994E-2</v>
      </c>
      <c r="D10">
        <v>-6.8999999999999999E-3</v>
      </c>
      <c r="E10">
        <v>3.8899999999999997E-2</v>
      </c>
      <c r="F10">
        <v>-1.2899999999999999E-3</v>
      </c>
      <c r="G10">
        <f t="shared" si="1"/>
        <v>1.014912</v>
      </c>
      <c r="H10">
        <f t="shared" si="0"/>
        <v>0.102656</v>
      </c>
      <c r="I10">
        <f t="shared" si="0"/>
        <v>-8.8319999999999996E-3</v>
      </c>
      <c r="J10">
        <f t="shared" si="0"/>
        <v>4.9791999999999996E-2</v>
      </c>
      <c r="K10">
        <f t="shared" si="2"/>
        <v>-2.1135360000000001E-3</v>
      </c>
    </row>
    <row r="11" spans="1:11" x14ac:dyDescent="0.35">
      <c r="A11">
        <v>0.20399999999999999</v>
      </c>
      <c r="B11">
        <v>0.79990000000000006</v>
      </c>
      <c r="C11">
        <v>7.9399999999999998E-2</v>
      </c>
      <c r="D11">
        <v>-4.1999999999999997E-3</v>
      </c>
      <c r="E11">
        <v>3.9E-2</v>
      </c>
      <c r="F11">
        <v>-1.2600000000000001E-3</v>
      </c>
      <c r="G11">
        <f t="shared" si="1"/>
        <v>1.0238720000000001</v>
      </c>
      <c r="H11">
        <f t="shared" si="0"/>
        <v>0.101632</v>
      </c>
      <c r="I11">
        <f t="shared" si="0"/>
        <v>-5.3759999999999997E-3</v>
      </c>
      <c r="J11">
        <f t="shared" si="0"/>
        <v>4.9919999999999999E-2</v>
      </c>
      <c r="K11">
        <f t="shared" si="2"/>
        <v>-2.0643840000000003E-3</v>
      </c>
    </row>
    <row r="12" spans="1:11" x14ac:dyDescent="0.35">
      <c r="A12">
        <v>0.224</v>
      </c>
      <c r="B12">
        <v>0.81310000000000004</v>
      </c>
      <c r="C12">
        <v>7.9799999999999996E-2</v>
      </c>
      <c r="D12">
        <v>-5.4000000000000003E-3</v>
      </c>
      <c r="E12">
        <v>3.9100000000000003E-2</v>
      </c>
      <c r="F12">
        <v>-1.2899999999999999E-3</v>
      </c>
      <c r="G12">
        <f t="shared" si="1"/>
        <v>1.0407680000000001</v>
      </c>
      <c r="H12">
        <f t="shared" si="0"/>
        <v>0.102144</v>
      </c>
      <c r="I12">
        <f t="shared" si="0"/>
        <v>-6.9120000000000006E-3</v>
      </c>
      <c r="J12">
        <f t="shared" si="0"/>
        <v>5.0048000000000002E-2</v>
      </c>
      <c r="K12">
        <f t="shared" si="2"/>
        <v>-2.1135360000000001E-3</v>
      </c>
    </row>
    <row r="13" spans="1:11" x14ac:dyDescent="0.35">
      <c r="A13">
        <v>0.24399999999999999</v>
      </c>
      <c r="B13">
        <v>0.81699999999999995</v>
      </c>
      <c r="C13">
        <v>7.9500000000000001E-2</v>
      </c>
      <c r="D13">
        <v>-3.8E-3</v>
      </c>
      <c r="E13">
        <v>3.8899999999999997E-2</v>
      </c>
      <c r="F13">
        <v>-1.2700000000000001E-3</v>
      </c>
      <c r="G13">
        <f t="shared" si="1"/>
        <v>1.04576</v>
      </c>
      <c r="H13">
        <f t="shared" si="0"/>
        <v>0.10176</v>
      </c>
      <c r="I13">
        <f t="shared" si="0"/>
        <v>-4.8640000000000003E-3</v>
      </c>
      <c r="J13">
        <f t="shared" si="0"/>
        <v>4.9791999999999996E-2</v>
      </c>
      <c r="K13">
        <f t="shared" si="2"/>
        <v>-2.0807680000000002E-3</v>
      </c>
    </row>
    <row r="14" spans="1:11" x14ac:dyDescent="0.35">
      <c r="A14">
        <v>0.28399999999999997</v>
      </c>
      <c r="B14">
        <v>0.84899999999999998</v>
      </c>
      <c r="C14">
        <v>7.8399999999999997E-2</v>
      </c>
      <c r="D14">
        <v>-1.6400000000000001E-2</v>
      </c>
      <c r="E14">
        <v>3.9600000000000003E-2</v>
      </c>
      <c r="F14">
        <v>-1.41E-3</v>
      </c>
      <c r="G14">
        <f t="shared" si="1"/>
        <v>1.0867199999999999</v>
      </c>
      <c r="H14">
        <f t="shared" si="0"/>
        <v>0.100352</v>
      </c>
      <c r="I14">
        <f t="shared" si="0"/>
        <v>-2.0992000000000004E-2</v>
      </c>
      <c r="J14">
        <f t="shared" si="0"/>
        <v>5.0688000000000004E-2</v>
      </c>
      <c r="K14">
        <f t="shared" si="2"/>
        <v>-2.3101440000000001E-3</v>
      </c>
    </row>
    <row r="15" spans="1:11" x14ac:dyDescent="0.35">
      <c r="A15">
        <v>0.32400000000000001</v>
      </c>
      <c r="B15">
        <v>0.86170000000000002</v>
      </c>
      <c r="C15">
        <v>7.5399999999999995E-2</v>
      </c>
      <c r="D15">
        <v>-8.0000000000000004E-4</v>
      </c>
      <c r="E15">
        <v>3.8199999999999998E-2</v>
      </c>
      <c r="F15">
        <v>-1.1900000000000001E-3</v>
      </c>
      <c r="G15">
        <f t="shared" si="1"/>
        <v>1.102976</v>
      </c>
      <c r="H15">
        <f t="shared" si="0"/>
        <v>9.6512000000000001E-2</v>
      </c>
      <c r="I15">
        <f t="shared" si="0"/>
        <v>-1.0240000000000002E-3</v>
      </c>
      <c r="J15">
        <f t="shared" si="0"/>
        <v>4.8895999999999995E-2</v>
      </c>
      <c r="K15">
        <f t="shared" si="2"/>
        <v>-1.9496960000000003E-3</v>
      </c>
    </row>
    <row r="16" spans="1:11" x14ac:dyDescent="0.35">
      <c r="A16">
        <v>0.36399999999999999</v>
      </c>
      <c r="B16">
        <v>0.86519999999999997</v>
      </c>
      <c r="C16">
        <v>7.4700000000000003E-2</v>
      </c>
      <c r="D16">
        <v>-6.7000000000000002E-3</v>
      </c>
      <c r="E16">
        <v>3.7699999999999997E-2</v>
      </c>
      <c r="F16">
        <v>-1.1900000000000001E-3</v>
      </c>
      <c r="G16">
        <f t="shared" si="1"/>
        <v>1.107456</v>
      </c>
      <c r="H16">
        <f t="shared" si="0"/>
        <v>9.5616000000000007E-2</v>
      </c>
      <c r="I16">
        <f t="shared" si="0"/>
        <v>-8.5760000000000003E-3</v>
      </c>
      <c r="J16">
        <f t="shared" si="0"/>
        <v>4.8256E-2</v>
      </c>
      <c r="K16">
        <f t="shared" si="2"/>
        <v>-1.9496960000000003E-3</v>
      </c>
    </row>
    <row r="17" spans="1:11" x14ac:dyDescent="0.35">
      <c r="A17">
        <v>0.40400000000000003</v>
      </c>
      <c r="B17">
        <v>0.88729999999999998</v>
      </c>
      <c r="C17">
        <v>7.2900000000000006E-2</v>
      </c>
      <c r="D17">
        <v>-2.7000000000000001E-3</v>
      </c>
      <c r="E17">
        <v>3.6799999999999999E-2</v>
      </c>
      <c r="F17">
        <v>-1.14E-3</v>
      </c>
      <c r="G17">
        <f t="shared" si="1"/>
        <v>1.1357440000000001</v>
      </c>
      <c r="H17">
        <f t="shared" si="0"/>
        <v>9.3312000000000006E-2</v>
      </c>
      <c r="I17">
        <f t="shared" si="0"/>
        <v>-3.4560000000000003E-3</v>
      </c>
      <c r="J17">
        <f t="shared" si="0"/>
        <v>4.7104E-2</v>
      </c>
      <c r="K17">
        <f t="shared" si="2"/>
        <v>-1.8677759999999998E-3</v>
      </c>
    </row>
    <row r="18" spans="1:11" x14ac:dyDescent="0.35">
      <c r="A18">
        <v>0.44400000000000001</v>
      </c>
      <c r="B18">
        <v>0.89219999999999999</v>
      </c>
      <c r="C18">
        <v>7.0900000000000005E-2</v>
      </c>
      <c r="D18">
        <v>-6.6E-3</v>
      </c>
      <c r="E18">
        <v>3.6200000000000003E-2</v>
      </c>
      <c r="F18">
        <v>-1.1100000000000001E-3</v>
      </c>
      <c r="G18">
        <f t="shared" si="1"/>
        <v>1.1420159999999999</v>
      </c>
      <c r="H18">
        <f t="shared" ref="H18:H40" si="3">C18*1.28</f>
        <v>9.0752000000000013E-2</v>
      </c>
      <c r="I18">
        <f t="shared" ref="I18:I40" si="4">D18*1.28</f>
        <v>-8.4480000000000006E-3</v>
      </c>
      <c r="J18">
        <f t="shared" ref="J18:J40" si="5">E18*1.28</f>
        <v>4.6336000000000002E-2</v>
      </c>
      <c r="K18">
        <f t="shared" si="2"/>
        <v>-1.818624E-3</v>
      </c>
    </row>
    <row r="19" spans="1:11" x14ac:dyDescent="0.35">
      <c r="A19">
        <v>0.48399999999999999</v>
      </c>
      <c r="B19">
        <v>0.90580000000000005</v>
      </c>
      <c r="C19">
        <v>6.9199999999999998E-2</v>
      </c>
      <c r="D19">
        <v>-7.0000000000000001E-3</v>
      </c>
      <c r="E19">
        <v>3.5000000000000003E-2</v>
      </c>
      <c r="F19">
        <v>-1.0200000000000001E-3</v>
      </c>
      <c r="G19">
        <f t="shared" si="1"/>
        <v>1.159424</v>
      </c>
      <c r="H19">
        <f t="shared" si="3"/>
        <v>8.8576000000000002E-2</v>
      </c>
      <c r="I19">
        <f t="shared" si="4"/>
        <v>-8.9600000000000009E-3</v>
      </c>
      <c r="J19">
        <f t="shared" si="5"/>
        <v>4.4800000000000006E-2</v>
      </c>
      <c r="K19">
        <f t="shared" si="2"/>
        <v>-1.6711680000000002E-3</v>
      </c>
    </row>
    <row r="20" spans="1:11" x14ac:dyDescent="0.35">
      <c r="A20">
        <v>0.52400000000000002</v>
      </c>
      <c r="B20">
        <v>0.91659999999999997</v>
      </c>
      <c r="C20">
        <v>6.7400000000000002E-2</v>
      </c>
      <c r="D20">
        <v>-2.8E-3</v>
      </c>
      <c r="E20">
        <v>3.4599999999999999E-2</v>
      </c>
      <c r="F20">
        <v>-9.3999999999999997E-4</v>
      </c>
      <c r="G20">
        <f t="shared" si="1"/>
        <v>1.1732480000000001</v>
      </c>
      <c r="H20">
        <f t="shared" si="3"/>
        <v>8.6272000000000001E-2</v>
      </c>
      <c r="I20">
        <f t="shared" si="4"/>
        <v>-3.5839999999999999E-3</v>
      </c>
      <c r="J20">
        <f t="shared" si="5"/>
        <v>4.4288000000000001E-2</v>
      </c>
      <c r="K20">
        <f t="shared" si="2"/>
        <v>-1.5400959999999999E-3</v>
      </c>
    </row>
    <row r="21" spans="1:11" x14ac:dyDescent="0.35">
      <c r="A21">
        <v>0.56399999999999995</v>
      </c>
      <c r="B21">
        <v>0.92820000000000003</v>
      </c>
      <c r="C21">
        <v>6.5000000000000002E-2</v>
      </c>
      <c r="D21">
        <v>-7.1000000000000004E-3</v>
      </c>
      <c r="E21">
        <v>3.3300000000000003E-2</v>
      </c>
      <c r="F21">
        <v>-8.8999999999999995E-4</v>
      </c>
      <c r="G21">
        <f t="shared" si="1"/>
        <v>1.188096</v>
      </c>
      <c r="H21">
        <f t="shared" si="3"/>
        <v>8.320000000000001E-2</v>
      </c>
      <c r="I21">
        <f t="shared" si="4"/>
        <v>-9.0880000000000006E-3</v>
      </c>
      <c r="J21">
        <f t="shared" si="5"/>
        <v>4.2624000000000002E-2</v>
      </c>
      <c r="K21">
        <f t="shared" si="2"/>
        <v>-1.458176E-3</v>
      </c>
    </row>
    <row r="22" spans="1:11" x14ac:dyDescent="0.35">
      <c r="A22">
        <v>0.60399999999999998</v>
      </c>
      <c r="B22">
        <v>0.9506</v>
      </c>
      <c r="C22">
        <v>6.1199999999999997E-2</v>
      </c>
      <c r="D22">
        <v>-6.4000000000000003E-3</v>
      </c>
      <c r="E22">
        <v>3.2399999999999998E-2</v>
      </c>
      <c r="F22">
        <v>-7.9000000000000001E-4</v>
      </c>
      <c r="G22">
        <f t="shared" si="1"/>
        <v>1.2167680000000001</v>
      </c>
      <c r="H22">
        <f t="shared" si="3"/>
        <v>7.8336000000000003E-2</v>
      </c>
      <c r="I22">
        <f t="shared" si="4"/>
        <v>-8.1920000000000014E-3</v>
      </c>
      <c r="J22">
        <f t="shared" si="5"/>
        <v>4.1472000000000002E-2</v>
      </c>
      <c r="K22">
        <f t="shared" si="2"/>
        <v>-1.2943360000000001E-3</v>
      </c>
    </row>
    <row r="23" spans="1:11" x14ac:dyDescent="0.35">
      <c r="A23">
        <v>0.64400000000000002</v>
      </c>
      <c r="B23">
        <v>0.94769999999999999</v>
      </c>
      <c r="C23">
        <v>5.9499999999999997E-2</v>
      </c>
      <c r="D23">
        <v>-7.1999999999999998E-3</v>
      </c>
      <c r="E23">
        <v>3.15E-2</v>
      </c>
      <c r="F23">
        <v>-7.2000000000000005E-4</v>
      </c>
      <c r="G23">
        <f t="shared" si="1"/>
        <v>1.2130559999999999</v>
      </c>
      <c r="H23">
        <f t="shared" si="3"/>
        <v>7.6159999999999992E-2</v>
      </c>
      <c r="I23">
        <f t="shared" si="4"/>
        <v>-9.2160000000000002E-3</v>
      </c>
      <c r="J23">
        <f t="shared" si="5"/>
        <v>4.0320000000000002E-2</v>
      </c>
      <c r="K23">
        <f t="shared" si="2"/>
        <v>-1.1796480000000002E-3</v>
      </c>
    </row>
    <row r="24" spans="1:11" x14ac:dyDescent="0.35">
      <c r="A24">
        <v>0.68400000000000005</v>
      </c>
      <c r="B24">
        <v>0.96450000000000002</v>
      </c>
      <c r="C24">
        <v>5.7299999999999997E-2</v>
      </c>
      <c r="D24">
        <v>-7.7000000000000002E-3</v>
      </c>
      <c r="E24">
        <v>3.0800000000000001E-2</v>
      </c>
      <c r="F24">
        <v>-6.6E-4</v>
      </c>
      <c r="G24">
        <f t="shared" si="1"/>
        <v>1.2345600000000001</v>
      </c>
      <c r="H24">
        <f t="shared" si="3"/>
        <v>7.3343999999999993E-2</v>
      </c>
      <c r="I24">
        <f t="shared" si="4"/>
        <v>-9.8560000000000002E-3</v>
      </c>
      <c r="J24">
        <f t="shared" si="5"/>
        <v>3.9424000000000001E-2</v>
      </c>
      <c r="K24">
        <f t="shared" si="2"/>
        <v>-1.0813440000000001E-3</v>
      </c>
    </row>
    <row r="25" spans="1:11" x14ac:dyDescent="0.35">
      <c r="A25">
        <v>0.72399999999999998</v>
      </c>
      <c r="B25">
        <v>0.97199999999999998</v>
      </c>
      <c r="C25">
        <v>5.4800000000000001E-2</v>
      </c>
      <c r="D25">
        <v>-7.4999999999999997E-3</v>
      </c>
      <c r="E25">
        <v>2.9700000000000001E-2</v>
      </c>
      <c r="F25">
        <v>-5.6999999999999998E-4</v>
      </c>
      <c r="G25">
        <f t="shared" si="1"/>
        <v>1.2441599999999999</v>
      </c>
      <c r="H25">
        <f t="shared" si="3"/>
        <v>7.0143999999999998E-2</v>
      </c>
      <c r="I25">
        <f t="shared" si="4"/>
        <v>-9.5999999999999992E-3</v>
      </c>
      <c r="J25">
        <f t="shared" si="5"/>
        <v>3.8016000000000001E-2</v>
      </c>
      <c r="K25">
        <f t="shared" si="2"/>
        <v>-9.3388799999999991E-4</v>
      </c>
    </row>
    <row r="26" spans="1:11" x14ac:dyDescent="0.35">
      <c r="A26">
        <v>0.76400000000000001</v>
      </c>
      <c r="B26">
        <v>0.97509999999999997</v>
      </c>
      <c r="C26">
        <v>5.3600000000000002E-2</v>
      </c>
      <c r="D26">
        <v>3.7000000000000002E-3</v>
      </c>
      <c r="E26">
        <v>2.93E-2</v>
      </c>
      <c r="F26">
        <v>-4.8999999999999998E-4</v>
      </c>
      <c r="G26">
        <f t="shared" si="1"/>
        <v>1.2481279999999999</v>
      </c>
      <c r="H26">
        <f t="shared" si="3"/>
        <v>6.8608000000000002E-2</v>
      </c>
      <c r="I26">
        <f t="shared" si="4"/>
        <v>4.7360000000000006E-3</v>
      </c>
      <c r="J26">
        <f t="shared" si="5"/>
        <v>3.7504000000000003E-2</v>
      </c>
      <c r="K26">
        <f t="shared" si="2"/>
        <v>-8.0281599999999992E-4</v>
      </c>
    </row>
    <row r="27" spans="1:11" x14ac:dyDescent="0.35">
      <c r="A27">
        <v>0.82399999999999995</v>
      </c>
      <c r="B27">
        <v>0.98570000000000002</v>
      </c>
      <c r="C27">
        <v>4.9500000000000002E-2</v>
      </c>
      <c r="D27">
        <v>-5.9999999999999995E-4</v>
      </c>
      <c r="E27">
        <v>2.8400000000000002E-2</v>
      </c>
      <c r="F27">
        <v>-3.8999999999999999E-4</v>
      </c>
      <c r="G27">
        <f t="shared" si="1"/>
        <v>1.2616960000000002</v>
      </c>
      <c r="H27">
        <f t="shared" si="3"/>
        <v>6.336E-2</v>
      </c>
      <c r="I27">
        <f t="shared" si="4"/>
        <v>-7.6799999999999991E-4</v>
      </c>
      <c r="J27">
        <f t="shared" si="5"/>
        <v>3.6352000000000002E-2</v>
      </c>
      <c r="K27">
        <f t="shared" si="2"/>
        <v>-6.3897599999999998E-4</v>
      </c>
    </row>
    <row r="28" spans="1:11" x14ac:dyDescent="0.35">
      <c r="A28">
        <v>0.88400000000000001</v>
      </c>
      <c r="B28">
        <v>0.98860000000000003</v>
      </c>
      <c r="C28">
        <v>4.4699999999999997E-2</v>
      </c>
      <c r="D28">
        <v>7.3000000000000001E-3</v>
      </c>
      <c r="E28">
        <v>2.7E-2</v>
      </c>
      <c r="F28">
        <v>-2.0000000000000001E-4</v>
      </c>
      <c r="G28">
        <f t="shared" si="1"/>
        <v>1.2654080000000001</v>
      </c>
      <c r="H28">
        <f t="shared" si="3"/>
        <v>5.7215999999999996E-2</v>
      </c>
      <c r="I28">
        <f t="shared" si="4"/>
        <v>9.3439999999999999E-3</v>
      </c>
      <c r="J28">
        <f t="shared" si="5"/>
        <v>3.456E-2</v>
      </c>
      <c r="K28">
        <f t="shared" si="2"/>
        <v>-3.2768000000000006E-4</v>
      </c>
    </row>
    <row r="29" spans="1:11" x14ac:dyDescent="0.35">
      <c r="A29">
        <v>0.94399999999999995</v>
      </c>
      <c r="B29">
        <v>0.99480000000000002</v>
      </c>
      <c r="C29">
        <v>4.3099999999999999E-2</v>
      </c>
      <c r="D29">
        <v>-1.6999999999999999E-3</v>
      </c>
      <c r="E29">
        <v>2.7E-2</v>
      </c>
      <c r="F29">
        <v>-1.3999999999999999E-4</v>
      </c>
      <c r="G29">
        <f t="shared" si="1"/>
        <v>1.273344</v>
      </c>
      <c r="H29">
        <f t="shared" si="3"/>
        <v>5.5168000000000002E-2</v>
      </c>
      <c r="I29">
        <f t="shared" si="4"/>
        <v>-2.176E-3</v>
      </c>
      <c r="J29">
        <f t="shared" si="5"/>
        <v>3.456E-2</v>
      </c>
      <c r="K29">
        <f t="shared" si="2"/>
        <v>-2.2937599999999999E-4</v>
      </c>
    </row>
    <row r="30" spans="1:11" x14ac:dyDescent="0.35">
      <c r="A30">
        <v>1.004</v>
      </c>
      <c r="B30">
        <v>0.99639999999999995</v>
      </c>
      <c r="C30">
        <v>4.2200000000000001E-2</v>
      </c>
      <c r="D30">
        <v>-5.9999999999999995E-4</v>
      </c>
      <c r="E30">
        <v>2.69E-2</v>
      </c>
      <c r="F30">
        <v>-4.8000000000000001E-5</v>
      </c>
      <c r="G30">
        <f t="shared" si="1"/>
        <v>1.2753919999999999</v>
      </c>
      <c r="H30">
        <f t="shared" si="3"/>
        <v>5.4016000000000002E-2</v>
      </c>
      <c r="I30">
        <f t="shared" si="4"/>
        <v>-7.6799999999999991E-4</v>
      </c>
      <c r="J30">
        <f t="shared" si="5"/>
        <v>3.4432000000000004E-2</v>
      </c>
      <c r="K30">
        <f t="shared" si="2"/>
        <v>-7.8643200000000013E-5</v>
      </c>
    </row>
    <row r="31" spans="1:11" x14ac:dyDescent="0.35">
      <c r="A31">
        <v>1.0640000000000001</v>
      </c>
      <c r="B31">
        <v>1</v>
      </c>
      <c r="C31">
        <v>4.3400000000000001E-2</v>
      </c>
      <c r="D31">
        <v>-7.6E-3</v>
      </c>
      <c r="E31">
        <v>2.7099999999999999E-2</v>
      </c>
      <c r="F31">
        <v>8.5400000000000002E-5</v>
      </c>
      <c r="G31">
        <f t="shared" si="1"/>
        <v>1.28</v>
      </c>
      <c r="H31">
        <f t="shared" si="3"/>
        <v>5.5552000000000004E-2</v>
      </c>
      <c r="I31">
        <f t="shared" si="4"/>
        <v>-9.7280000000000005E-3</v>
      </c>
      <c r="J31">
        <f t="shared" si="5"/>
        <v>3.4687999999999997E-2</v>
      </c>
      <c r="K31">
        <f t="shared" si="2"/>
        <v>1.3991936000000001E-4</v>
      </c>
    </row>
    <row r="32" spans="1:11" x14ac:dyDescent="0.35">
      <c r="A32">
        <v>1.1240000000000001</v>
      </c>
      <c r="B32">
        <v>0.99729999999999996</v>
      </c>
      <c r="C32">
        <v>4.48E-2</v>
      </c>
      <c r="D32">
        <v>-4.5999999999999999E-3</v>
      </c>
      <c r="E32">
        <v>2.76E-2</v>
      </c>
      <c r="F32">
        <v>2.24E-4</v>
      </c>
      <c r="G32">
        <f t="shared" si="1"/>
        <v>1.2765439999999999</v>
      </c>
      <c r="H32">
        <f t="shared" si="3"/>
        <v>5.7343999999999999E-2</v>
      </c>
      <c r="I32">
        <f t="shared" si="4"/>
        <v>-5.888E-3</v>
      </c>
      <c r="J32">
        <f t="shared" si="5"/>
        <v>3.5327999999999998E-2</v>
      </c>
      <c r="K32">
        <f t="shared" si="2"/>
        <v>3.6700160000000003E-4</v>
      </c>
    </row>
    <row r="33" spans="1:11" x14ac:dyDescent="0.35">
      <c r="A33">
        <v>1.1839999999999999</v>
      </c>
      <c r="B33">
        <v>0.98029999999999995</v>
      </c>
      <c r="C33">
        <v>4.7199999999999999E-2</v>
      </c>
      <c r="D33">
        <v>3.5000000000000001E-3</v>
      </c>
      <c r="E33">
        <v>2.87E-2</v>
      </c>
      <c r="F33">
        <v>3.68E-4</v>
      </c>
      <c r="G33">
        <f t="shared" si="1"/>
        <v>1.2547839999999999</v>
      </c>
      <c r="H33">
        <f t="shared" si="3"/>
        <v>6.0415999999999997E-2</v>
      </c>
      <c r="I33">
        <f t="shared" si="4"/>
        <v>4.4800000000000005E-3</v>
      </c>
      <c r="J33">
        <f t="shared" si="5"/>
        <v>3.6735999999999998E-2</v>
      </c>
      <c r="K33">
        <f t="shared" si="2"/>
        <v>6.0293119999999998E-4</v>
      </c>
    </row>
    <row r="34" spans="1:11" x14ac:dyDescent="0.35">
      <c r="A34">
        <v>1.244</v>
      </c>
      <c r="B34">
        <v>0.97330000000000005</v>
      </c>
      <c r="C34">
        <v>5.0999999999999997E-2</v>
      </c>
      <c r="D34">
        <v>-4.8999999999999998E-3</v>
      </c>
      <c r="E34">
        <v>2.98E-2</v>
      </c>
      <c r="F34">
        <v>4.3899999999999999E-4</v>
      </c>
      <c r="G34">
        <f t="shared" si="1"/>
        <v>1.245824</v>
      </c>
      <c r="H34">
        <f t="shared" si="3"/>
        <v>6.5279999999999991E-2</v>
      </c>
      <c r="I34">
        <f t="shared" si="4"/>
        <v>-6.2719999999999998E-3</v>
      </c>
      <c r="J34">
        <f t="shared" si="5"/>
        <v>3.8144000000000004E-2</v>
      </c>
      <c r="K34">
        <f t="shared" si="2"/>
        <v>7.1925760000000004E-4</v>
      </c>
    </row>
    <row r="35" spans="1:11" x14ac:dyDescent="0.35">
      <c r="A35">
        <v>1.3240000000000001</v>
      </c>
      <c r="B35">
        <v>0.95830000000000004</v>
      </c>
      <c r="C35">
        <v>5.6300000000000003E-2</v>
      </c>
      <c r="D35">
        <v>-2E-3</v>
      </c>
      <c r="E35">
        <v>3.15E-2</v>
      </c>
      <c r="F35">
        <v>6.3699999999999998E-4</v>
      </c>
      <c r="G35">
        <f t="shared" si="1"/>
        <v>1.2266240000000002</v>
      </c>
      <c r="H35">
        <f t="shared" si="3"/>
        <v>7.2064000000000003E-2</v>
      </c>
      <c r="I35">
        <f t="shared" si="4"/>
        <v>-2.5600000000000002E-3</v>
      </c>
      <c r="J35">
        <f t="shared" si="5"/>
        <v>4.0320000000000002E-2</v>
      </c>
      <c r="K35">
        <f t="shared" si="2"/>
        <v>1.0436607999999999E-3</v>
      </c>
    </row>
    <row r="36" spans="1:11" x14ac:dyDescent="0.35">
      <c r="A36">
        <v>1.4039999999999999</v>
      </c>
      <c r="B36">
        <v>0.93430000000000002</v>
      </c>
      <c r="C36">
        <v>6.0299999999999999E-2</v>
      </c>
      <c r="D36">
        <v>-2.9999999999999997E-4</v>
      </c>
      <c r="E36">
        <v>3.4099999999999998E-2</v>
      </c>
      <c r="F36">
        <v>7.9199999999999995E-4</v>
      </c>
      <c r="G36">
        <f t="shared" si="1"/>
        <v>1.1959040000000001</v>
      </c>
      <c r="H36">
        <f t="shared" si="3"/>
        <v>7.7184000000000003E-2</v>
      </c>
      <c r="I36">
        <f t="shared" si="4"/>
        <v>-3.8399999999999996E-4</v>
      </c>
      <c r="J36">
        <f t="shared" si="5"/>
        <v>4.3647999999999999E-2</v>
      </c>
      <c r="K36">
        <f t="shared" si="2"/>
        <v>1.2976128000000001E-3</v>
      </c>
    </row>
    <row r="37" spans="1:11" x14ac:dyDescent="0.35">
      <c r="A37">
        <v>1.484</v>
      </c>
      <c r="B37">
        <v>0.91349999999999998</v>
      </c>
      <c r="C37">
        <v>6.5500000000000003E-2</v>
      </c>
      <c r="D37">
        <v>0</v>
      </c>
      <c r="E37">
        <v>3.5499999999999997E-2</v>
      </c>
      <c r="F37">
        <v>9.4700000000000003E-4</v>
      </c>
      <c r="G37">
        <f t="shared" si="1"/>
        <v>1.1692800000000001</v>
      </c>
      <c r="H37">
        <f t="shared" si="3"/>
        <v>8.3840000000000012E-2</v>
      </c>
      <c r="I37">
        <f t="shared" si="4"/>
        <v>0</v>
      </c>
      <c r="J37">
        <f t="shared" si="5"/>
        <v>4.5439999999999994E-2</v>
      </c>
      <c r="K37">
        <f t="shared" si="2"/>
        <v>1.5515648000000001E-3</v>
      </c>
    </row>
    <row r="38" spans="1:11" x14ac:dyDescent="0.35">
      <c r="A38">
        <v>1.5640000000000001</v>
      </c>
      <c r="B38">
        <v>0.87439999999999996</v>
      </c>
      <c r="C38">
        <v>7.0400000000000004E-2</v>
      </c>
      <c r="D38">
        <v>7.4000000000000003E-3</v>
      </c>
      <c r="E38">
        <v>3.7699999999999997E-2</v>
      </c>
      <c r="F38">
        <v>1.188E-3</v>
      </c>
      <c r="G38">
        <f t="shared" si="1"/>
        <v>1.119232</v>
      </c>
      <c r="H38">
        <f t="shared" si="3"/>
        <v>9.0112000000000012E-2</v>
      </c>
      <c r="I38">
        <f t="shared" si="4"/>
        <v>9.4720000000000013E-3</v>
      </c>
      <c r="J38">
        <f t="shared" si="5"/>
        <v>4.8256E-2</v>
      </c>
      <c r="K38">
        <f t="shared" si="2"/>
        <v>1.9464192000000003E-3</v>
      </c>
    </row>
    <row r="39" spans="1:11" x14ac:dyDescent="0.35">
      <c r="A39">
        <v>1.6439999999999999</v>
      </c>
      <c r="B39">
        <v>0.83530000000000004</v>
      </c>
      <c r="C39">
        <v>7.3499999999999996E-2</v>
      </c>
      <c r="D39">
        <v>5.8999999999999999E-3</v>
      </c>
      <c r="E39">
        <v>0.16470000000000001</v>
      </c>
      <c r="F39">
        <v>3.9572000000000003E-2</v>
      </c>
      <c r="G39">
        <f t="shared" si="1"/>
        <v>1.0691840000000001</v>
      </c>
      <c r="H39">
        <f t="shared" si="3"/>
        <v>9.4079999999999997E-2</v>
      </c>
      <c r="I39">
        <f t="shared" si="4"/>
        <v>7.5519999999999997E-3</v>
      </c>
      <c r="J39">
        <f t="shared" si="5"/>
        <v>0.21081600000000003</v>
      </c>
      <c r="K39">
        <f t="shared" si="2"/>
        <v>6.48347648E-2</v>
      </c>
    </row>
    <row r="40" spans="1:11" x14ac:dyDescent="0.35">
      <c r="A40">
        <v>1.724</v>
      </c>
      <c r="B40">
        <v>0.80210000000000004</v>
      </c>
      <c r="C40">
        <v>7.7600000000000002E-2</v>
      </c>
      <c r="D40">
        <v>1.0200000000000001E-2</v>
      </c>
      <c r="E40">
        <v>0.19789999999999999</v>
      </c>
      <c r="F40">
        <v>4.1066999999999999E-2</v>
      </c>
      <c r="G40">
        <f t="shared" si="1"/>
        <v>1.026688</v>
      </c>
      <c r="H40">
        <f t="shared" si="3"/>
        <v>9.9328E-2</v>
      </c>
      <c r="I40">
        <f t="shared" si="4"/>
        <v>1.3056000000000002E-2</v>
      </c>
      <c r="J40">
        <f t="shared" si="5"/>
        <v>0.25331199999999998</v>
      </c>
      <c r="K40">
        <f t="shared" si="2"/>
        <v>6.72841728E-2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44</v>
      </c>
      <c r="D1" t="s">
        <v>16</v>
      </c>
      <c r="E1" t="s">
        <v>19</v>
      </c>
    </row>
    <row r="2" spans="1:5" x14ac:dyDescent="0.35">
      <c r="A2">
        <v>0.08</v>
      </c>
      <c r="B2">
        <v>0.76</v>
      </c>
      <c r="C2">
        <v>0.48959999999999998</v>
      </c>
      <c r="D2">
        <f>B2/100</f>
        <v>7.6E-3</v>
      </c>
      <c r="E2">
        <f>C2*1.33</f>
        <v>0.65116799999999997</v>
      </c>
    </row>
    <row r="3" spans="1:5" x14ac:dyDescent="0.35">
      <c r="A3">
        <v>9.1999999999999998E-2</v>
      </c>
      <c r="B3">
        <v>0.71</v>
      </c>
      <c r="C3">
        <v>0.48549999999999999</v>
      </c>
      <c r="D3">
        <f t="shared" ref="D3:D11" si="0">B3/100</f>
        <v>7.0999999999999995E-3</v>
      </c>
      <c r="E3">
        <f t="shared" ref="E3:E11" si="1">C3*1.33</f>
        <v>0.64571500000000004</v>
      </c>
    </row>
    <row r="4" spans="1:5" x14ac:dyDescent="0.35">
      <c r="A4">
        <v>0.104</v>
      </c>
      <c r="B4">
        <v>0.7</v>
      </c>
      <c r="C4">
        <v>0.49280000000000002</v>
      </c>
      <c r="D4">
        <f t="shared" si="0"/>
        <v>6.9999999999999993E-3</v>
      </c>
      <c r="E4">
        <f t="shared" si="1"/>
        <v>0.65542400000000001</v>
      </c>
    </row>
    <row r="5" spans="1:5" x14ac:dyDescent="0.35">
      <c r="A5">
        <v>0.11600000000000001</v>
      </c>
      <c r="B5">
        <v>0.67</v>
      </c>
      <c r="C5">
        <v>0.49930000000000002</v>
      </c>
      <c r="D5">
        <f t="shared" si="0"/>
        <v>6.7000000000000002E-3</v>
      </c>
      <c r="E5">
        <f t="shared" si="1"/>
        <v>0.66406900000000002</v>
      </c>
    </row>
    <row r="6" spans="1:5" x14ac:dyDescent="0.35">
      <c r="A6">
        <v>0.128</v>
      </c>
      <c r="B6">
        <v>0.57999999999999996</v>
      </c>
      <c r="C6">
        <v>0.52690000000000003</v>
      </c>
      <c r="D6">
        <f t="shared" si="0"/>
        <v>5.7999999999999996E-3</v>
      </c>
      <c r="E6">
        <f t="shared" si="1"/>
        <v>0.70077700000000009</v>
      </c>
    </row>
    <row r="7" spans="1:5" x14ac:dyDescent="0.35">
      <c r="A7">
        <v>0.128</v>
      </c>
      <c r="B7">
        <v>0.56000000000000005</v>
      </c>
      <c r="C7">
        <v>0.52849999999999997</v>
      </c>
      <c r="D7">
        <f t="shared" si="0"/>
        <v>5.6000000000000008E-3</v>
      </c>
      <c r="E7">
        <f t="shared" si="1"/>
        <v>0.702905</v>
      </c>
    </row>
    <row r="8" spans="1:5" x14ac:dyDescent="0.35">
      <c r="A8">
        <v>0.14000000000000001</v>
      </c>
      <c r="B8">
        <v>0.54</v>
      </c>
      <c r="C8">
        <v>0.54310000000000003</v>
      </c>
      <c r="D8">
        <f t="shared" si="0"/>
        <v>5.4000000000000003E-3</v>
      </c>
      <c r="E8">
        <f t="shared" si="1"/>
        <v>0.72232300000000005</v>
      </c>
    </row>
    <row r="9" spans="1:5" x14ac:dyDescent="0.35">
      <c r="A9">
        <v>0.16</v>
      </c>
      <c r="B9">
        <v>0.56999999999999995</v>
      </c>
      <c r="C9">
        <v>0.52359999999999995</v>
      </c>
      <c r="D9">
        <f t="shared" si="0"/>
        <v>5.6999999999999993E-3</v>
      </c>
      <c r="E9">
        <f t="shared" si="1"/>
        <v>0.69638800000000001</v>
      </c>
    </row>
    <row r="10" spans="1:5" x14ac:dyDescent="0.35">
      <c r="A10">
        <v>0.18</v>
      </c>
      <c r="B10">
        <v>0.56000000000000005</v>
      </c>
      <c r="C10">
        <v>0.53659999999999997</v>
      </c>
      <c r="D10">
        <f t="shared" si="0"/>
        <v>5.6000000000000008E-3</v>
      </c>
      <c r="E10">
        <f t="shared" si="1"/>
        <v>0.71367800000000003</v>
      </c>
    </row>
    <row r="11" spans="1:5" x14ac:dyDescent="0.35">
      <c r="A11">
        <v>0.2</v>
      </c>
      <c r="B11">
        <v>0.25</v>
      </c>
      <c r="C11">
        <v>0.5958</v>
      </c>
      <c r="D11">
        <f t="shared" si="0"/>
        <v>2.5000000000000001E-3</v>
      </c>
      <c r="E11">
        <f t="shared" si="1"/>
        <v>0.79241400000000006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baseColWidth="10" defaultRowHeight="14.5" x14ac:dyDescent="0.35"/>
  <sheetData>
    <row r="1" spans="1:2" x14ac:dyDescent="0.35">
      <c r="A1" t="s">
        <v>0</v>
      </c>
      <c r="B1" t="s">
        <v>20</v>
      </c>
    </row>
    <row r="2" spans="1:2" x14ac:dyDescent="0.35">
      <c r="A2">
        <v>0.08</v>
      </c>
      <c r="B2">
        <v>6.8999999999999997E-4</v>
      </c>
    </row>
    <row r="3" spans="1:2" x14ac:dyDescent="0.35">
      <c r="A3">
        <v>0.14000000000000001</v>
      </c>
      <c r="B3">
        <v>5.8E-4</v>
      </c>
    </row>
    <row r="4" spans="1:2" x14ac:dyDescent="0.35">
      <c r="A4">
        <v>0.16</v>
      </c>
      <c r="B4">
        <v>4.4000000000000002E-4</v>
      </c>
    </row>
    <row r="5" spans="1:2" x14ac:dyDescent="0.35">
      <c r="A5">
        <v>0.18</v>
      </c>
      <c r="B5">
        <v>5.5999999999999995E-4</v>
      </c>
    </row>
    <row r="6" spans="1:2" x14ac:dyDescent="0.35">
      <c r="A6">
        <v>0.2</v>
      </c>
      <c r="B6">
        <v>5.5999999999999995E-4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45</v>
      </c>
      <c r="C1" t="s">
        <v>46</v>
      </c>
      <c r="D1" t="s">
        <v>23</v>
      </c>
      <c r="E1" t="s">
        <v>24</v>
      </c>
    </row>
    <row r="2" spans="1:5" x14ac:dyDescent="0.35">
      <c r="A2">
        <v>6.5000000000000002E-2</v>
      </c>
      <c r="B2">
        <v>0.69479999999999997</v>
      </c>
      <c r="C2">
        <v>8.9599999999999999E-2</v>
      </c>
      <c r="D2">
        <f>B2*1.33</f>
        <v>0.92408400000000002</v>
      </c>
      <c r="E2">
        <f>C2*1.33</f>
        <v>0.11916800000000001</v>
      </c>
    </row>
    <row r="3" spans="1:5" x14ac:dyDescent="0.35">
      <c r="A3">
        <v>8.5000000000000006E-2</v>
      </c>
      <c r="B3">
        <v>0.70350000000000001</v>
      </c>
      <c r="C3">
        <v>8.48E-2</v>
      </c>
      <c r="D3">
        <f t="shared" ref="D3:D26" si="0">B3*1.33</f>
        <v>0.93565500000000001</v>
      </c>
      <c r="E3">
        <f t="shared" ref="E3:E26" si="1">C3*1.33</f>
        <v>0.11278400000000001</v>
      </c>
    </row>
    <row r="4" spans="1:5" x14ac:dyDescent="0.35">
      <c r="A4">
        <v>0.105</v>
      </c>
      <c r="B4">
        <v>0.73329999999999995</v>
      </c>
      <c r="C4">
        <v>8.4099999999999994E-2</v>
      </c>
      <c r="D4">
        <f t="shared" si="0"/>
        <v>0.97528899999999996</v>
      </c>
      <c r="E4">
        <f t="shared" si="1"/>
        <v>0.11185299999999999</v>
      </c>
    </row>
    <row r="5" spans="1:5" x14ac:dyDescent="0.35">
      <c r="A5">
        <v>0.125</v>
      </c>
      <c r="B5">
        <v>0.76759999999999995</v>
      </c>
      <c r="C5">
        <v>8.3299999999999999E-2</v>
      </c>
      <c r="D5">
        <f t="shared" si="0"/>
        <v>1.0209079999999999</v>
      </c>
      <c r="E5">
        <f t="shared" si="1"/>
        <v>0.110789</v>
      </c>
    </row>
    <row r="6" spans="1:5" x14ac:dyDescent="0.35">
      <c r="A6">
        <v>0.14499999999999999</v>
      </c>
      <c r="B6">
        <v>0.76519999999999999</v>
      </c>
      <c r="C6">
        <v>8.0100000000000005E-2</v>
      </c>
      <c r="D6">
        <f t="shared" si="0"/>
        <v>1.0177160000000001</v>
      </c>
      <c r="E6">
        <f t="shared" si="1"/>
        <v>0.10653300000000002</v>
      </c>
    </row>
    <row r="7" spans="1:5" x14ac:dyDescent="0.35">
      <c r="A7">
        <v>0.16500000000000001</v>
      </c>
      <c r="B7">
        <v>0.80289999999999995</v>
      </c>
      <c r="C7">
        <v>7.9899999999999999E-2</v>
      </c>
      <c r="D7">
        <f t="shared" si="0"/>
        <v>1.0678570000000001</v>
      </c>
      <c r="E7">
        <f t="shared" si="1"/>
        <v>0.106267</v>
      </c>
    </row>
    <row r="8" spans="1:5" x14ac:dyDescent="0.35">
      <c r="A8">
        <v>0.185</v>
      </c>
      <c r="B8">
        <v>0.79900000000000004</v>
      </c>
      <c r="C8">
        <v>7.6600000000000001E-2</v>
      </c>
      <c r="D8">
        <f t="shared" si="0"/>
        <v>1.0626700000000002</v>
      </c>
      <c r="E8">
        <f t="shared" si="1"/>
        <v>0.10187800000000001</v>
      </c>
    </row>
    <row r="9" spans="1:5" x14ac:dyDescent="0.35">
      <c r="A9">
        <v>0.22500000000000001</v>
      </c>
      <c r="B9">
        <v>0.82240000000000002</v>
      </c>
      <c r="C9">
        <v>7.6100000000000001E-2</v>
      </c>
      <c r="D9">
        <f t="shared" si="0"/>
        <v>1.0937920000000001</v>
      </c>
      <c r="E9">
        <f t="shared" si="1"/>
        <v>0.10121300000000001</v>
      </c>
    </row>
    <row r="10" spans="1:5" x14ac:dyDescent="0.35">
      <c r="A10">
        <v>0.26500000000000001</v>
      </c>
      <c r="B10">
        <v>0.84799999999999998</v>
      </c>
      <c r="C10">
        <v>7.2800000000000004E-2</v>
      </c>
      <c r="D10">
        <f t="shared" si="0"/>
        <v>1.12784</v>
      </c>
      <c r="E10">
        <f t="shared" si="1"/>
        <v>9.6824000000000007E-2</v>
      </c>
    </row>
    <row r="11" spans="1:5" x14ac:dyDescent="0.35">
      <c r="A11">
        <v>0.32500000000000001</v>
      </c>
      <c r="B11">
        <v>0.88780000000000003</v>
      </c>
      <c r="C11">
        <v>7.3300000000000004E-2</v>
      </c>
      <c r="D11">
        <f t="shared" si="0"/>
        <v>1.1807740000000002</v>
      </c>
      <c r="E11">
        <f t="shared" si="1"/>
        <v>9.7489000000000006E-2</v>
      </c>
    </row>
    <row r="12" spans="1:5" x14ac:dyDescent="0.35">
      <c r="A12">
        <v>0.38500000000000001</v>
      </c>
      <c r="B12">
        <v>0.89049999999999996</v>
      </c>
      <c r="C12">
        <v>6.7100000000000007E-2</v>
      </c>
      <c r="D12">
        <f t="shared" si="0"/>
        <v>1.1843650000000001</v>
      </c>
      <c r="E12">
        <f t="shared" si="1"/>
        <v>8.9243000000000017E-2</v>
      </c>
    </row>
    <row r="13" spans="1:5" x14ac:dyDescent="0.35">
      <c r="A13">
        <v>0.44500000000000001</v>
      </c>
      <c r="B13">
        <v>0.93720000000000003</v>
      </c>
      <c r="C13">
        <v>6.4600000000000005E-2</v>
      </c>
      <c r="D13">
        <f t="shared" si="0"/>
        <v>1.2464760000000001</v>
      </c>
      <c r="E13">
        <f t="shared" si="1"/>
        <v>8.5918000000000008E-2</v>
      </c>
    </row>
    <row r="14" spans="1:5" x14ac:dyDescent="0.35">
      <c r="A14">
        <v>0.505</v>
      </c>
      <c r="B14">
        <v>0.91579999999999995</v>
      </c>
      <c r="C14">
        <v>5.9499999999999997E-2</v>
      </c>
      <c r="D14">
        <f t="shared" si="0"/>
        <v>1.2180139999999999</v>
      </c>
      <c r="E14">
        <f t="shared" si="1"/>
        <v>7.9134999999999997E-2</v>
      </c>
    </row>
    <row r="15" spans="1:5" x14ac:dyDescent="0.35">
      <c r="A15">
        <v>0.56499999999999995</v>
      </c>
      <c r="B15">
        <v>0.9637</v>
      </c>
      <c r="C15">
        <v>5.8500000000000003E-2</v>
      </c>
      <c r="D15">
        <f t="shared" si="0"/>
        <v>1.2817210000000001</v>
      </c>
      <c r="E15">
        <f t="shared" si="1"/>
        <v>7.7805000000000013E-2</v>
      </c>
    </row>
    <row r="16" spans="1:5" x14ac:dyDescent="0.35">
      <c r="A16">
        <v>0.625</v>
      </c>
      <c r="B16">
        <v>0.93989999999999996</v>
      </c>
      <c r="C16">
        <v>5.3900000000000003E-2</v>
      </c>
      <c r="D16">
        <f t="shared" si="0"/>
        <v>1.250067</v>
      </c>
      <c r="E16">
        <f t="shared" si="1"/>
        <v>7.1687000000000015E-2</v>
      </c>
    </row>
    <row r="17" spans="1:5" x14ac:dyDescent="0.35">
      <c r="A17">
        <v>0.68500000000000005</v>
      </c>
      <c r="B17">
        <v>0.96799999999999997</v>
      </c>
      <c r="C17">
        <v>4.99E-2</v>
      </c>
      <c r="D17">
        <f t="shared" si="0"/>
        <v>1.2874400000000001</v>
      </c>
      <c r="E17">
        <f t="shared" si="1"/>
        <v>6.6367000000000009E-2</v>
      </c>
    </row>
    <row r="18" spans="1:5" x14ac:dyDescent="0.35">
      <c r="A18">
        <v>0.745</v>
      </c>
      <c r="B18">
        <v>0.97309999999999997</v>
      </c>
      <c r="C18">
        <v>4.8300000000000003E-2</v>
      </c>
      <c r="D18">
        <f t="shared" si="0"/>
        <v>1.2942230000000001</v>
      </c>
      <c r="E18">
        <f t="shared" si="1"/>
        <v>6.4239000000000004E-2</v>
      </c>
    </row>
    <row r="19" spans="1:5" x14ac:dyDescent="0.35">
      <c r="A19">
        <v>0.82499999999999996</v>
      </c>
      <c r="B19">
        <v>0.97040000000000004</v>
      </c>
      <c r="C19">
        <v>4.3299999999999998E-2</v>
      </c>
      <c r="D19">
        <f t="shared" si="0"/>
        <v>1.2906320000000002</v>
      </c>
      <c r="E19">
        <f t="shared" si="1"/>
        <v>5.7589000000000001E-2</v>
      </c>
    </row>
    <row r="20" spans="1:5" x14ac:dyDescent="0.35">
      <c r="A20">
        <v>0.90500000000000003</v>
      </c>
      <c r="B20">
        <v>0.99160000000000004</v>
      </c>
      <c r="C20">
        <v>3.9399999999999998E-2</v>
      </c>
      <c r="D20">
        <f t="shared" si="0"/>
        <v>1.3188280000000001</v>
      </c>
      <c r="E20">
        <f t="shared" si="1"/>
        <v>5.2401999999999997E-2</v>
      </c>
    </row>
    <row r="21" spans="1:5" x14ac:dyDescent="0.35">
      <c r="A21">
        <v>0.98499999999999999</v>
      </c>
      <c r="B21">
        <v>1</v>
      </c>
      <c r="C21">
        <v>3.9199999999999999E-2</v>
      </c>
      <c r="D21">
        <f t="shared" si="0"/>
        <v>1.33</v>
      </c>
      <c r="E21">
        <f t="shared" si="1"/>
        <v>5.2136000000000002E-2</v>
      </c>
    </row>
    <row r="22" spans="1:5" x14ac:dyDescent="0.35">
      <c r="A22">
        <v>1.0649999999999999</v>
      </c>
      <c r="B22">
        <v>0.98470000000000002</v>
      </c>
      <c r="C22">
        <v>0.04</v>
      </c>
      <c r="D22">
        <f t="shared" si="0"/>
        <v>1.3096510000000001</v>
      </c>
      <c r="E22">
        <f t="shared" si="1"/>
        <v>5.3200000000000004E-2</v>
      </c>
    </row>
    <row r="23" spans="1:5" x14ac:dyDescent="0.35">
      <c r="A23">
        <v>1.1850000000000001</v>
      </c>
      <c r="B23">
        <v>0.97340000000000004</v>
      </c>
      <c r="C23">
        <v>4.4999999999999998E-2</v>
      </c>
      <c r="D23">
        <f t="shared" si="0"/>
        <v>1.2946220000000002</v>
      </c>
      <c r="E23">
        <f t="shared" si="1"/>
        <v>5.985E-2</v>
      </c>
    </row>
    <row r="24" spans="1:5" x14ac:dyDescent="0.35">
      <c r="A24">
        <v>1.3049999999999999</v>
      </c>
      <c r="B24">
        <v>0.9375</v>
      </c>
      <c r="C24">
        <v>5.0900000000000001E-2</v>
      </c>
      <c r="D24">
        <f t="shared" si="0"/>
        <v>1.2468750000000002</v>
      </c>
      <c r="E24">
        <f t="shared" si="1"/>
        <v>6.7697000000000007E-2</v>
      </c>
    </row>
    <row r="25" spans="1:5" x14ac:dyDescent="0.35">
      <c r="A25">
        <v>1.425</v>
      </c>
      <c r="B25">
        <v>0.91779999999999995</v>
      </c>
      <c r="C25">
        <v>5.8900000000000001E-2</v>
      </c>
      <c r="D25">
        <f t="shared" si="0"/>
        <v>1.220674</v>
      </c>
      <c r="E25">
        <f t="shared" si="1"/>
        <v>7.8337000000000004E-2</v>
      </c>
    </row>
    <row r="26" spans="1:5" x14ac:dyDescent="0.35">
      <c r="A26">
        <v>1.4850000000000001</v>
      </c>
      <c r="B26">
        <v>0.88929999999999998</v>
      </c>
      <c r="C26">
        <v>6.3E-2</v>
      </c>
      <c r="D26">
        <f t="shared" si="0"/>
        <v>1.182769</v>
      </c>
      <c r="E26">
        <f t="shared" si="1"/>
        <v>8.3790000000000003E-2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4" sqref="D14"/>
    </sheetView>
  </sheetViews>
  <sheetFormatPr baseColWidth="10" defaultRowHeight="14.5" x14ac:dyDescent="0.35"/>
  <sheetData>
    <row r="1" spans="1:5" x14ac:dyDescent="0.35">
      <c r="A1" t="s">
        <v>0</v>
      </c>
      <c r="B1" t="s">
        <v>17</v>
      </c>
      <c r="C1" t="s">
        <v>47</v>
      </c>
      <c r="D1" t="s">
        <v>16</v>
      </c>
      <c r="E1" t="s">
        <v>19</v>
      </c>
    </row>
    <row r="2" spans="1:5" x14ac:dyDescent="0.35">
      <c r="A2">
        <v>0.08</v>
      </c>
      <c r="B2">
        <v>0.51</v>
      </c>
      <c r="C2">
        <v>0.52290000000000003</v>
      </c>
      <c r="D2">
        <f>B2/100</f>
        <v>5.1000000000000004E-3</v>
      </c>
      <c r="E2">
        <f>C2*1.34</f>
        <v>0.70068600000000003</v>
      </c>
    </row>
    <row r="3" spans="1:5" x14ac:dyDescent="0.35">
      <c r="A3">
        <v>9.1999999999999998E-2</v>
      </c>
      <c r="B3">
        <v>0.54</v>
      </c>
      <c r="C3">
        <v>0.47010000000000002</v>
      </c>
      <c r="D3">
        <f t="shared" ref="D3:D9" si="0">B3/100</f>
        <v>5.4000000000000003E-3</v>
      </c>
      <c r="E3">
        <f t="shared" ref="E3:E9" si="1">C3*1.34</f>
        <v>0.6299340000000001</v>
      </c>
    </row>
    <row r="4" spans="1:5" x14ac:dyDescent="0.35">
      <c r="A4">
        <v>0.104</v>
      </c>
      <c r="B4">
        <v>0.66</v>
      </c>
      <c r="C4">
        <v>0.5121</v>
      </c>
      <c r="D4">
        <f t="shared" si="0"/>
        <v>6.6E-3</v>
      </c>
      <c r="E4">
        <f t="shared" si="1"/>
        <v>0.68621399999999999</v>
      </c>
    </row>
    <row r="5" spans="1:5" x14ac:dyDescent="0.35">
      <c r="A5">
        <v>0.12</v>
      </c>
      <c r="B5">
        <v>0.23</v>
      </c>
      <c r="C5">
        <v>0.56740000000000002</v>
      </c>
      <c r="D5">
        <f t="shared" si="0"/>
        <v>2.3E-3</v>
      </c>
      <c r="E5">
        <f t="shared" si="1"/>
        <v>0.7603160000000001</v>
      </c>
    </row>
    <row r="6" spans="1:5" x14ac:dyDescent="0.35">
      <c r="A6">
        <v>0.14000000000000001</v>
      </c>
      <c r="B6">
        <v>0.11</v>
      </c>
      <c r="C6">
        <v>0.63500000000000001</v>
      </c>
      <c r="D6">
        <f t="shared" si="0"/>
        <v>1.1000000000000001E-3</v>
      </c>
      <c r="E6">
        <f t="shared" si="1"/>
        <v>0.8509000000000001</v>
      </c>
    </row>
    <row r="7" spans="1:5" x14ac:dyDescent="0.35">
      <c r="A7">
        <v>0.16</v>
      </c>
      <c r="B7">
        <v>7.0000000000000007E-2</v>
      </c>
      <c r="C7">
        <v>0.69359999999999999</v>
      </c>
      <c r="D7">
        <f t="shared" si="0"/>
        <v>7.000000000000001E-4</v>
      </c>
      <c r="E7">
        <f t="shared" si="1"/>
        <v>0.92942400000000003</v>
      </c>
    </row>
    <row r="8" spans="1:5" x14ac:dyDescent="0.35">
      <c r="A8">
        <v>0.2</v>
      </c>
      <c r="B8">
        <v>0.08</v>
      </c>
      <c r="C8">
        <v>0.74139999999999995</v>
      </c>
      <c r="D8">
        <f t="shared" si="0"/>
        <v>8.0000000000000004E-4</v>
      </c>
      <c r="E8">
        <f t="shared" si="1"/>
        <v>0.99347600000000003</v>
      </c>
    </row>
    <row r="9" spans="1:5" x14ac:dyDescent="0.35">
      <c r="A9">
        <v>0.24</v>
      </c>
      <c r="B9">
        <v>0.08</v>
      </c>
      <c r="C9">
        <v>0.72570000000000001</v>
      </c>
      <c r="D9">
        <f t="shared" si="0"/>
        <v>8.0000000000000004E-4</v>
      </c>
      <c r="E9">
        <f t="shared" si="1"/>
        <v>0.97243800000000002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34</vt:i4>
      </vt:variant>
    </vt:vector>
  </HeadingPairs>
  <TitlesOfParts>
    <vt:vector size="34" baseType="lpstr">
      <vt:lpstr>Lecture du fichier</vt:lpstr>
      <vt:lpstr>0a_L</vt:lpstr>
      <vt:lpstr>0b_L</vt:lpstr>
      <vt:lpstr>0c_L</vt:lpstr>
      <vt:lpstr>0c_L_sonde_double</vt:lpstr>
      <vt:lpstr>2a_G</vt:lpstr>
      <vt:lpstr>2a_B</vt:lpstr>
      <vt:lpstr>2a_L</vt:lpstr>
      <vt:lpstr>2b_G</vt:lpstr>
      <vt:lpstr>2b_B</vt:lpstr>
      <vt:lpstr>2b_L</vt:lpstr>
      <vt:lpstr>2c_G</vt:lpstr>
      <vt:lpstr>2c_B</vt:lpstr>
      <vt:lpstr>2c_L</vt:lpstr>
      <vt:lpstr>5a_G</vt:lpstr>
      <vt:lpstr>5a_B</vt:lpstr>
      <vt:lpstr>5a_L</vt:lpstr>
      <vt:lpstr>5b_G</vt:lpstr>
      <vt:lpstr>5b_B</vt:lpstr>
      <vt:lpstr>5b_L</vt:lpstr>
      <vt:lpstr>5c_G</vt:lpstr>
      <vt:lpstr>5c_B</vt:lpstr>
      <vt:lpstr>5c_L</vt:lpstr>
      <vt:lpstr>5c_L_sonde_double</vt:lpstr>
      <vt:lpstr>10a_G</vt:lpstr>
      <vt:lpstr>10a_B</vt:lpstr>
      <vt:lpstr>10a_L</vt:lpstr>
      <vt:lpstr>10b_G</vt:lpstr>
      <vt:lpstr>10b_B</vt:lpstr>
      <vt:lpstr>10b_L</vt:lpstr>
      <vt:lpstr>10c_G</vt:lpstr>
      <vt:lpstr>10c_B</vt:lpstr>
      <vt:lpstr>10c_L</vt:lpstr>
      <vt:lpstr>10c_L_sonde_double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2022-08-22T18:33:30Z</dcterms:modified>
</cp:coreProperties>
</file>