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Grupos 2 nodos" sheetId="3" r:id="rId1"/>
    <sheet name="Cruce 2 nodos" sheetId="4" r:id="rId2"/>
    <sheet name="Grupos 3 Nodos" sheetId="2" r:id="rId3"/>
    <sheet name="Cruce 3 nodos" sheetId="1" r:id="rId4"/>
    <sheet name="Nutricionista 4 - 5 " sheetId="5" r:id="rId5"/>
  </sheets>
  <calcPr calcId="152511"/>
</workbook>
</file>

<file path=xl/calcChain.xml><?xml version="1.0" encoding="utf-8"?>
<calcChain xmlns="http://schemas.openxmlformats.org/spreadsheetml/2006/main">
  <c r="F13" i="5" l="1"/>
  <c r="H13" i="5" s="1"/>
  <c r="F12" i="5"/>
  <c r="H12" i="5" s="1"/>
  <c r="H6" i="5"/>
  <c r="H5" i="5"/>
  <c r="F5" i="5"/>
  <c r="L199" i="1"/>
  <c r="L193" i="1"/>
  <c r="L192" i="1"/>
  <c r="F6" i="5"/>
  <c r="J191" i="1"/>
  <c r="L191" i="1" s="1"/>
  <c r="J197" i="1"/>
  <c r="L197" i="1"/>
  <c r="J264" i="1"/>
  <c r="L264" i="1" s="1"/>
  <c r="J263" i="1"/>
  <c r="L263" i="1" s="1"/>
  <c r="J262" i="1"/>
  <c r="L262" i="1" s="1"/>
  <c r="J261" i="1"/>
  <c r="L261" i="1" s="1"/>
  <c r="J260" i="1"/>
  <c r="L260" i="1" s="1"/>
  <c r="J259" i="1"/>
  <c r="L259" i="1" s="1"/>
  <c r="J257" i="1"/>
  <c r="L257" i="1" s="1"/>
  <c r="J256" i="1"/>
  <c r="L256" i="1" s="1"/>
  <c r="J255" i="1"/>
  <c r="L255" i="1" s="1"/>
  <c r="J250" i="1"/>
  <c r="L250" i="1" s="1"/>
  <c r="J249" i="1"/>
  <c r="L249" i="1" s="1"/>
  <c r="J248" i="1"/>
  <c r="L248" i="1" s="1"/>
  <c r="J247" i="1"/>
  <c r="L247" i="1" s="1"/>
  <c r="J246" i="1"/>
  <c r="L246" i="1" s="1"/>
  <c r="J245" i="1"/>
  <c r="L245" i="1" s="1"/>
  <c r="J243" i="1"/>
  <c r="L243" i="1" s="1"/>
  <c r="J242" i="1"/>
  <c r="L242" i="1" s="1"/>
  <c r="J241" i="1"/>
  <c r="L241" i="1" s="1"/>
  <c r="J238" i="1"/>
  <c r="L238" i="1" s="1"/>
  <c r="J237" i="1"/>
  <c r="L237" i="1" s="1"/>
  <c r="J236" i="1"/>
  <c r="L236" i="1" s="1"/>
  <c r="J235" i="1"/>
  <c r="L235" i="1" s="1"/>
  <c r="J234" i="1"/>
  <c r="L234" i="1" s="1"/>
  <c r="J233" i="1"/>
  <c r="L233" i="1" s="1"/>
  <c r="J231" i="1"/>
  <c r="L231" i="1" s="1"/>
  <c r="J230" i="1"/>
  <c r="L230" i="1" s="1"/>
  <c r="J229" i="1"/>
  <c r="L229" i="1" s="1"/>
  <c r="J224" i="1"/>
  <c r="L224" i="1" s="1"/>
  <c r="J223" i="1"/>
  <c r="L223" i="1" s="1"/>
  <c r="J222" i="1"/>
  <c r="L222" i="1" s="1"/>
  <c r="J221" i="1"/>
  <c r="L221" i="1" s="1"/>
  <c r="J220" i="1"/>
  <c r="L220" i="1" s="1"/>
  <c r="J219" i="1"/>
  <c r="L219" i="1" s="1"/>
  <c r="J217" i="1"/>
  <c r="L217" i="1" s="1"/>
  <c r="J216" i="1"/>
  <c r="L216" i="1" s="1"/>
  <c r="J215" i="1"/>
  <c r="L215" i="1" s="1"/>
  <c r="J212" i="1"/>
  <c r="L212" i="1" s="1"/>
  <c r="J211" i="1"/>
  <c r="L211" i="1" s="1"/>
  <c r="J210" i="1"/>
  <c r="L210" i="1" s="1"/>
  <c r="J209" i="1"/>
  <c r="L209" i="1" s="1"/>
  <c r="J208" i="1"/>
  <c r="L208" i="1" s="1"/>
  <c r="J207" i="1"/>
  <c r="L207" i="1" s="1"/>
  <c r="J205" i="1"/>
  <c r="L205" i="1" s="1"/>
  <c r="J204" i="1"/>
  <c r="L204" i="1" s="1"/>
  <c r="J203" i="1"/>
  <c r="L203" i="1" s="1"/>
  <c r="J200" i="1"/>
  <c r="L200" i="1" s="1"/>
  <c r="J199" i="1"/>
  <c r="J198" i="1"/>
  <c r="L198" i="1" s="1"/>
  <c r="J196" i="1"/>
  <c r="L196" i="1" s="1"/>
  <c r="J195" i="1"/>
  <c r="L195" i="1" s="1"/>
  <c r="J193" i="1"/>
  <c r="J192" i="1"/>
  <c r="J186" i="1"/>
  <c r="L186" i="1" s="1"/>
  <c r="J185" i="1"/>
  <c r="L185" i="1" s="1"/>
  <c r="J184" i="1"/>
  <c r="L184" i="1" s="1"/>
  <c r="J183" i="1"/>
  <c r="L183" i="1" s="1"/>
  <c r="J182" i="1"/>
  <c r="L182" i="1" s="1"/>
  <c r="J181" i="1"/>
  <c r="L181" i="1" s="1"/>
  <c r="J179" i="1"/>
  <c r="L179" i="1" s="1"/>
  <c r="J178" i="1"/>
  <c r="L178" i="1" s="1"/>
  <c r="J177" i="1"/>
  <c r="L177" i="1" s="1"/>
  <c r="J174" i="1"/>
  <c r="L174" i="1" s="1"/>
  <c r="J173" i="1"/>
  <c r="L173" i="1" s="1"/>
  <c r="J172" i="1"/>
  <c r="L172" i="1" s="1"/>
  <c r="J171" i="1"/>
  <c r="L171" i="1" s="1"/>
  <c r="J170" i="1"/>
  <c r="L170" i="1" s="1"/>
  <c r="J169" i="1"/>
  <c r="L169" i="1" s="1"/>
  <c r="J167" i="1"/>
  <c r="L167" i="1" s="1"/>
  <c r="J166" i="1"/>
  <c r="L166" i="1" s="1"/>
  <c r="J165" i="1"/>
  <c r="L165" i="1" s="1"/>
  <c r="J162" i="1"/>
  <c r="L162" i="1" s="1"/>
  <c r="J161" i="1"/>
  <c r="L161" i="1" s="1"/>
  <c r="J160" i="1"/>
  <c r="L160" i="1" s="1"/>
  <c r="J159" i="1"/>
  <c r="L159" i="1" s="1"/>
  <c r="J158" i="1"/>
  <c r="L158" i="1" s="1"/>
  <c r="J157" i="1"/>
  <c r="L157" i="1" s="1"/>
  <c r="J155" i="1"/>
  <c r="L155" i="1" s="1"/>
  <c r="J154" i="1"/>
  <c r="L154" i="1" s="1"/>
  <c r="J153" i="1"/>
  <c r="L153" i="1" s="1"/>
  <c r="J150" i="1"/>
  <c r="L150" i="1" s="1"/>
  <c r="J149" i="1"/>
  <c r="L149" i="1" s="1"/>
  <c r="J148" i="1"/>
  <c r="L148" i="1" s="1"/>
  <c r="J147" i="1"/>
  <c r="L147" i="1" s="1"/>
  <c r="J146" i="1"/>
  <c r="L146" i="1" s="1"/>
  <c r="J145" i="1"/>
  <c r="L145" i="1" s="1"/>
  <c r="J143" i="1"/>
  <c r="L143" i="1" s="1"/>
  <c r="J142" i="1"/>
  <c r="L142" i="1" s="1"/>
  <c r="J141" i="1"/>
  <c r="L141" i="1" s="1"/>
  <c r="J136" i="1"/>
  <c r="L136" i="1" s="1"/>
  <c r="J135" i="1"/>
  <c r="L135" i="1" s="1"/>
  <c r="J134" i="1"/>
  <c r="L134" i="1" s="1"/>
  <c r="J133" i="1"/>
  <c r="L133" i="1" s="1"/>
  <c r="J132" i="1"/>
  <c r="L132" i="1" s="1"/>
  <c r="J131" i="1"/>
  <c r="L131" i="1" s="1"/>
  <c r="J129" i="1"/>
  <c r="L129" i="1" s="1"/>
  <c r="J128" i="1"/>
  <c r="L128" i="1" s="1"/>
  <c r="J127" i="1"/>
  <c r="L127" i="1" s="1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J117" i="1"/>
  <c r="L117" i="1" s="1"/>
  <c r="J116" i="1"/>
  <c r="L116" i="1" s="1"/>
  <c r="J115" i="1"/>
  <c r="L115" i="1" s="1"/>
  <c r="J112" i="1"/>
  <c r="L112" i="1" s="1"/>
  <c r="J111" i="1"/>
  <c r="L111" i="1" s="1"/>
  <c r="J110" i="1"/>
  <c r="L110" i="1" s="1"/>
  <c r="J109" i="1"/>
  <c r="L109" i="1" s="1"/>
  <c r="J108" i="1"/>
  <c r="L108" i="1" s="1"/>
  <c r="J107" i="1"/>
  <c r="L107" i="1" s="1"/>
  <c r="J105" i="1"/>
  <c r="L105" i="1" s="1"/>
  <c r="J104" i="1"/>
  <c r="L104" i="1" s="1"/>
  <c r="J103" i="1"/>
  <c r="L103" i="1" s="1"/>
  <c r="J100" i="1"/>
  <c r="L100" i="1" s="1"/>
  <c r="J99" i="1"/>
  <c r="L99" i="1" s="1"/>
  <c r="J98" i="1"/>
  <c r="L98" i="1" s="1"/>
  <c r="J97" i="1"/>
  <c r="L97" i="1" s="1"/>
  <c r="J96" i="1"/>
  <c r="L96" i="1" s="1"/>
  <c r="J95" i="1"/>
  <c r="L95" i="1" s="1"/>
  <c r="J93" i="1"/>
  <c r="L93" i="1" s="1"/>
  <c r="J92" i="1"/>
  <c r="L92" i="1" s="1"/>
  <c r="J91" i="1"/>
  <c r="L91" i="1" s="1"/>
  <c r="J88" i="1"/>
  <c r="L88" i="1" s="1"/>
  <c r="J87" i="1"/>
  <c r="L87" i="1" s="1"/>
  <c r="J86" i="1"/>
  <c r="L86" i="1" s="1"/>
  <c r="J85" i="1"/>
  <c r="L85" i="1" s="1"/>
  <c r="J84" i="1"/>
  <c r="L84" i="1" s="1"/>
  <c r="J83" i="1"/>
  <c r="L83" i="1" s="1"/>
  <c r="J81" i="1"/>
  <c r="L81" i="1" s="1"/>
  <c r="J80" i="1"/>
  <c r="L80" i="1" s="1"/>
  <c r="J79" i="1"/>
  <c r="L79" i="1" s="1"/>
  <c r="J74" i="1"/>
  <c r="L74" i="1" s="1"/>
  <c r="J73" i="1"/>
  <c r="L73" i="1" s="1"/>
  <c r="J72" i="1"/>
  <c r="L72" i="1" s="1"/>
  <c r="J71" i="1"/>
  <c r="L71" i="1" s="1"/>
  <c r="J70" i="1"/>
  <c r="L70" i="1" s="1"/>
  <c r="J69" i="1"/>
  <c r="L69" i="1" s="1"/>
  <c r="J67" i="1"/>
  <c r="L67" i="1" s="1"/>
  <c r="J66" i="1"/>
  <c r="L66" i="1" s="1"/>
  <c r="J65" i="1"/>
  <c r="L65" i="1" s="1"/>
  <c r="J62" i="1"/>
  <c r="L62" i="1" s="1"/>
  <c r="J61" i="1"/>
  <c r="L61" i="1" s="1"/>
  <c r="J60" i="1"/>
  <c r="L60" i="1" s="1"/>
  <c r="J59" i="1"/>
  <c r="L59" i="1" s="1"/>
  <c r="J58" i="1"/>
  <c r="L58" i="1" s="1"/>
  <c r="J57" i="1"/>
  <c r="L57" i="1" s="1"/>
  <c r="J55" i="1"/>
  <c r="L55" i="1" s="1"/>
  <c r="J54" i="1"/>
  <c r="L54" i="1" s="1"/>
  <c r="J53" i="1"/>
  <c r="L53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3" i="1"/>
  <c r="L43" i="1" s="1"/>
  <c r="J42" i="1"/>
  <c r="L42" i="1" s="1"/>
  <c r="J41" i="1"/>
  <c r="L41" i="1" s="1"/>
  <c r="J31" i="1"/>
  <c r="L31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0" i="1"/>
  <c r="L30" i="1" s="1"/>
  <c r="J29" i="1"/>
  <c r="L29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19" i="1"/>
  <c r="L19" i="1" s="1"/>
  <c r="J18" i="1"/>
  <c r="L18" i="1" s="1"/>
  <c r="J17" i="1"/>
  <c r="L17" i="1" s="1"/>
  <c r="J7" i="1"/>
  <c r="L7" i="1" s="1"/>
  <c r="J11" i="4"/>
  <c r="J23" i="4"/>
  <c r="L23" i="4" s="1"/>
  <c r="J22" i="4"/>
  <c r="L22" i="4" s="1"/>
  <c r="J20" i="4"/>
  <c r="L20" i="4" s="1"/>
  <c r="J19" i="4"/>
  <c r="L19" i="4" s="1"/>
  <c r="J15" i="4"/>
  <c r="L15" i="4" s="1"/>
  <c r="J14" i="4"/>
  <c r="L14" i="4" s="1"/>
  <c r="J12" i="4"/>
  <c r="L12" i="4" s="1"/>
  <c r="L11" i="4"/>
  <c r="J6" i="4"/>
  <c r="L6" i="4" s="1"/>
  <c r="J7" i="4"/>
  <c r="L7" i="4" s="1"/>
  <c r="J4" i="4"/>
  <c r="L4" i="4" s="1"/>
  <c r="J3" i="4"/>
  <c r="L3" i="4" s="1"/>
  <c r="J6" i="1" l="1"/>
  <c r="L6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5" i="1"/>
  <c r="L5" i="1" s="1"/>
</calcChain>
</file>

<file path=xl/sharedStrings.xml><?xml version="1.0" encoding="utf-8"?>
<sst xmlns="http://schemas.openxmlformats.org/spreadsheetml/2006/main" count="809" uniqueCount="27">
  <si>
    <t>Nutricionista</t>
  </si>
  <si>
    <t>Enfermero</t>
  </si>
  <si>
    <t>Enfermero - Nutricionista</t>
  </si>
  <si>
    <t>Médico - Enfermero</t>
  </si>
  <si>
    <t xml:space="preserve">Médico - Nutricionista </t>
  </si>
  <si>
    <t>Enfermero - Médico</t>
  </si>
  <si>
    <t>Médico</t>
  </si>
  <si>
    <t>Nutricionista - Médico</t>
  </si>
  <si>
    <t>Nutricionista - Enfermero</t>
  </si>
  <si>
    <t>Autoreferencia (proporción)</t>
  </si>
  <si>
    <t>Derivaciones (proporción)</t>
  </si>
  <si>
    <t>Ocurrencia</t>
  </si>
  <si>
    <t>Valor Z</t>
  </si>
  <si>
    <t xml:space="preserve">Rechazo </t>
  </si>
  <si>
    <t>K0.95</t>
  </si>
  <si>
    <t>Grupo 1-3</t>
  </si>
  <si>
    <t>Grupo 4-6</t>
  </si>
  <si>
    <t>Grupo 7</t>
  </si>
  <si>
    <t>Grupo 1 - 3</t>
  </si>
  <si>
    <t>Grupo 1</t>
  </si>
  <si>
    <t>Grupo 2</t>
  </si>
  <si>
    <t>Grupo 3</t>
  </si>
  <si>
    <t>Grupo 4</t>
  </si>
  <si>
    <t>Grupo 5</t>
  </si>
  <si>
    <t>Grupo 6 y 7</t>
  </si>
  <si>
    <t>Enfermera</t>
  </si>
  <si>
    <t>Rechazo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</si>
</sst>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/>
    <xf numFmtId="0" fontId="0" fillId="4" borderId="7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/>
    <xf numFmtId="0" fontId="0" fillId="6" borderId="2" xfId="0" applyFill="1" applyBorder="1"/>
    <xf numFmtId="0" fontId="0" fillId="6" borderId="9" xfId="0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0" fillId="5" borderId="2" xfId="0" applyFill="1" applyBorder="1"/>
    <xf numFmtId="0" fontId="0" fillId="5" borderId="9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/>
    <xf numFmtId="0" fontId="0" fillId="0" borderId="1" xfId="0" applyFill="1" applyBorder="1" applyAlignment="1">
      <alignment horizontal="left"/>
    </xf>
    <xf numFmtId="3" fontId="0" fillId="6" borderId="1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00"/>
      <color rgb="FFFFFF00"/>
      <color rgb="FFFFCC00"/>
      <color rgb="FF66FF66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B1" workbookViewId="0">
      <selection activeCell="K2" sqref="K2:M7"/>
    </sheetView>
  </sheetViews>
  <sheetFormatPr baseColWidth="10" defaultRowHeight="15" x14ac:dyDescent="0.25"/>
  <cols>
    <col min="3" max="3" width="23.7109375" bestFit="1" customWidth="1"/>
    <col min="7" max="7" width="23.7109375" bestFit="1" customWidth="1"/>
    <col min="11" max="11" width="23.7109375" bestFit="1" customWidth="1"/>
  </cols>
  <sheetData>
    <row r="1" spans="1:13" ht="15.75" thickBot="1" x14ac:dyDescent="0.3"/>
    <row r="2" spans="1:13" ht="15.75" thickBot="1" x14ac:dyDescent="0.3">
      <c r="A2" t="s">
        <v>18</v>
      </c>
      <c r="C2" s="21" t="s">
        <v>9</v>
      </c>
      <c r="D2" s="22"/>
      <c r="E2" s="3" t="s">
        <v>11</v>
      </c>
      <c r="G2" s="21" t="s">
        <v>9</v>
      </c>
      <c r="H2" s="22"/>
      <c r="I2" s="3" t="s">
        <v>11</v>
      </c>
      <c r="K2" s="21" t="s">
        <v>9</v>
      </c>
      <c r="L2" s="22"/>
      <c r="M2" s="3" t="s">
        <v>11</v>
      </c>
    </row>
    <row r="3" spans="1:13" x14ac:dyDescent="0.25">
      <c r="C3" s="12" t="s">
        <v>6</v>
      </c>
      <c r="D3" s="13">
        <v>0.49</v>
      </c>
      <c r="E3" s="13">
        <v>1144</v>
      </c>
      <c r="G3" s="12" t="s">
        <v>6</v>
      </c>
      <c r="H3" s="13">
        <v>0.6</v>
      </c>
      <c r="I3" s="13">
        <v>748</v>
      </c>
      <c r="K3" s="12" t="s">
        <v>6</v>
      </c>
      <c r="L3" s="13">
        <v>0.51</v>
      </c>
      <c r="M3" s="13">
        <v>353</v>
      </c>
    </row>
    <row r="4" spans="1:13" ht="15.75" thickBot="1" x14ac:dyDescent="0.3">
      <c r="C4" s="15" t="s">
        <v>1</v>
      </c>
      <c r="D4" s="16">
        <v>0.49</v>
      </c>
      <c r="E4" s="16">
        <v>1289</v>
      </c>
      <c r="G4" s="25" t="s">
        <v>1</v>
      </c>
      <c r="H4" s="26">
        <v>0.39</v>
      </c>
      <c r="I4" s="26">
        <v>269</v>
      </c>
      <c r="K4" s="8" t="s">
        <v>1</v>
      </c>
      <c r="L4" s="9">
        <v>0.42</v>
      </c>
      <c r="M4" s="9">
        <v>178</v>
      </c>
    </row>
    <row r="5" spans="1:13" ht="15.75" thickBot="1" x14ac:dyDescent="0.3">
      <c r="C5" s="21" t="s">
        <v>10</v>
      </c>
      <c r="D5" s="22"/>
      <c r="E5" s="3" t="s">
        <v>11</v>
      </c>
      <c r="G5" s="21" t="s">
        <v>10</v>
      </c>
      <c r="H5" s="22"/>
      <c r="I5" s="3" t="s">
        <v>11</v>
      </c>
      <c r="K5" s="21" t="s">
        <v>10</v>
      </c>
      <c r="L5" s="22"/>
      <c r="M5" s="3" t="s">
        <v>11</v>
      </c>
    </row>
    <row r="6" spans="1:13" x14ac:dyDescent="0.25">
      <c r="C6" s="12" t="s">
        <v>5</v>
      </c>
      <c r="D6" s="13">
        <v>0.43</v>
      </c>
      <c r="E6" s="13">
        <v>1141</v>
      </c>
      <c r="G6" s="6" t="s">
        <v>5</v>
      </c>
      <c r="H6" s="7">
        <v>0.61</v>
      </c>
      <c r="I6" s="7">
        <v>425</v>
      </c>
      <c r="K6" s="6" t="s">
        <v>5</v>
      </c>
      <c r="L6" s="7">
        <v>0.57999999999999996</v>
      </c>
      <c r="M6" s="7">
        <v>250</v>
      </c>
    </row>
    <row r="7" spans="1:13" x14ac:dyDescent="0.25">
      <c r="C7" s="15" t="s">
        <v>3</v>
      </c>
      <c r="D7" s="16">
        <v>0.43</v>
      </c>
      <c r="E7" s="16">
        <v>1005</v>
      </c>
      <c r="G7" s="8" t="s">
        <v>3</v>
      </c>
      <c r="H7" s="9">
        <v>0.24</v>
      </c>
      <c r="I7" s="9">
        <v>299</v>
      </c>
      <c r="K7" s="8" t="s">
        <v>3</v>
      </c>
      <c r="L7" s="9">
        <v>0.36</v>
      </c>
      <c r="M7" s="9">
        <v>250</v>
      </c>
    </row>
  </sheetData>
  <mergeCells count="6">
    <mergeCell ref="C2:D2"/>
    <mergeCell ref="C5:D5"/>
    <mergeCell ref="G2:H2"/>
    <mergeCell ref="G5:H5"/>
    <mergeCell ref="K2:L2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J17" sqref="J17"/>
    </sheetView>
  </sheetViews>
  <sheetFormatPr baseColWidth="10" defaultRowHeight="15" x14ac:dyDescent="0.25"/>
  <cols>
    <col min="2" max="2" width="18.7109375" bestFit="1" customWidth="1"/>
    <col min="6" max="6" width="18.7109375" bestFit="1" customWidth="1"/>
    <col min="12" max="12" width="11.85546875" bestFit="1" customWidth="1"/>
  </cols>
  <sheetData>
    <row r="1" spans="1:13" ht="15.75" thickBot="1" x14ac:dyDescent="0.3">
      <c r="A1" s="19"/>
      <c r="B1" s="19"/>
      <c r="C1" s="19"/>
      <c r="D1" s="19"/>
      <c r="E1" s="19"/>
      <c r="F1" s="19"/>
      <c r="G1" s="19"/>
      <c r="H1" s="19"/>
      <c r="I1" s="19"/>
      <c r="J1" s="17"/>
      <c r="K1" s="17"/>
      <c r="L1" s="17"/>
      <c r="M1" s="17"/>
    </row>
    <row r="2" spans="1:13" ht="15.75" thickBot="1" x14ac:dyDescent="0.3">
      <c r="A2" s="19"/>
      <c r="B2" s="21" t="s">
        <v>9</v>
      </c>
      <c r="C2" s="22"/>
      <c r="D2" s="3" t="s">
        <v>11</v>
      </c>
      <c r="E2" s="19"/>
      <c r="F2" s="21" t="s">
        <v>9</v>
      </c>
      <c r="G2" s="22"/>
      <c r="H2" s="3" t="s">
        <v>11</v>
      </c>
      <c r="I2" s="19"/>
      <c r="J2" s="18" t="s">
        <v>12</v>
      </c>
      <c r="K2" s="18" t="s">
        <v>14</v>
      </c>
      <c r="L2" s="5" t="s">
        <v>13</v>
      </c>
      <c r="M2" s="17"/>
    </row>
    <row r="3" spans="1:13" x14ac:dyDescent="0.25">
      <c r="A3" s="19"/>
      <c r="B3" s="12" t="s">
        <v>6</v>
      </c>
      <c r="C3" s="13">
        <v>0.49</v>
      </c>
      <c r="D3" s="13">
        <v>1144</v>
      </c>
      <c r="E3" s="19"/>
      <c r="F3" s="12" t="s">
        <v>6</v>
      </c>
      <c r="G3" s="13">
        <v>0.6</v>
      </c>
      <c r="H3" s="13">
        <v>748</v>
      </c>
      <c r="I3" s="19"/>
      <c r="J3" s="17">
        <f>ABS(G3-C3)/((G3*(1-G3)/H3)+(C3*(1-C3)/D3))^(0.5)</f>
        <v>4.7367188474084427</v>
      </c>
      <c r="K3" s="18">
        <v>1.645</v>
      </c>
      <c r="L3" s="15" t="b">
        <f>J3&gt;K3</f>
        <v>1</v>
      </c>
      <c r="M3" s="17"/>
    </row>
    <row r="4" spans="1:13" ht="15.75" thickBot="1" x14ac:dyDescent="0.3">
      <c r="A4" s="19"/>
      <c r="B4" s="15" t="s">
        <v>1</v>
      </c>
      <c r="C4" s="16">
        <v>0.49</v>
      </c>
      <c r="D4" s="16">
        <v>1289</v>
      </c>
      <c r="E4" s="19"/>
      <c r="F4" s="25" t="s">
        <v>1</v>
      </c>
      <c r="G4" s="26">
        <v>0.39</v>
      </c>
      <c r="H4" s="26">
        <v>269</v>
      </c>
      <c r="I4" s="19"/>
      <c r="J4" s="17">
        <f t="shared" ref="J4:J12" si="0">ABS(G4-C4)/((G4*(1-G4)/H4)+(C4*(1-C4)/D4))^(0.5)</f>
        <v>3.0453603478255431</v>
      </c>
      <c r="K4" s="18">
        <v>1.645</v>
      </c>
      <c r="L4" s="33" t="b">
        <f t="shared" ref="L4:L12" si="1">J4&gt;K4</f>
        <v>1</v>
      </c>
      <c r="M4" s="17"/>
    </row>
    <row r="5" spans="1:13" ht="15.75" thickBot="1" x14ac:dyDescent="0.3">
      <c r="A5" s="19"/>
      <c r="B5" s="21" t="s">
        <v>10</v>
      </c>
      <c r="C5" s="22"/>
      <c r="D5" s="3" t="s">
        <v>11</v>
      </c>
      <c r="E5" s="19"/>
      <c r="F5" s="21" t="s">
        <v>10</v>
      </c>
      <c r="G5" s="22"/>
      <c r="H5" s="3" t="s">
        <v>11</v>
      </c>
      <c r="I5" s="19"/>
      <c r="J5" s="17"/>
      <c r="K5" s="27"/>
      <c r="L5" s="28"/>
      <c r="M5" s="19"/>
    </row>
    <row r="6" spans="1:13" x14ac:dyDescent="0.25">
      <c r="A6" s="19"/>
      <c r="B6" s="12" t="s">
        <v>5</v>
      </c>
      <c r="C6" s="13">
        <v>0.43</v>
      </c>
      <c r="D6" s="13">
        <v>1141</v>
      </c>
      <c r="E6" s="19"/>
      <c r="F6" s="6" t="s">
        <v>5</v>
      </c>
      <c r="G6" s="7">
        <v>0.61</v>
      </c>
      <c r="H6" s="7">
        <v>425</v>
      </c>
      <c r="I6" s="19"/>
      <c r="J6" s="17">
        <f t="shared" ref="J6" si="2">ABS(G6-C6)/((G6*(1-G6)/H6)+(C6*(1-C6)/D6))^(0.5)</f>
        <v>6.4675591589306975</v>
      </c>
      <c r="K6" s="18">
        <v>1.645</v>
      </c>
      <c r="L6" s="34" t="b">
        <f t="shared" ref="L6" si="3">J6&gt;K6</f>
        <v>1</v>
      </c>
      <c r="M6" s="17"/>
    </row>
    <row r="7" spans="1:13" x14ac:dyDescent="0.25">
      <c r="A7" s="19"/>
      <c r="B7" s="15" t="s">
        <v>3</v>
      </c>
      <c r="C7" s="16">
        <v>0.43</v>
      </c>
      <c r="D7" s="16">
        <v>1005</v>
      </c>
      <c r="E7" s="19"/>
      <c r="F7" s="8" t="s">
        <v>3</v>
      </c>
      <c r="G7" s="9">
        <v>0.24</v>
      </c>
      <c r="H7" s="9">
        <v>299</v>
      </c>
      <c r="I7" s="19"/>
      <c r="J7" s="17">
        <f t="shared" si="0"/>
        <v>6.5019933856117094</v>
      </c>
      <c r="K7" s="18">
        <v>1.645</v>
      </c>
      <c r="L7" s="15" t="b">
        <f t="shared" si="1"/>
        <v>1</v>
      </c>
      <c r="M7" s="17"/>
    </row>
    <row r="8" spans="1:13" x14ac:dyDescent="0.25">
      <c r="A8" s="19"/>
      <c r="B8" s="19"/>
      <c r="C8" s="27"/>
      <c r="D8" s="27"/>
      <c r="E8" s="19"/>
      <c r="F8" s="17"/>
      <c r="G8" s="17"/>
      <c r="H8" s="17"/>
      <c r="I8" s="19"/>
      <c r="J8" s="19"/>
      <c r="K8" s="27"/>
      <c r="L8" s="19"/>
      <c r="M8" s="19"/>
    </row>
    <row r="9" spans="1:13" ht="15.75" thickBot="1" x14ac:dyDescent="0.3">
      <c r="A9" s="19"/>
      <c r="B9" s="19"/>
      <c r="C9" s="19"/>
      <c r="D9" s="19"/>
      <c r="E9" s="19"/>
      <c r="F9" s="19"/>
      <c r="G9" s="19"/>
      <c r="H9" s="19"/>
      <c r="I9" s="19"/>
      <c r="J9" s="17"/>
      <c r="K9" s="17"/>
      <c r="L9" s="17"/>
      <c r="M9" s="17"/>
    </row>
    <row r="10" spans="1:13" ht="15.75" thickBot="1" x14ac:dyDescent="0.3">
      <c r="A10" s="19"/>
      <c r="B10" s="21" t="s">
        <v>9</v>
      </c>
      <c r="C10" s="22"/>
      <c r="D10" s="3" t="s">
        <v>11</v>
      </c>
      <c r="E10" s="19"/>
      <c r="F10" s="21" t="s">
        <v>9</v>
      </c>
      <c r="G10" s="22"/>
      <c r="H10" s="3" t="s">
        <v>11</v>
      </c>
      <c r="I10" s="19"/>
      <c r="J10" s="18" t="s">
        <v>12</v>
      </c>
      <c r="K10" s="18" t="s">
        <v>14</v>
      </c>
      <c r="L10" s="5" t="s">
        <v>13</v>
      </c>
      <c r="M10" s="17"/>
    </row>
    <row r="11" spans="1:13" x14ac:dyDescent="0.25">
      <c r="A11" s="19"/>
      <c r="B11" s="12" t="s">
        <v>6</v>
      </c>
      <c r="C11" s="13">
        <v>0.49</v>
      </c>
      <c r="D11" s="13">
        <v>1144</v>
      </c>
      <c r="E11" s="19"/>
      <c r="F11" s="12" t="s">
        <v>6</v>
      </c>
      <c r="G11" s="13">
        <v>0.51</v>
      </c>
      <c r="H11" s="13">
        <v>353</v>
      </c>
      <c r="I11" s="19"/>
      <c r="J11" s="17">
        <f>ABS(G11-C11)/((G11*(1-G11)/H11)+(C11*(1-C11)/D11))^(0.5)</f>
        <v>0.65710736116947766</v>
      </c>
      <c r="K11" s="18">
        <v>1.645</v>
      </c>
      <c r="L11" s="31" t="b">
        <f>J11&gt;K11</f>
        <v>0</v>
      </c>
      <c r="M11" s="17"/>
    </row>
    <row r="12" spans="1:13" ht="15.75" thickBot="1" x14ac:dyDescent="0.3">
      <c r="A12" s="19"/>
      <c r="B12" s="15" t="s">
        <v>1</v>
      </c>
      <c r="C12" s="16">
        <v>0.49</v>
      </c>
      <c r="D12" s="16">
        <v>1289</v>
      </c>
      <c r="E12" s="19"/>
      <c r="F12" s="8" t="s">
        <v>1</v>
      </c>
      <c r="G12" s="9">
        <v>0.42</v>
      </c>
      <c r="H12" s="9">
        <v>178</v>
      </c>
      <c r="I12" s="19"/>
      <c r="J12" s="17">
        <f t="shared" ref="J12:J16" si="4">ABS(G12-C12)/((G12*(1-G12)/H12)+(C12*(1-C12)/D12))^(0.5)</f>
        <v>1.7709261849012199</v>
      </c>
      <c r="K12" s="18">
        <v>1.645</v>
      </c>
      <c r="L12" s="33" t="b">
        <f t="shared" ref="L12:L16" si="5">J12&gt;K12</f>
        <v>1</v>
      </c>
      <c r="M12" s="17"/>
    </row>
    <row r="13" spans="1:13" ht="15.75" thickBot="1" x14ac:dyDescent="0.3">
      <c r="A13" s="19"/>
      <c r="B13" s="21" t="s">
        <v>10</v>
      </c>
      <c r="C13" s="22"/>
      <c r="D13" s="3" t="s">
        <v>11</v>
      </c>
      <c r="E13" s="19"/>
      <c r="F13" s="21" t="s">
        <v>10</v>
      </c>
      <c r="G13" s="22"/>
      <c r="H13" s="3" t="s">
        <v>11</v>
      </c>
      <c r="I13" s="19"/>
      <c r="J13" s="17"/>
      <c r="K13" s="27"/>
      <c r="L13" s="28"/>
      <c r="M13" s="19"/>
    </row>
    <row r="14" spans="1:13" x14ac:dyDescent="0.25">
      <c r="A14" s="19"/>
      <c r="B14" s="12" t="s">
        <v>5</v>
      </c>
      <c r="C14" s="13">
        <v>0.43</v>
      </c>
      <c r="D14" s="13">
        <v>1141</v>
      </c>
      <c r="E14" s="19"/>
      <c r="F14" s="6" t="s">
        <v>5</v>
      </c>
      <c r="G14" s="7">
        <v>0.57999999999999996</v>
      </c>
      <c r="H14" s="7">
        <v>250</v>
      </c>
      <c r="I14" s="19"/>
      <c r="J14" s="17">
        <f t="shared" ref="J14:J15" si="6">ABS(G14-C14)/((G14*(1-G14)/H14)+(C14*(1-C14)/D14))^(0.5)</f>
        <v>4.3497239549199334</v>
      </c>
      <c r="K14" s="18">
        <v>1.645</v>
      </c>
      <c r="L14" s="34" t="b">
        <f t="shared" ref="L14:L15" si="7">J14&gt;K14</f>
        <v>1</v>
      </c>
      <c r="M14" s="17"/>
    </row>
    <row r="15" spans="1:13" x14ac:dyDescent="0.25">
      <c r="A15" s="19"/>
      <c r="B15" s="15" t="s">
        <v>3</v>
      </c>
      <c r="C15" s="16">
        <v>0.43</v>
      </c>
      <c r="D15" s="16">
        <v>1005</v>
      </c>
      <c r="E15" s="19"/>
      <c r="F15" s="8" t="s">
        <v>3</v>
      </c>
      <c r="G15" s="9">
        <v>0.36</v>
      </c>
      <c r="H15" s="9">
        <v>250</v>
      </c>
      <c r="I15" s="19"/>
      <c r="J15" s="17">
        <f t="shared" si="6"/>
        <v>2.0504326850757639</v>
      </c>
      <c r="K15" s="18">
        <v>1.645</v>
      </c>
      <c r="L15" s="15" t="b">
        <f t="shared" si="7"/>
        <v>1</v>
      </c>
      <c r="M15" s="17"/>
    </row>
    <row r="16" spans="1:13" x14ac:dyDescent="0.25">
      <c r="A16" s="19"/>
      <c r="B16" s="19"/>
      <c r="C16" s="27"/>
      <c r="D16" s="27"/>
      <c r="E16" s="19"/>
      <c r="F16" s="17"/>
      <c r="G16" s="17"/>
      <c r="H16" s="17"/>
      <c r="I16" s="19"/>
      <c r="J16" s="19"/>
      <c r="K16" s="27"/>
      <c r="L16" s="19"/>
      <c r="M16" s="19"/>
    </row>
    <row r="17" spans="1:13" ht="15.75" thickBo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7"/>
      <c r="K17" s="17"/>
      <c r="L17" s="17"/>
      <c r="M17" s="17"/>
    </row>
    <row r="18" spans="1:13" ht="15.75" thickBot="1" x14ac:dyDescent="0.3">
      <c r="A18" s="19"/>
      <c r="B18" s="21" t="s">
        <v>9</v>
      </c>
      <c r="C18" s="22"/>
      <c r="D18" s="3" t="s">
        <v>11</v>
      </c>
      <c r="E18" s="19"/>
      <c r="F18" s="21" t="s">
        <v>9</v>
      </c>
      <c r="G18" s="22"/>
      <c r="H18" s="3" t="s">
        <v>11</v>
      </c>
      <c r="I18" s="19"/>
      <c r="J18" s="18" t="s">
        <v>12</v>
      </c>
      <c r="K18" s="18" t="s">
        <v>14</v>
      </c>
      <c r="L18" s="5" t="s">
        <v>13</v>
      </c>
      <c r="M18" s="17"/>
    </row>
    <row r="19" spans="1:13" x14ac:dyDescent="0.25">
      <c r="A19" s="19"/>
      <c r="B19" s="12" t="s">
        <v>6</v>
      </c>
      <c r="C19" s="13">
        <v>0.6</v>
      </c>
      <c r="D19" s="13">
        <v>748</v>
      </c>
      <c r="E19" s="19"/>
      <c r="F19" s="12" t="s">
        <v>6</v>
      </c>
      <c r="G19" s="13">
        <v>0.51</v>
      </c>
      <c r="H19" s="13">
        <v>353</v>
      </c>
      <c r="I19" s="19"/>
      <c r="J19" s="17">
        <f>ABS(G19-C19)/((G19*(1-G19)/H19)+(C19*(1-C19)/D19))^(0.5)</f>
        <v>2.8059481613093094</v>
      </c>
      <c r="K19" s="18">
        <v>1.645</v>
      </c>
      <c r="L19" s="32" t="b">
        <f>J19&gt;K19</f>
        <v>1</v>
      </c>
      <c r="M19" s="17"/>
    </row>
    <row r="20" spans="1:13" ht="15.75" thickBot="1" x14ac:dyDescent="0.3">
      <c r="A20" s="19"/>
      <c r="B20" s="25" t="s">
        <v>1</v>
      </c>
      <c r="C20" s="26">
        <v>0.39</v>
      </c>
      <c r="D20" s="26">
        <v>269</v>
      </c>
      <c r="E20" s="19"/>
      <c r="F20" s="8" t="s">
        <v>1</v>
      </c>
      <c r="G20" s="9">
        <v>0.42</v>
      </c>
      <c r="H20" s="9">
        <v>178</v>
      </c>
      <c r="I20" s="19"/>
      <c r="J20" s="17">
        <f t="shared" ref="J20:J24" si="8">ABS(G20-C20)/((G20*(1-G20)/H20)+(C20*(1-C20)/D20))^(0.5)</f>
        <v>0.63204470405430002</v>
      </c>
      <c r="K20" s="18">
        <v>1.645</v>
      </c>
      <c r="L20" s="29" t="b">
        <f t="shared" ref="L20:L24" si="9">J20&gt;K20</f>
        <v>0</v>
      </c>
      <c r="M20" s="17"/>
    </row>
    <row r="21" spans="1:13" ht="15.75" thickBot="1" x14ac:dyDescent="0.3">
      <c r="A21" s="19"/>
      <c r="B21" s="21" t="s">
        <v>10</v>
      </c>
      <c r="C21" s="22"/>
      <c r="D21" s="3" t="s">
        <v>11</v>
      </c>
      <c r="E21" s="19"/>
      <c r="F21" s="21" t="s">
        <v>10</v>
      </c>
      <c r="G21" s="22"/>
      <c r="H21" s="3" t="s">
        <v>11</v>
      </c>
      <c r="I21" s="19"/>
      <c r="J21" s="17"/>
      <c r="K21" s="27"/>
      <c r="L21" s="28"/>
      <c r="M21" s="19"/>
    </row>
    <row r="22" spans="1:13" x14ac:dyDescent="0.25">
      <c r="A22" s="19"/>
      <c r="B22" s="6" t="s">
        <v>5</v>
      </c>
      <c r="C22" s="7">
        <v>0.61</v>
      </c>
      <c r="D22" s="7">
        <v>425</v>
      </c>
      <c r="E22" s="19"/>
      <c r="F22" s="6" t="s">
        <v>5</v>
      </c>
      <c r="G22" s="7">
        <v>0.57999999999999996</v>
      </c>
      <c r="H22" s="7">
        <v>250</v>
      </c>
      <c r="I22" s="19"/>
      <c r="J22" s="17">
        <f t="shared" ref="J22:J23" si="10">ABS(G22-C22)/((G22*(1-G22)/H22)+(C22*(1-C22)/D22))^(0.5)</f>
        <v>0.76592326421999746</v>
      </c>
      <c r="K22" s="18">
        <v>1.645</v>
      </c>
      <c r="L22" s="30" t="b">
        <f t="shared" ref="L22:L23" si="11">J22&gt;K22</f>
        <v>0</v>
      </c>
      <c r="M22" s="17"/>
    </row>
    <row r="23" spans="1:13" x14ac:dyDescent="0.25">
      <c r="A23" s="19"/>
      <c r="B23" s="8" t="s">
        <v>3</v>
      </c>
      <c r="C23" s="9">
        <v>0.24</v>
      </c>
      <c r="D23" s="9">
        <v>299</v>
      </c>
      <c r="E23" s="19"/>
      <c r="F23" s="8" t="s">
        <v>3</v>
      </c>
      <c r="G23" s="9">
        <v>0.36</v>
      </c>
      <c r="H23" s="9">
        <v>250</v>
      </c>
      <c r="I23" s="19"/>
      <c r="J23" s="17">
        <f t="shared" si="10"/>
        <v>3.0662236249927792</v>
      </c>
      <c r="K23" s="18">
        <v>1.645</v>
      </c>
      <c r="L23" s="15" t="b">
        <f t="shared" si="11"/>
        <v>1</v>
      </c>
      <c r="M23" s="17"/>
    </row>
    <row r="24" spans="1:13" x14ac:dyDescent="0.25">
      <c r="A24" s="19"/>
      <c r="B24" s="19"/>
      <c r="C24" s="27"/>
      <c r="D24" s="27"/>
      <c r="E24" s="19"/>
      <c r="F24" s="17"/>
      <c r="G24" s="17"/>
      <c r="H24" s="17"/>
      <c r="I24" s="19"/>
      <c r="J24" s="19"/>
      <c r="K24" s="27"/>
      <c r="L24" s="19"/>
      <c r="M24" s="19"/>
    </row>
  </sheetData>
  <mergeCells count="12">
    <mergeCell ref="B13:C13"/>
    <mergeCell ref="F13:G13"/>
    <mergeCell ref="B18:C18"/>
    <mergeCell ref="F18:G18"/>
    <mergeCell ref="B21:C21"/>
    <mergeCell ref="F21:G21"/>
    <mergeCell ref="B10:C10"/>
    <mergeCell ref="F10:G10"/>
    <mergeCell ref="B2:C2"/>
    <mergeCell ref="F2:G2"/>
    <mergeCell ref="B5:C5"/>
    <mergeCell ref="F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2" zoomScale="112" zoomScaleNormal="112" workbookViewId="0">
      <selection activeCell="C26" sqref="C26:E36"/>
    </sheetView>
  </sheetViews>
  <sheetFormatPr baseColWidth="10" defaultRowHeight="15" x14ac:dyDescent="0.25"/>
  <cols>
    <col min="3" max="3" width="23.7109375" bestFit="1" customWidth="1"/>
    <col min="5" max="5" width="10.5703125" bestFit="1" customWidth="1"/>
    <col min="7" max="7" width="23.7109375" bestFit="1" customWidth="1"/>
    <col min="11" max="11" width="23.7109375" bestFit="1" customWidth="1"/>
  </cols>
  <sheetData>
    <row r="1" spans="1:13" ht="15.75" thickBot="1" x14ac:dyDescent="0.3"/>
    <row r="2" spans="1:13" ht="15.75" thickBot="1" x14ac:dyDescent="0.3">
      <c r="A2" t="s">
        <v>15</v>
      </c>
      <c r="C2" s="21" t="s">
        <v>9</v>
      </c>
      <c r="D2" s="22"/>
      <c r="E2" s="3" t="s">
        <v>11</v>
      </c>
      <c r="G2" s="21" t="s">
        <v>9</v>
      </c>
      <c r="H2" s="22"/>
      <c r="I2" s="3" t="s">
        <v>11</v>
      </c>
      <c r="K2" s="21" t="s">
        <v>9</v>
      </c>
      <c r="L2" s="22"/>
      <c r="M2" s="3" t="s">
        <v>11</v>
      </c>
    </row>
    <row r="3" spans="1:13" x14ac:dyDescent="0.25">
      <c r="C3" s="12" t="s">
        <v>6</v>
      </c>
      <c r="D3" s="13">
        <v>0.46</v>
      </c>
      <c r="E3" s="13">
        <v>1999</v>
      </c>
      <c r="G3" s="12" t="s">
        <v>6</v>
      </c>
      <c r="H3" s="13">
        <v>0.52</v>
      </c>
      <c r="I3" s="13">
        <v>784</v>
      </c>
      <c r="K3" s="12" t="s">
        <v>6</v>
      </c>
      <c r="L3" s="13">
        <v>0.51</v>
      </c>
      <c r="M3" s="13">
        <v>375</v>
      </c>
    </row>
    <row r="4" spans="1:13" x14ac:dyDescent="0.25">
      <c r="C4" s="8" t="s">
        <v>1</v>
      </c>
      <c r="D4" s="9">
        <v>0.38</v>
      </c>
      <c r="E4" s="9">
        <v>1269</v>
      </c>
      <c r="G4" s="25" t="s">
        <v>1</v>
      </c>
      <c r="H4" s="26">
        <v>0.22</v>
      </c>
      <c r="I4" s="26">
        <v>124</v>
      </c>
      <c r="K4" s="8" t="s">
        <v>1</v>
      </c>
      <c r="L4" s="9">
        <v>0.39</v>
      </c>
      <c r="M4" s="9">
        <v>256</v>
      </c>
    </row>
    <row r="5" spans="1:13" ht="15.75" thickBot="1" x14ac:dyDescent="0.3">
      <c r="C5" s="37" t="s">
        <v>0</v>
      </c>
      <c r="D5" s="38">
        <v>0.1</v>
      </c>
      <c r="E5" s="38">
        <v>111</v>
      </c>
      <c r="G5" s="10" t="s">
        <v>0</v>
      </c>
      <c r="H5" s="11">
        <v>0</v>
      </c>
      <c r="I5" s="11">
        <v>0</v>
      </c>
      <c r="K5" s="37" t="s">
        <v>0</v>
      </c>
      <c r="L5" s="38">
        <v>0.02</v>
      </c>
      <c r="M5" s="38">
        <v>3</v>
      </c>
    </row>
    <row r="6" spans="1:13" ht="15.75" thickBot="1" x14ac:dyDescent="0.3">
      <c r="C6" s="21" t="s">
        <v>10</v>
      </c>
      <c r="D6" s="22"/>
      <c r="E6" s="3" t="s">
        <v>11</v>
      </c>
      <c r="G6" s="21" t="s">
        <v>10</v>
      </c>
      <c r="H6" s="22"/>
      <c r="I6" s="3" t="s">
        <v>11</v>
      </c>
      <c r="K6" s="21" t="s">
        <v>10</v>
      </c>
      <c r="L6" s="22"/>
      <c r="M6" s="3" t="s">
        <v>11</v>
      </c>
    </row>
    <row r="7" spans="1:13" x14ac:dyDescent="0.25">
      <c r="C7" s="12" t="s">
        <v>5</v>
      </c>
      <c r="D7" s="13">
        <v>0.5</v>
      </c>
      <c r="E7" s="13">
        <v>1660</v>
      </c>
      <c r="G7" s="6" t="s">
        <v>5</v>
      </c>
      <c r="H7" s="7">
        <v>0.74</v>
      </c>
      <c r="I7" s="7">
        <v>412</v>
      </c>
      <c r="K7" s="12" t="s">
        <v>5</v>
      </c>
      <c r="L7" s="13">
        <v>0.46</v>
      </c>
      <c r="M7" s="13">
        <v>303</v>
      </c>
    </row>
    <row r="8" spans="1:13" x14ac:dyDescent="0.25">
      <c r="C8" s="25" t="s">
        <v>2</v>
      </c>
      <c r="D8" s="26">
        <v>0.11</v>
      </c>
      <c r="E8" s="26">
        <v>379</v>
      </c>
      <c r="G8" s="35" t="s">
        <v>2</v>
      </c>
      <c r="H8" s="36">
        <v>0.04</v>
      </c>
      <c r="I8" s="36">
        <v>20</v>
      </c>
      <c r="K8" s="35" t="s">
        <v>2</v>
      </c>
      <c r="L8" s="36">
        <v>0.02</v>
      </c>
      <c r="M8" s="36">
        <v>11</v>
      </c>
    </row>
    <row r="9" spans="1:13" x14ac:dyDescent="0.25">
      <c r="C9" s="25" t="s">
        <v>4</v>
      </c>
      <c r="D9" s="26">
        <v>0.14000000000000001</v>
      </c>
      <c r="E9" s="26">
        <v>611</v>
      </c>
      <c r="G9" s="25" t="s">
        <v>4</v>
      </c>
      <c r="H9" s="26">
        <v>0.14000000000000001</v>
      </c>
      <c r="I9" s="26">
        <v>218</v>
      </c>
      <c r="K9" s="25" t="s">
        <v>4</v>
      </c>
      <c r="L9" s="26">
        <v>0.15</v>
      </c>
      <c r="M9" s="26">
        <v>111</v>
      </c>
    </row>
    <row r="10" spans="1:13" x14ac:dyDescent="0.25">
      <c r="C10" s="8" t="s">
        <v>3</v>
      </c>
      <c r="D10" s="9">
        <v>0.32</v>
      </c>
      <c r="E10" s="9">
        <v>1405</v>
      </c>
      <c r="G10" s="8" t="s">
        <v>3</v>
      </c>
      <c r="H10" s="9">
        <v>0.24</v>
      </c>
      <c r="I10" s="9">
        <v>366</v>
      </c>
      <c r="K10" s="8" t="s">
        <v>3</v>
      </c>
      <c r="L10" s="9">
        <v>0.34</v>
      </c>
      <c r="M10" s="9">
        <v>247</v>
      </c>
    </row>
    <row r="11" spans="1:13" x14ac:dyDescent="0.25">
      <c r="C11" s="25" t="s">
        <v>7</v>
      </c>
      <c r="D11" s="26">
        <v>0.54</v>
      </c>
      <c r="E11" s="26">
        <v>602</v>
      </c>
      <c r="G11" s="25" t="s">
        <v>7</v>
      </c>
      <c r="H11" s="26">
        <v>0.72</v>
      </c>
      <c r="I11" s="26">
        <v>171</v>
      </c>
      <c r="K11" s="35" t="s">
        <v>7</v>
      </c>
      <c r="L11" s="36">
        <v>0.26</v>
      </c>
      <c r="M11" s="36">
        <v>33</v>
      </c>
    </row>
    <row r="12" spans="1:13" x14ac:dyDescent="0.25">
      <c r="C12" s="25" t="s">
        <v>8</v>
      </c>
      <c r="D12" s="26">
        <v>0.32</v>
      </c>
      <c r="E12" s="26">
        <v>356</v>
      </c>
      <c r="G12" s="35" t="s">
        <v>8</v>
      </c>
      <c r="H12" s="36">
        <v>0.28000000000000003</v>
      </c>
      <c r="I12" s="36">
        <v>67</v>
      </c>
      <c r="K12" s="25" t="s">
        <v>8</v>
      </c>
      <c r="L12" s="26">
        <v>0.69</v>
      </c>
      <c r="M12" s="26">
        <v>86</v>
      </c>
    </row>
    <row r="13" spans="1:13" ht="15.75" thickBot="1" x14ac:dyDescent="0.3"/>
    <row r="14" spans="1:13" ht="15.75" thickBot="1" x14ac:dyDescent="0.3">
      <c r="A14" t="s">
        <v>16</v>
      </c>
      <c r="C14" s="21" t="s">
        <v>9</v>
      </c>
      <c r="D14" s="22"/>
      <c r="E14" s="3" t="s">
        <v>11</v>
      </c>
      <c r="G14" s="21" t="s">
        <v>9</v>
      </c>
      <c r="H14" s="22"/>
      <c r="I14" s="3" t="s">
        <v>11</v>
      </c>
      <c r="K14" s="21" t="s">
        <v>9</v>
      </c>
      <c r="L14" s="22"/>
      <c r="M14" s="3" t="s">
        <v>11</v>
      </c>
    </row>
    <row r="15" spans="1:13" x14ac:dyDescent="0.25">
      <c r="C15" s="12" t="s">
        <v>6</v>
      </c>
      <c r="D15" s="13">
        <v>0.48</v>
      </c>
      <c r="E15" s="13">
        <v>283</v>
      </c>
      <c r="G15" s="12" t="s">
        <v>6</v>
      </c>
      <c r="H15" s="13">
        <v>0.46</v>
      </c>
      <c r="I15" s="13">
        <v>325</v>
      </c>
      <c r="K15" s="12" t="s">
        <v>6</v>
      </c>
      <c r="L15" s="13">
        <v>0.55000000000000004</v>
      </c>
      <c r="M15" s="13">
        <v>281</v>
      </c>
    </row>
    <row r="16" spans="1:13" x14ac:dyDescent="0.25">
      <c r="C16" s="8" t="s">
        <v>1</v>
      </c>
      <c r="D16" s="9">
        <v>0.32</v>
      </c>
      <c r="E16" s="9">
        <v>126</v>
      </c>
      <c r="G16" s="25" t="s">
        <v>1</v>
      </c>
      <c r="H16" s="26">
        <v>0.27</v>
      </c>
      <c r="I16" s="26">
        <v>121</v>
      </c>
      <c r="K16" s="8" t="s">
        <v>1</v>
      </c>
      <c r="L16" s="9">
        <v>0.41</v>
      </c>
      <c r="M16" s="9">
        <v>128</v>
      </c>
    </row>
    <row r="17" spans="1:13" ht="15.75" thickBot="1" x14ac:dyDescent="0.3">
      <c r="C17" s="37" t="s">
        <v>0</v>
      </c>
      <c r="D17" s="38">
        <v>0.02</v>
      </c>
      <c r="E17" s="38">
        <v>2</v>
      </c>
      <c r="G17" s="37" t="s">
        <v>0</v>
      </c>
      <c r="H17" s="38">
        <v>0.1</v>
      </c>
      <c r="I17" s="38">
        <v>18</v>
      </c>
      <c r="K17" s="10" t="s">
        <v>0</v>
      </c>
      <c r="L17" s="11">
        <v>0</v>
      </c>
      <c r="M17" s="11">
        <v>0</v>
      </c>
    </row>
    <row r="18" spans="1:13" ht="15.75" thickBot="1" x14ac:dyDescent="0.3">
      <c r="C18" s="21" t="s">
        <v>10</v>
      </c>
      <c r="D18" s="22"/>
      <c r="E18" s="3" t="s">
        <v>11</v>
      </c>
      <c r="G18" s="21" t="s">
        <v>10</v>
      </c>
      <c r="H18" s="22"/>
      <c r="I18" s="3" t="s">
        <v>11</v>
      </c>
      <c r="K18" s="21" t="s">
        <v>10</v>
      </c>
      <c r="L18" s="22"/>
      <c r="M18" s="3" t="s">
        <v>11</v>
      </c>
    </row>
    <row r="19" spans="1:13" x14ac:dyDescent="0.25">
      <c r="C19" s="6" t="s">
        <v>5</v>
      </c>
      <c r="D19" s="7">
        <v>0.45</v>
      </c>
      <c r="E19" s="7">
        <v>179</v>
      </c>
      <c r="G19" s="6" t="s">
        <v>5</v>
      </c>
      <c r="H19" s="7">
        <v>0.49</v>
      </c>
      <c r="I19" s="7">
        <v>222</v>
      </c>
      <c r="K19" s="6" t="s">
        <v>5</v>
      </c>
      <c r="L19" s="7">
        <v>0.56000000000000005</v>
      </c>
      <c r="M19" s="7">
        <v>178</v>
      </c>
    </row>
    <row r="20" spans="1:13" x14ac:dyDescent="0.25">
      <c r="C20" s="25" t="s">
        <v>2</v>
      </c>
      <c r="D20" s="26">
        <v>0.21</v>
      </c>
      <c r="E20" s="26">
        <v>84</v>
      </c>
      <c r="G20" s="25" t="s">
        <v>2</v>
      </c>
      <c r="H20" s="26">
        <v>0.11</v>
      </c>
      <c r="I20" s="26">
        <v>51</v>
      </c>
      <c r="K20" s="35" t="s">
        <v>2</v>
      </c>
      <c r="L20" s="36">
        <v>0.02</v>
      </c>
      <c r="M20" s="36">
        <v>5</v>
      </c>
    </row>
    <row r="21" spans="1:13" x14ac:dyDescent="0.25">
      <c r="C21" s="4" t="s">
        <v>4</v>
      </c>
      <c r="D21" s="5">
        <v>0</v>
      </c>
      <c r="E21" s="5">
        <v>0</v>
      </c>
      <c r="G21" s="25" t="s">
        <v>4</v>
      </c>
      <c r="H21" s="26">
        <v>0.16</v>
      </c>
      <c r="I21" s="26">
        <v>117</v>
      </c>
      <c r="K21" s="25" t="s">
        <v>4</v>
      </c>
      <c r="L21" s="26">
        <v>0.18</v>
      </c>
      <c r="M21" s="26">
        <v>92</v>
      </c>
    </row>
    <row r="22" spans="1:13" x14ac:dyDescent="0.25">
      <c r="C22" s="15" t="s">
        <v>3</v>
      </c>
      <c r="D22" s="16">
        <v>0.43</v>
      </c>
      <c r="E22" s="16">
        <v>255</v>
      </c>
      <c r="G22" s="15" t="s">
        <v>3</v>
      </c>
      <c r="H22" s="16">
        <v>0.38</v>
      </c>
      <c r="I22" s="16">
        <v>269</v>
      </c>
      <c r="K22" s="8" t="s">
        <v>3</v>
      </c>
      <c r="L22" s="9">
        <v>0.25</v>
      </c>
      <c r="M22" s="9">
        <v>127</v>
      </c>
    </row>
    <row r="23" spans="1:13" x14ac:dyDescent="0.25">
      <c r="C23" s="25" t="s">
        <v>7</v>
      </c>
      <c r="D23" s="26">
        <v>0.76</v>
      </c>
      <c r="E23" s="26">
        <v>66</v>
      </c>
      <c r="G23" s="35" t="s">
        <v>7</v>
      </c>
      <c r="H23" s="36">
        <v>0.51</v>
      </c>
      <c r="I23" s="36">
        <v>95</v>
      </c>
      <c r="K23" s="35" t="s">
        <v>7</v>
      </c>
      <c r="L23" s="36">
        <v>0.49</v>
      </c>
      <c r="M23" s="36">
        <v>48</v>
      </c>
    </row>
    <row r="24" spans="1:13" x14ac:dyDescent="0.25">
      <c r="C24" s="35" t="s">
        <v>8</v>
      </c>
      <c r="D24" s="36">
        <v>0.11</v>
      </c>
      <c r="E24" s="36">
        <v>10</v>
      </c>
      <c r="G24" s="35" t="s">
        <v>8</v>
      </c>
      <c r="H24" s="36">
        <v>0.35</v>
      </c>
      <c r="I24" s="36">
        <v>65</v>
      </c>
      <c r="K24" s="35" t="s">
        <v>8</v>
      </c>
      <c r="L24" s="36">
        <v>0.03</v>
      </c>
      <c r="M24" s="36">
        <v>3</v>
      </c>
    </row>
    <row r="25" spans="1:13" ht="15.75" thickBot="1" x14ac:dyDescent="0.3"/>
    <row r="26" spans="1:13" ht="15.75" thickBot="1" x14ac:dyDescent="0.3">
      <c r="A26" t="s">
        <v>17</v>
      </c>
      <c r="C26" s="21" t="s">
        <v>9</v>
      </c>
      <c r="D26" s="22"/>
      <c r="E26" s="3" t="s">
        <v>11</v>
      </c>
    </row>
    <row r="27" spans="1:13" x14ac:dyDescent="0.25">
      <c r="C27" s="12" t="s">
        <v>6</v>
      </c>
      <c r="D27" s="13">
        <v>0.5</v>
      </c>
      <c r="E27" s="13">
        <v>1113</v>
      </c>
    </row>
    <row r="28" spans="1:13" x14ac:dyDescent="0.25">
      <c r="C28" s="8" t="s">
        <v>1</v>
      </c>
      <c r="D28" s="9">
        <v>0.35</v>
      </c>
      <c r="E28" s="9">
        <v>504</v>
      </c>
    </row>
    <row r="29" spans="1:13" ht="15.75" thickBot="1" x14ac:dyDescent="0.3">
      <c r="C29" s="37" t="s">
        <v>0</v>
      </c>
      <c r="D29" s="38">
        <v>0.09</v>
      </c>
      <c r="E29" s="38">
        <v>50</v>
      </c>
    </row>
    <row r="30" spans="1:13" ht="15.75" thickBot="1" x14ac:dyDescent="0.3">
      <c r="C30" s="21" t="s">
        <v>10</v>
      </c>
      <c r="D30" s="22"/>
      <c r="E30" s="3" t="s">
        <v>11</v>
      </c>
    </row>
    <row r="31" spans="1:13" x14ac:dyDescent="0.25">
      <c r="C31" s="6" t="s">
        <v>5</v>
      </c>
      <c r="D31" s="7">
        <v>0.44</v>
      </c>
      <c r="E31" s="7">
        <v>636</v>
      </c>
    </row>
    <row r="32" spans="1:13" x14ac:dyDescent="0.25">
      <c r="C32" s="25" t="s">
        <v>2</v>
      </c>
      <c r="D32" s="26">
        <v>0.13</v>
      </c>
      <c r="E32" s="26">
        <v>185</v>
      </c>
    </row>
    <row r="33" spans="3:5" x14ac:dyDescent="0.25">
      <c r="C33" s="25" t="s">
        <v>4</v>
      </c>
      <c r="D33" s="26">
        <v>0.11</v>
      </c>
      <c r="E33" s="26">
        <v>253</v>
      </c>
    </row>
    <row r="34" spans="3:5" x14ac:dyDescent="0.25">
      <c r="C34" s="8" t="s">
        <v>3</v>
      </c>
      <c r="D34" s="9">
        <v>0.34</v>
      </c>
      <c r="E34" s="9">
        <v>742</v>
      </c>
    </row>
    <row r="35" spans="3:5" x14ac:dyDescent="0.25">
      <c r="C35" s="25" t="s">
        <v>7</v>
      </c>
      <c r="D35" s="26">
        <v>0.45</v>
      </c>
      <c r="E35" s="26">
        <v>242</v>
      </c>
    </row>
    <row r="36" spans="3:5" x14ac:dyDescent="0.25">
      <c r="C36" s="25" t="s">
        <v>8</v>
      </c>
      <c r="D36" s="26">
        <v>0.22</v>
      </c>
      <c r="E36" s="26">
        <v>118</v>
      </c>
    </row>
  </sheetData>
  <mergeCells count="14">
    <mergeCell ref="C26:D26"/>
    <mergeCell ref="C30:D30"/>
    <mergeCell ref="C14:D14"/>
    <mergeCell ref="C18:D18"/>
    <mergeCell ref="G14:H14"/>
    <mergeCell ref="G18:H18"/>
    <mergeCell ref="K14:L14"/>
    <mergeCell ref="K18:L18"/>
    <mergeCell ref="C2:D2"/>
    <mergeCell ref="C6:D6"/>
    <mergeCell ref="G2:H2"/>
    <mergeCell ref="G6:H6"/>
    <mergeCell ref="K2:L2"/>
    <mergeCell ref="K6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tabSelected="1" topLeftCell="A185" workbookViewId="0">
      <selection activeCell="L200" sqref="L200"/>
    </sheetView>
  </sheetViews>
  <sheetFormatPr baseColWidth="10" defaultColWidth="9.140625" defaultRowHeight="15" x14ac:dyDescent="0.25"/>
  <cols>
    <col min="2" max="2" width="24" customWidth="1"/>
    <col min="4" max="4" width="10.5703125" bestFit="1" customWidth="1"/>
    <col min="6" max="6" width="23.7109375" bestFit="1" customWidth="1"/>
    <col min="7" max="7" width="6" bestFit="1" customWidth="1"/>
    <col min="8" max="8" width="10.5703125" bestFit="1" customWidth="1"/>
    <col min="11" max="11" width="9.140625" style="1"/>
    <col min="12" max="12" width="11.85546875" style="24" bestFit="1" customWidth="1"/>
  </cols>
  <sheetData>
    <row r="1" spans="1:13" s="17" customFormat="1" x14ac:dyDescent="0.25">
      <c r="K1" s="18"/>
    </row>
    <row r="2" spans="1:13" s="17" customFormat="1" x14ac:dyDescent="0.25">
      <c r="B2" s="17" t="s">
        <v>19</v>
      </c>
      <c r="K2" s="18"/>
    </row>
    <row r="3" spans="1:13" ht="15.75" thickBot="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8"/>
      <c r="M3" s="17"/>
    </row>
    <row r="4" spans="1:13" ht="15.75" thickBot="1" x14ac:dyDescent="0.3">
      <c r="A4" s="17"/>
      <c r="B4" s="21" t="s">
        <v>9</v>
      </c>
      <c r="C4" s="22"/>
      <c r="D4" s="3" t="s">
        <v>11</v>
      </c>
      <c r="E4" s="17"/>
      <c r="F4" s="21" t="s">
        <v>9</v>
      </c>
      <c r="G4" s="22"/>
      <c r="H4" s="3" t="s">
        <v>11</v>
      </c>
      <c r="I4" s="17"/>
      <c r="J4" s="18" t="s">
        <v>12</v>
      </c>
      <c r="K4" s="18" t="s">
        <v>14</v>
      </c>
      <c r="L4" s="5" t="s">
        <v>13</v>
      </c>
      <c r="M4" s="17"/>
    </row>
    <row r="5" spans="1:13" x14ac:dyDescent="0.25">
      <c r="A5" s="17"/>
      <c r="B5" s="12" t="s">
        <v>6</v>
      </c>
      <c r="C5" s="13">
        <v>0.46</v>
      </c>
      <c r="D5" s="13">
        <v>1999</v>
      </c>
      <c r="E5" s="17"/>
      <c r="F5" s="12" t="s">
        <v>6</v>
      </c>
      <c r="G5" s="13">
        <v>0.52</v>
      </c>
      <c r="H5" s="13">
        <v>784</v>
      </c>
      <c r="I5" s="17"/>
      <c r="J5" s="17">
        <f>ABS(G5-C5)/((G5*(1-G5)/H5)+(C5*(1-C5)/D5))^(0.5)</f>
        <v>2.8518789238096609</v>
      </c>
      <c r="K5" s="18">
        <v>1.645</v>
      </c>
      <c r="L5" s="15" t="b">
        <f>J5&gt;K5</f>
        <v>1</v>
      </c>
      <c r="M5" s="17"/>
    </row>
    <row r="6" spans="1:13" x14ac:dyDescent="0.25">
      <c r="A6" s="17"/>
      <c r="B6" s="8" t="s">
        <v>1</v>
      </c>
      <c r="C6" s="9">
        <v>0.38</v>
      </c>
      <c r="D6" s="9">
        <v>1269</v>
      </c>
      <c r="E6" s="17"/>
      <c r="F6" s="25" t="s">
        <v>1</v>
      </c>
      <c r="G6" s="26">
        <v>0.22</v>
      </c>
      <c r="H6" s="26">
        <v>124</v>
      </c>
      <c r="I6" s="17"/>
      <c r="J6" s="17">
        <f t="shared" ref="J6:J14" si="0">ABS(G6-C6)/((G6*(1-G6)/H6)+(C6*(1-C6)/D6))^(0.5)</f>
        <v>4.0386416062066912</v>
      </c>
      <c r="K6" s="18">
        <v>1.645</v>
      </c>
      <c r="L6" s="15" t="b">
        <f t="shared" ref="L6:L14" si="1">J6&gt;K6</f>
        <v>1</v>
      </c>
      <c r="M6" s="17"/>
    </row>
    <row r="7" spans="1:13" ht="15.75" thickBot="1" x14ac:dyDescent="0.3">
      <c r="A7" s="17"/>
      <c r="B7" s="37" t="s">
        <v>0</v>
      </c>
      <c r="C7" s="38">
        <v>0.1</v>
      </c>
      <c r="D7" s="38">
        <v>111</v>
      </c>
      <c r="E7" s="17"/>
      <c r="F7" s="10" t="s">
        <v>0</v>
      </c>
      <c r="G7" s="11">
        <v>0</v>
      </c>
      <c r="H7" s="11">
        <v>0</v>
      </c>
      <c r="I7" s="17"/>
      <c r="J7" s="17" t="e">
        <f>ABS(G7-C7)/((G7*(1-G7)/H7)+(C7*(1-C7)/D7))^(0.5)</f>
        <v>#DIV/0!</v>
      </c>
      <c r="K7" s="18">
        <v>1.645</v>
      </c>
      <c r="L7" s="4" t="e">
        <f t="shared" si="1"/>
        <v>#DIV/0!</v>
      </c>
      <c r="M7" s="17"/>
    </row>
    <row r="8" spans="1:13" ht="15.75" thickBot="1" x14ac:dyDescent="0.3">
      <c r="A8" s="17"/>
      <c r="B8" s="21" t="s">
        <v>10</v>
      </c>
      <c r="C8" s="22"/>
      <c r="D8" s="3" t="s">
        <v>11</v>
      </c>
      <c r="E8" s="17"/>
      <c r="F8" s="21" t="s">
        <v>10</v>
      </c>
      <c r="G8" s="22"/>
      <c r="H8" s="3" t="s">
        <v>11</v>
      </c>
      <c r="I8" s="17"/>
      <c r="J8" s="17"/>
      <c r="K8" s="18"/>
      <c r="M8" s="17"/>
    </row>
    <row r="9" spans="1:13" x14ac:dyDescent="0.25">
      <c r="A9" s="17"/>
      <c r="B9" s="12" t="s">
        <v>5</v>
      </c>
      <c r="C9" s="13">
        <v>0.5</v>
      </c>
      <c r="D9" s="13">
        <v>1660</v>
      </c>
      <c r="E9" s="17"/>
      <c r="F9" s="6" t="s">
        <v>5</v>
      </c>
      <c r="G9" s="7">
        <v>0.74</v>
      </c>
      <c r="H9" s="7">
        <v>412</v>
      </c>
      <c r="I9" s="17"/>
      <c r="J9" s="17">
        <f t="shared" si="0"/>
        <v>9.6573987677978614</v>
      </c>
      <c r="K9" s="18">
        <v>1.645</v>
      </c>
      <c r="L9" s="15" t="b">
        <f t="shared" si="1"/>
        <v>1</v>
      </c>
      <c r="M9" s="17"/>
    </row>
    <row r="10" spans="1:13" x14ac:dyDescent="0.25">
      <c r="A10" s="17"/>
      <c r="B10" s="25" t="s">
        <v>2</v>
      </c>
      <c r="C10" s="26">
        <v>0.11</v>
      </c>
      <c r="D10" s="26">
        <v>379</v>
      </c>
      <c r="E10" s="17"/>
      <c r="F10" s="35" t="s">
        <v>2</v>
      </c>
      <c r="G10" s="36">
        <v>0.04</v>
      </c>
      <c r="H10" s="36">
        <v>20</v>
      </c>
      <c r="I10" s="17"/>
      <c r="J10" s="17">
        <f t="shared" si="0"/>
        <v>1.4998162795182461</v>
      </c>
      <c r="K10" s="18">
        <v>1.645</v>
      </c>
      <c r="L10" s="14" t="b">
        <f t="shared" si="1"/>
        <v>0</v>
      </c>
      <c r="M10" s="17"/>
    </row>
    <row r="11" spans="1:13" x14ac:dyDescent="0.25">
      <c r="A11" s="17"/>
      <c r="B11" s="25" t="s">
        <v>4</v>
      </c>
      <c r="C11" s="26">
        <v>0.14000000000000001</v>
      </c>
      <c r="D11" s="26">
        <v>611</v>
      </c>
      <c r="E11" s="17"/>
      <c r="F11" s="25" t="s">
        <v>4</v>
      </c>
      <c r="G11" s="26">
        <v>0.14000000000000001</v>
      </c>
      <c r="H11" s="26">
        <v>218</v>
      </c>
      <c r="I11" s="17"/>
      <c r="J11" s="17">
        <f t="shared" si="0"/>
        <v>0</v>
      </c>
      <c r="K11" s="18">
        <v>1.645</v>
      </c>
      <c r="L11" s="14" t="b">
        <f t="shared" si="1"/>
        <v>0</v>
      </c>
      <c r="M11" s="17"/>
    </row>
    <row r="12" spans="1:13" x14ac:dyDescent="0.25">
      <c r="A12" s="17"/>
      <c r="B12" s="8" t="s">
        <v>3</v>
      </c>
      <c r="C12" s="9">
        <v>0.32</v>
      </c>
      <c r="D12" s="9">
        <v>1405</v>
      </c>
      <c r="E12" s="18"/>
      <c r="F12" s="8" t="s">
        <v>3</v>
      </c>
      <c r="G12" s="9">
        <v>0.24</v>
      </c>
      <c r="H12" s="9">
        <v>366</v>
      </c>
      <c r="I12" s="17"/>
      <c r="J12" s="17">
        <f t="shared" si="0"/>
        <v>3.1300761122111225</v>
      </c>
      <c r="K12" s="18">
        <v>1.645</v>
      </c>
      <c r="L12" s="15" t="b">
        <f t="shared" si="1"/>
        <v>1</v>
      </c>
      <c r="M12" s="17"/>
    </row>
    <row r="13" spans="1:13" x14ac:dyDescent="0.25">
      <c r="A13" s="17"/>
      <c r="B13" s="25" t="s">
        <v>7</v>
      </c>
      <c r="C13" s="26">
        <v>0.54</v>
      </c>
      <c r="D13" s="26">
        <v>602</v>
      </c>
      <c r="E13" s="17"/>
      <c r="F13" s="25" t="s">
        <v>7</v>
      </c>
      <c r="G13" s="26">
        <v>0.72</v>
      </c>
      <c r="H13" s="26">
        <v>171</v>
      </c>
      <c r="I13" s="17"/>
      <c r="J13" s="17">
        <f t="shared" si="0"/>
        <v>4.5118989702188257</v>
      </c>
      <c r="K13" s="18">
        <v>1.645</v>
      </c>
      <c r="L13" s="15" t="b">
        <f t="shared" si="1"/>
        <v>1</v>
      </c>
      <c r="M13" s="17"/>
    </row>
    <row r="14" spans="1:13" x14ac:dyDescent="0.25">
      <c r="A14" s="17"/>
      <c r="B14" s="25" t="s">
        <v>8</v>
      </c>
      <c r="C14" s="26">
        <v>0.32</v>
      </c>
      <c r="D14" s="26">
        <v>356</v>
      </c>
      <c r="E14" s="17"/>
      <c r="F14" s="35" t="s">
        <v>8</v>
      </c>
      <c r="G14" s="36">
        <v>0.28000000000000003</v>
      </c>
      <c r="H14" s="36">
        <v>67</v>
      </c>
      <c r="I14" s="17"/>
      <c r="J14" s="17">
        <f t="shared" si="0"/>
        <v>0.66480494075324492</v>
      </c>
      <c r="K14" s="18">
        <v>1.645</v>
      </c>
      <c r="L14" s="14" t="b">
        <f t="shared" si="1"/>
        <v>0</v>
      </c>
      <c r="M14" s="17"/>
    </row>
    <row r="15" spans="1:13" ht="15.75" thickBo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8"/>
      <c r="M15" s="17"/>
    </row>
    <row r="16" spans="1:13" ht="15.75" thickBot="1" x14ac:dyDescent="0.3">
      <c r="A16" s="17"/>
      <c r="B16" s="21" t="s">
        <v>9</v>
      </c>
      <c r="C16" s="22"/>
      <c r="D16" s="3" t="s">
        <v>11</v>
      </c>
      <c r="E16" s="17"/>
      <c r="F16" s="21" t="s">
        <v>9</v>
      </c>
      <c r="G16" s="22"/>
      <c r="H16" s="3" t="s">
        <v>11</v>
      </c>
      <c r="I16" s="17"/>
      <c r="J16" s="18" t="s">
        <v>12</v>
      </c>
      <c r="K16" s="18" t="s">
        <v>14</v>
      </c>
      <c r="L16" s="5" t="s">
        <v>13</v>
      </c>
      <c r="M16" s="17"/>
    </row>
    <row r="17" spans="1:13" x14ac:dyDescent="0.25">
      <c r="A17" s="17"/>
      <c r="B17" s="12" t="s">
        <v>6</v>
      </c>
      <c r="C17" s="13">
        <v>0.46</v>
      </c>
      <c r="D17" s="13">
        <v>1999</v>
      </c>
      <c r="E17" s="17"/>
      <c r="F17" s="12" t="s">
        <v>6</v>
      </c>
      <c r="G17" s="13">
        <v>0.51</v>
      </c>
      <c r="H17" s="13">
        <v>375</v>
      </c>
      <c r="I17" s="17"/>
      <c r="J17" s="17">
        <f>ABS(G17-C17)/((G17*(1-G17)/H17)+(C17*(1-C17)/D17))^(0.5)</f>
        <v>1.7781751431069857</v>
      </c>
      <c r="K17" s="18">
        <v>1.645</v>
      </c>
      <c r="L17" s="15" t="b">
        <f>J17&gt;K17</f>
        <v>1</v>
      </c>
      <c r="M17" s="17"/>
    </row>
    <row r="18" spans="1:13" x14ac:dyDescent="0.25">
      <c r="A18" s="17"/>
      <c r="B18" s="8" t="s">
        <v>1</v>
      </c>
      <c r="C18" s="9">
        <v>0.38</v>
      </c>
      <c r="D18" s="9">
        <v>1269</v>
      </c>
      <c r="E18" s="17"/>
      <c r="F18" s="8" t="s">
        <v>1</v>
      </c>
      <c r="G18" s="9">
        <v>0.39</v>
      </c>
      <c r="H18" s="9">
        <v>256</v>
      </c>
      <c r="I18" s="17"/>
      <c r="J18" s="17">
        <f t="shared" ref="J18" si="2">ABS(G18-C18)/((G18*(1-G18)/H18)+(C18*(1-C18)/D18))^(0.5)</f>
        <v>0.29948243454536394</v>
      </c>
      <c r="K18" s="18">
        <v>1.645</v>
      </c>
      <c r="L18" s="14" t="b">
        <f t="shared" ref="L18:L19" si="3">J18&gt;K18</f>
        <v>0</v>
      </c>
      <c r="M18" s="17"/>
    </row>
    <row r="19" spans="1:13" ht="15.75" thickBot="1" x14ac:dyDescent="0.3">
      <c r="A19" s="17"/>
      <c r="B19" s="37" t="s">
        <v>0</v>
      </c>
      <c r="C19" s="38">
        <v>0.1</v>
      </c>
      <c r="D19" s="38">
        <v>111</v>
      </c>
      <c r="E19" s="17"/>
      <c r="F19" s="37" t="s">
        <v>0</v>
      </c>
      <c r="G19" s="38">
        <v>0.02</v>
      </c>
      <c r="H19" s="38">
        <v>3</v>
      </c>
      <c r="I19" s="17"/>
      <c r="J19" s="17">
        <f>ABS(G19-C19)/((G19*(1-G19)/H19)+(C19*(1-C19)/D19))^(0.5)</f>
        <v>0.93351089483480054</v>
      </c>
      <c r="K19" s="18">
        <v>1.645</v>
      </c>
      <c r="L19" s="14" t="b">
        <f t="shared" si="3"/>
        <v>0</v>
      </c>
      <c r="M19" s="17"/>
    </row>
    <row r="20" spans="1:13" ht="15.75" thickBot="1" x14ac:dyDescent="0.3">
      <c r="A20" s="17"/>
      <c r="B20" s="21" t="s">
        <v>10</v>
      </c>
      <c r="C20" s="22"/>
      <c r="D20" s="3" t="s">
        <v>11</v>
      </c>
      <c r="E20" s="17"/>
      <c r="F20" s="21" t="s">
        <v>10</v>
      </c>
      <c r="G20" s="22"/>
      <c r="H20" s="3" t="s">
        <v>11</v>
      </c>
      <c r="I20" s="17"/>
      <c r="J20" s="17"/>
      <c r="K20" s="18"/>
      <c r="M20" s="17"/>
    </row>
    <row r="21" spans="1:13" x14ac:dyDescent="0.25">
      <c r="A21" s="17"/>
      <c r="B21" s="12" t="s">
        <v>5</v>
      </c>
      <c r="C21" s="13">
        <v>0.5</v>
      </c>
      <c r="D21" s="13">
        <v>1660</v>
      </c>
      <c r="E21" s="17"/>
      <c r="F21" s="12" t="s">
        <v>5</v>
      </c>
      <c r="G21" s="13">
        <v>0.46</v>
      </c>
      <c r="H21" s="13">
        <v>303</v>
      </c>
      <c r="I21" s="17"/>
      <c r="J21" s="17">
        <f t="shared" ref="J21:J26" si="4">ABS(G21-C21)/((G21*(1-G21)/H21)+(C21*(1-C21)/D21))^(0.5)</f>
        <v>1.2840549668625936</v>
      </c>
      <c r="K21" s="18">
        <v>1.645</v>
      </c>
      <c r="L21" s="14" t="b">
        <f t="shared" ref="L21:L26" si="5">J21&gt;K21</f>
        <v>0</v>
      </c>
      <c r="M21" s="17"/>
    </row>
    <row r="22" spans="1:13" x14ac:dyDescent="0.25">
      <c r="A22" s="17"/>
      <c r="B22" s="25" t="s">
        <v>2</v>
      </c>
      <c r="C22" s="26">
        <v>0.11</v>
      </c>
      <c r="D22" s="26">
        <v>379</v>
      </c>
      <c r="E22" s="17"/>
      <c r="F22" s="35" t="s">
        <v>2</v>
      </c>
      <c r="G22" s="36">
        <v>0.02</v>
      </c>
      <c r="H22" s="36">
        <v>11</v>
      </c>
      <c r="I22" s="17"/>
      <c r="J22" s="17">
        <f t="shared" si="4"/>
        <v>1.992570235486296</v>
      </c>
      <c r="K22" s="18">
        <v>1.645</v>
      </c>
      <c r="L22" s="15" t="b">
        <f t="shared" si="5"/>
        <v>1</v>
      </c>
      <c r="M22" s="17"/>
    </row>
    <row r="23" spans="1:13" x14ac:dyDescent="0.25">
      <c r="A23" s="17"/>
      <c r="B23" s="25" t="s">
        <v>4</v>
      </c>
      <c r="C23" s="26">
        <v>0.14000000000000001</v>
      </c>
      <c r="D23" s="26">
        <v>611</v>
      </c>
      <c r="E23" s="17"/>
      <c r="F23" s="25" t="s">
        <v>4</v>
      </c>
      <c r="G23" s="26">
        <v>0.15</v>
      </c>
      <c r="H23" s="26">
        <v>111</v>
      </c>
      <c r="I23" s="17"/>
      <c r="J23" s="17">
        <f t="shared" si="4"/>
        <v>0.27259974473114396</v>
      </c>
      <c r="K23" s="18">
        <v>1.645</v>
      </c>
      <c r="L23" s="14" t="b">
        <f t="shared" si="5"/>
        <v>0</v>
      </c>
      <c r="M23" s="17"/>
    </row>
    <row r="24" spans="1:13" x14ac:dyDescent="0.25">
      <c r="A24" s="17"/>
      <c r="B24" s="8" t="s">
        <v>3</v>
      </c>
      <c r="C24" s="9">
        <v>0.32</v>
      </c>
      <c r="D24" s="9">
        <v>1405</v>
      </c>
      <c r="E24" s="18"/>
      <c r="F24" s="8" t="s">
        <v>3</v>
      </c>
      <c r="G24" s="9">
        <v>0.34</v>
      </c>
      <c r="H24" s="9">
        <v>247</v>
      </c>
      <c r="I24" s="17"/>
      <c r="J24" s="17">
        <f t="shared" si="4"/>
        <v>0.61331878767191927</v>
      </c>
      <c r="K24" s="18">
        <v>1.645</v>
      </c>
      <c r="L24" s="14" t="b">
        <f t="shared" si="5"/>
        <v>0</v>
      </c>
      <c r="M24" s="17"/>
    </row>
    <row r="25" spans="1:13" x14ac:dyDescent="0.25">
      <c r="A25" s="17"/>
      <c r="B25" s="25" t="s">
        <v>7</v>
      </c>
      <c r="C25" s="26">
        <v>0.54</v>
      </c>
      <c r="D25" s="26">
        <v>602</v>
      </c>
      <c r="E25" s="17"/>
      <c r="F25" s="35" t="s">
        <v>7</v>
      </c>
      <c r="G25" s="36">
        <v>0.26</v>
      </c>
      <c r="H25" s="36">
        <v>33</v>
      </c>
      <c r="I25" s="17"/>
      <c r="J25" s="17">
        <f t="shared" si="4"/>
        <v>3.5437565717819468</v>
      </c>
      <c r="K25" s="18">
        <v>1.645</v>
      </c>
      <c r="L25" s="15" t="b">
        <f t="shared" si="5"/>
        <v>1</v>
      </c>
      <c r="M25" s="17"/>
    </row>
    <row r="26" spans="1:13" x14ac:dyDescent="0.25">
      <c r="A26" s="17"/>
      <c r="B26" s="25" t="s">
        <v>8</v>
      </c>
      <c r="C26" s="26">
        <v>0.32</v>
      </c>
      <c r="D26" s="26">
        <v>356</v>
      </c>
      <c r="E26" s="17"/>
      <c r="F26" s="25" t="s">
        <v>8</v>
      </c>
      <c r="G26" s="26">
        <v>0.69</v>
      </c>
      <c r="H26" s="26">
        <v>86</v>
      </c>
      <c r="I26" s="17"/>
      <c r="J26" s="17">
        <f t="shared" si="4"/>
        <v>6.6470632344396092</v>
      </c>
      <c r="K26" s="18">
        <v>1.645</v>
      </c>
      <c r="L26" s="15" t="b">
        <f t="shared" si="5"/>
        <v>1</v>
      </c>
      <c r="M26" s="17"/>
    </row>
    <row r="27" spans="1:13" ht="15.75" thickBo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8"/>
      <c r="M27" s="17"/>
    </row>
    <row r="28" spans="1:13" ht="15.75" thickBot="1" x14ac:dyDescent="0.3">
      <c r="A28" s="17"/>
      <c r="B28" s="21" t="s">
        <v>9</v>
      </c>
      <c r="C28" s="22"/>
      <c r="D28" s="3" t="s">
        <v>11</v>
      </c>
      <c r="E28" s="17"/>
      <c r="F28" s="21" t="s">
        <v>9</v>
      </c>
      <c r="G28" s="22"/>
      <c r="H28" s="3" t="s">
        <v>11</v>
      </c>
      <c r="I28" s="17"/>
      <c r="J28" s="18" t="s">
        <v>12</v>
      </c>
      <c r="K28" s="18" t="s">
        <v>14</v>
      </c>
      <c r="L28" s="5" t="s">
        <v>13</v>
      </c>
      <c r="M28" s="17"/>
    </row>
    <row r="29" spans="1:13" x14ac:dyDescent="0.25">
      <c r="A29" s="17"/>
      <c r="B29" s="12" t="s">
        <v>6</v>
      </c>
      <c r="C29" s="13">
        <v>0.46</v>
      </c>
      <c r="D29" s="13">
        <v>1999</v>
      </c>
      <c r="E29" s="17"/>
      <c r="F29" s="12" t="s">
        <v>6</v>
      </c>
      <c r="G29" s="13">
        <v>0.48</v>
      </c>
      <c r="H29" s="13">
        <v>283</v>
      </c>
      <c r="I29" s="17"/>
      <c r="J29" s="17">
        <f>ABS(G29-C29)/((G29*(1-G29)/H29)+(C29*(1-C29)/D29))^(0.5)</f>
        <v>0.63049116662462745</v>
      </c>
      <c r="K29" s="18">
        <v>1.645</v>
      </c>
      <c r="L29" s="14" t="b">
        <f>J29&gt;K29</f>
        <v>0</v>
      </c>
      <c r="M29" s="17"/>
    </row>
    <row r="30" spans="1:13" x14ac:dyDescent="0.25">
      <c r="A30" s="17"/>
      <c r="B30" s="8" t="s">
        <v>1</v>
      </c>
      <c r="C30" s="9">
        <v>0.38</v>
      </c>
      <c r="D30" s="9">
        <v>1269</v>
      </c>
      <c r="E30" s="17"/>
      <c r="F30" s="8" t="s">
        <v>1</v>
      </c>
      <c r="G30" s="9">
        <v>0.32</v>
      </c>
      <c r="H30" s="9">
        <v>126</v>
      </c>
      <c r="I30" s="17"/>
      <c r="J30" s="17">
        <f t="shared" ref="J30" si="6">ABS(G30-C30)/((G30*(1-G30)/H30)+(C30*(1-C30)/D30))^(0.5)</f>
        <v>1.371937705039741</v>
      </c>
      <c r="K30" s="18">
        <v>1.645</v>
      </c>
      <c r="L30" s="14" t="b">
        <f t="shared" ref="L30:L31" si="7">J30&gt;K30</f>
        <v>0</v>
      </c>
      <c r="M30" s="17"/>
    </row>
    <row r="31" spans="1:13" ht="15.75" thickBot="1" x14ac:dyDescent="0.3">
      <c r="A31" s="17"/>
      <c r="B31" s="37" t="s">
        <v>0</v>
      </c>
      <c r="C31" s="38">
        <v>0.1</v>
      </c>
      <c r="D31" s="38">
        <v>111</v>
      </c>
      <c r="E31" s="17"/>
      <c r="F31" s="37" t="s">
        <v>0</v>
      </c>
      <c r="G31" s="38">
        <v>0.02</v>
      </c>
      <c r="H31" s="38">
        <v>2</v>
      </c>
      <c r="I31" s="17"/>
      <c r="J31" s="17">
        <f>ABS(G31-C31)/((G31*(1-G31)/H31)+(C31*(1-C31)/D31))^(0.5)</f>
        <v>0.77663275167417478</v>
      </c>
      <c r="K31" s="18">
        <v>1.645</v>
      </c>
      <c r="L31" s="14" t="b">
        <f t="shared" si="7"/>
        <v>0</v>
      </c>
      <c r="M31" s="17"/>
    </row>
    <row r="32" spans="1:13" ht="15.75" thickBot="1" x14ac:dyDescent="0.3">
      <c r="A32" s="17"/>
      <c r="B32" s="21" t="s">
        <v>10</v>
      </c>
      <c r="C32" s="22"/>
      <c r="D32" s="3" t="s">
        <v>11</v>
      </c>
      <c r="E32" s="17"/>
      <c r="F32" s="21" t="s">
        <v>10</v>
      </c>
      <c r="G32" s="22"/>
      <c r="H32" s="3" t="s">
        <v>11</v>
      </c>
      <c r="I32" s="17"/>
      <c r="J32" s="17"/>
      <c r="K32" s="18"/>
      <c r="M32" s="17"/>
    </row>
    <row r="33" spans="1:13" x14ac:dyDescent="0.25">
      <c r="A33" s="17"/>
      <c r="B33" s="12" t="s">
        <v>5</v>
      </c>
      <c r="C33" s="13">
        <v>0.5</v>
      </c>
      <c r="D33" s="13">
        <v>1660</v>
      </c>
      <c r="E33" s="17"/>
      <c r="F33" s="6" t="s">
        <v>5</v>
      </c>
      <c r="G33" s="7">
        <v>0.45</v>
      </c>
      <c r="H33" s="7">
        <v>179</v>
      </c>
      <c r="I33" s="17"/>
      <c r="J33" s="17">
        <f t="shared" ref="J33:J38" si="8">ABS(G33-C33)/((G33*(1-G33)/H33)+(C33*(1-C33)/D33))^(0.5)</f>
        <v>1.2769053486984376</v>
      </c>
      <c r="K33" s="18">
        <v>1.645</v>
      </c>
      <c r="L33" s="14" t="b">
        <f t="shared" ref="L33:L38" si="9">J33&gt;K33</f>
        <v>0</v>
      </c>
      <c r="M33" s="17"/>
    </row>
    <row r="34" spans="1:13" x14ac:dyDescent="0.25">
      <c r="A34" s="17"/>
      <c r="B34" s="25" t="s">
        <v>2</v>
      </c>
      <c r="C34" s="26">
        <v>0.11</v>
      </c>
      <c r="D34" s="26">
        <v>379</v>
      </c>
      <c r="E34" s="17"/>
      <c r="F34" s="25" t="s">
        <v>2</v>
      </c>
      <c r="G34" s="26">
        <v>0.21</v>
      </c>
      <c r="H34" s="26">
        <v>84</v>
      </c>
      <c r="I34" s="17"/>
      <c r="J34" s="17">
        <f t="shared" si="8"/>
        <v>2.1160472640905446</v>
      </c>
      <c r="K34" s="18">
        <v>1.645</v>
      </c>
      <c r="L34" s="15" t="b">
        <f t="shared" si="9"/>
        <v>1</v>
      </c>
      <c r="M34" s="17"/>
    </row>
    <row r="35" spans="1:13" x14ac:dyDescent="0.25">
      <c r="A35" s="17"/>
      <c r="B35" s="25" t="s">
        <v>4</v>
      </c>
      <c r="C35" s="26">
        <v>0.14000000000000001</v>
      </c>
      <c r="D35" s="26">
        <v>611</v>
      </c>
      <c r="E35" s="17"/>
      <c r="F35" s="4" t="s">
        <v>4</v>
      </c>
      <c r="G35" s="5">
        <v>0</v>
      </c>
      <c r="H35" s="5">
        <v>0</v>
      </c>
      <c r="I35" s="17"/>
      <c r="J35" s="17" t="e">
        <f t="shared" si="8"/>
        <v>#DIV/0!</v>
      </c>
      <c r="K35" s="18">
        <v>1.645</v>
      </c>
      <c r="L35" s="4" t="e">
        <f t="shared" si="9"/>
        <v>#DIV/0!</v>
      </c>
      <c r="M35" s="17"/>
    </row>
    <row r="36" spans="1:13" x14ac:dyDescent="0.25">
      <c r="A36" s="17"/>
      <c r="B36" s="8" t="s">
        <v>3</v>
      </c>
      <c r="C36" s="9">
        <v>0.32</v>
      </c>
      <c r="D36" s="9">
        <v>1405</v>
      </c>
      <c r="E36" s="18"/>
      <c r="F36" s="15" t="s">
        <v>3</v>
      </c>
      <c r="G36" s="16">
        <v>0.43</v>
      </c>
      <c r="H36" s="16">
        <v>255</v>
      </c>
      <c r="I36" s="17"/>
      <c r="J36" s="17">
        <f t="shared" si="8"/>
        <v>3.292687284791052</v>
      </c>
      <c r="K36" s="18">
        <v>1.645</v>
      </c>
      <c r="L36" s="15" t="b">
        <f t="shared" si="9"/>
        <v>1</v>
      </c>
      <c r="M36" s="17"/>
    </row>
    <row r="37" spans="1:13" x14ac:dyDescent="0.25">
      <c r="A37" s="17"/>
      <c r="B37" s="25" t="s">
        <v>7</v>
      </c>
      <c r="C37" s="26">
        <v>0.54</v>
      </c>
      <c r="D37" s="26">
        <v>602</v>
      </c>
      <c r="E37" s="17"/>
      <c r="F37" s="25" t="s">
        <v>7</v>
      </c>
      <c r="G37" s="26">
        <v>0.76</v>
      </c>
      <c r="H37" s="26">
        <v>66</v>
      </c>
      <c r="I37" s="17"/>
      <c r="J37" s="17">
        <f t="shared" si="8"/>
        <v>3.9035935640668953</v>
      </c>
      <c r="K37" s="18">
        <v>1.645</v>
      </c>
      <c r="L37" s="15" t="b">
        <f t="shared" si="9"/>
        <v>1</v>
      </c>
      <c r="M37" s="17"/>
    </row>
    <row r="38" spans="1:13" x14ac:dyDescent="0.25">
      <c r="A38" s="17"/>
      <c r="B38" s="25" t="s">
        <v>8</v>
      </c>
      <c r="C38" s="26">
        <v>0.32</v>
      </c>
      <c r="D38" s="26">
        <v>356</v>
      </c>
      <c r="E38" s="17"/>
      <c r="F38" s="35" t="s">
        <v>8</v>
      </c>
      <c r="G38" s="36">
        <v>0.11</v>
      </c>
      <c r="H38" s="36">
        <v>10</v>
      </c>
      <c r="I38" s="17"/>
      <c r="J38" s="17">
        <f t="shared" si="8"/>
        <v>2.0590970691515764</v>
      </c>
      <c r="K38" s="18">
        <v>1.645</v>
      </c>
      <c r="L38" s="15" t="b">
        <f t="shared" si="9"/>
        <v>1</v>
      </c>
      <c r="M38" s="17"/>
    </row>
    <row r="39" spans="1:13" ht="15.75" thickBo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8"/>
      <c r="M39" s="17"/>
    </row>
    <row r="40" spans="1:13" ht="15.75" thickBot="1" x14ac:dyDescent="0.3">
      <c r="A40" s="17"/>
      <c r="B40" s="21" t="s">
        <v>9</v>
      </c>
      <c r="C40" s="22"/>
      <c r="D40" s="3" t="s">
        <v>11</v>
      </c>
      <c r="E40" s="17"/>
      <c r="F40" s="21" t="s">
        <v>9</v>
      </c>
      <c r="G40" s="22"/>
      <c r="H40" s="3" t="s">
        <v>11</v>
      </c>
      <c r="I40" s="17"/>
      <c r="J40" s="18" t="s">
        <v>12</v>
      </c>
      <c r="K40" s="18" t="s">
        <v>14</v>
      </c>
      <c r="L40" s="5" t="s">
        <v>13</v>
      </c>
      <c r="M40" s="17"/>
    </row>
    <row r="41" spans="1:13" x14ac:dyDescent="0.25">
      <c r="A41" s="17"/>
      <c r="B41" s="12" t="s">
        <v>6</v>
      </c>
      <c r="C41" s="13">
        <v>0.46</v>
      </c>
      <c r="D41" s="13">
        <v>1999</v>
      </c>
      <c r="E41" s="17"/>
      <c r="F41" s="12" t="s">
        <v>6</v>
      </c>
      <c r="G41" s="13">
        <v>0.46</v>
      </c>
      <c r="H41" s="13">
        <v>325</v>
      </c>
      <c r="I41" s="17"/>
      <c r="J41" s="17">
        <f>ABS(G41-C41)/((G41*(1-G41)/H41)+(C41*(1-C41)/D41))^(0.5)</f>
        <v>0</v>
      </c>
      <c r="K41" s="18">
        <v>1.645</v>
      </c>
      <c r="L41" s="14" t="b">
        <f>J41&gt;K41</f>
        <v>0</v>
      </c>
      <c r="M41" s="17"/>
    </row>
    <row r="42" spans="1:13" x14ac:dyDescent="0.25">
      <c r="A42" s="17"/>
      <c r="B42" s="8" t="s">
        <v>1</v>
      </c>
      <c r="C42" s="9">
        <v>0.38</v>
      </c>
      <c r="D42" s="9">
        <v>1269</v>
      </c>
      <c r="E42" s="17"/>
      <c r="F42" s="25" t="s">
        <v>1</v>
      </c>
      <c r="G42" s="26">
        <v>0.27</v>
      </c>
      <c r="H42" s="26">
        <v>121</v>
      </c>
      <c r="I42" s="17"/>
      <c r="J42" s="17">
        <f t="shared" ref="J42" si="10">ABS(G42-C42)/((G42*(1-G42)/H42)+(C42*(1-C42)/D42))^(0.5)</f>
        <v>2.5822851173194277</v>
      </c>
      <c r="K42" s="18">
        <v>1.645</v>
      </c>
      <c r="L42" s="15" t="b">
        <f t="shared" ref="L42:L43" si="11">J42&gt;K42</f>
        <v>1</v>
      </c>
      <c r="M42" s="17"/>
    </row>
    <row r="43" spans="1:13" ht="15.75" thickBot="1" x14ac:dyDescent="0.3">
      <c r="A43" s="17"/>
      <c r="B43" s="37" t="s">
        <v>0</v>
      </c>
      <c r="C43" s="38">
        <v>0.1</v>
      </c>
      <c r="D43" s="38">
        <v>111</v>
      </c>
      <c r="E43" s="17"/>
      <c r="F43" s="37" t="s">
        <v>0</v>
      </c>
      <c r="G43" s="38">
        <v>0.1</v>
      </c>
      <c r="H43" s="38">
        <v>18</v>
      </c>
      <c r="I43" s="17"/>
      <c r="J43" s="17">
        <f>ABS(G43-C43)/((G43*(1-G43)/H43)+(C43*(1-C43)/D43))^(0.5)</f>
        <v>0</v>
      </c>
      <c r="K43" s="18">
        <v>1.645</v>
      </c>
      <c r="L43" s="14" t="b">
        <f t="shared" si="11"/>
        <v>0</v>
      </c>
      <c r="M43" s="17"/>
    </row>
    <row r="44" spans="1:13" ht="15.75" thickBot="1" x14ac:dyDescent="0.3">
      <c r="A44" s="17"/>
      <c r="B44" s="21" t="s">
        <v>10</v>
      </c>
      <c r="C44" s="22"/>
      <c r="D44" s="3" t="s">
        <v>11</v>
      </c>
      <c r="E44" s="17"/>
      <c r="F44" s="21" t="s">
        <v>10</v>
      </c>
      <c r="G44" s="22"/>
      <c r="H44" s="3" t="s">
        <v>11</v>
      </c>
      <c r="I44" s="17"/>
      <c r="J44" s="17"/>
      <c r="K44" s="18"/>
      <c r="M44" s="17"/>
    </row>
    <row r="45" spans="1:13" x14ac:dyDescent="0.25">
      <c r="A45" s="17"/>
      <c r="B45" s="12" t="s">
        <v>5</v>
      </c>
      <c r="C45" s="13">
        <v>0.5</v>
      </c>
      <c r="D45" s="13">
        <v>1660</v>
      </c>
      <c r="E45" s="17"/>
      <c r="F45" s="6" t="s">
        <v>5</v>
      </c>
      <c r="G45" s="7">
        <v>0.49</v>
      </c>
      <c r="H45" s="7">
        <v>222</v>
      </c>
      <c r="I45" s="17"/>
      <c r="J45" s="17">
        <f t="shared" ref="J45:J50" si="12">ABS(G45-C45)/((G45*(1-G45)/H45)+(C45*(1-C45)/D45))^(0.5)</f>
        <v>0.2799157553916366</v>
      </c>
      <c r="K45" s="18">
        <v>1.645</v>
      </c>
      <c r="L45" s="14" t="b">
        <f t="shared" ref="L45:L50" si="13">J45&gt;K45</f>
        <v>0</v>
      </c>
      <c r="M45" s="17"/>
    </row>
    <row r="46" spans="1:13" x14ac:dyDescent="0.25">
      <c r="A46" s="17"/>
      <c r="B46" s="25" t="s">
        <v>2</v>
      </c>
      <c r="C46" s="26">
        <v>0.11</v>
      </c>
      <c r="D46" s="26">
        <v>379</v>
      </c>
      <c r="E46" s="17"/>
      <c r="F46" s="25" t="s">
        <v>2</v>
      </c>
      <c r="G46" s="26">
        <v>0.11</v>
      </c>
      <c r="H46" s="26">
        <v>51</v>
      </c>
      <c r="I46" s="17"/>
      <c r="J46" s="17">
        <f t="shared" si="12"/>
        <v>0</v>
      </c>
      <c r="K46" s="18">
        <v>1.645</v>
      </c>
      <c r="L46" s="14" t="b">
        <f t="shared" si="13"/>
        <v>0</v>
      </c>
      <c r="M46" s="17"/>
    </row>
    <row r="47" spans="1:13" x14ac:dyDescent="0.25">
      <c r="A47" s="17"/>
      <c r="B47" s="25" t="s">
        <v>4</v>
      </c>
      <c r="C47" s="26">
        <v>0.14000000000000001</v>
      </c>
      <c r="D47" s="26">
        <v>611</v>
      </c>
      <c r="E47" s="17"/>
      <c r="F47" s="25" t="s">
        <v>4</v>
      </c>
      <c r="G47" s="26">
        <v>0.16</v>
      </c>
      <c r="H47" s="26">
        <v>117</v>
      </c>
      <c r="I47" s="17"/>
      <c r="J47" s="17">
        <f t="shared" si="12"/>
        <v>0.54518545185042855</v>
      </c>
      <c r="K47" s="18">
        <v>1.645</v>
      </c>
      <c r="L47" s="14" t="b">
        <f t="shared" si="13"/>
        <v>0</v>
      </c>
      <c r="M47" s="17"/>
    </row>
    <row r="48" spans="1:13" x14ac:dyDescent="0.25">
      <c r="A48" s="17"/>
      <c r="B48" s="8" t="s">
        <v>3</v>
      </c>
      <c r="C48" s="9">
        <v>0.32</v>
      </c>
      <c r="D48" s="9">
        <v>1405</v>
      </c>
      <c r="E48" s="18"/>
      <c r="F48" s="15" t="s">
        <v>3</v>
      </c>
      <c r="G48" s="16">
        <v>0.38</v>
      </c>
      <c r="H48" s="16">
        <v>269</v>
      </c>
      <c r="I48" s="17"/>
      <c r="J48" s="17">
        <f t="shared" si="12"/>
        <v>1.868885137770645</v>
      </c>
      <c r="K48" s="18">
        <v>1.645</v>
      </c>
      <c r="L48" s="15" t="b">
        <f t="shared" si="13"/>
        <v>1</v>
      </c>
      <c r="M48" s="17"/>
    </row>
    <row r="49" spans="1:13" x14ac:dyDescent="0.25">
      <c r="A49" s="17"/>
      <c r="B49" s="25" t="s">
        <v>7</v>
      </c>
      <c r="C49" s="26">
        <v>0.54</v>
      </c>
      <c r="D49" s="26">
        <v>602</v>
      </c>
      <c r="E49" s="17"/>
      <c r="F49" s="35" t="s">
        <v>7</v>
      </c>
      <c r="G49" s="36">
        <v>0.51</v>
      </c>
      <c r="H49" s="36">
        <v>95</v>
      </c>
      <c r="I49" s="17"/>
      <c r="J49" s="17">
        <f t="shared" si="12"/>
        <v>0.54382542836617087</v>
      </c>
      <c r="K49" s="18">
        <v>1.645</v>
      </c>
      <c r="L49" s="14" t="b">
        <f t="shared" si="13"/>
        <v>0</v>
      </c>
      <c r="M49" s="17"/>
    </row>
    <row r="50" spans="1:13" x14ac:dyDescent="0.25">
      <c r="A50" s="17"/>
      <c r="B50" s="25" t="s">
        <v>8</v>
      </c>
      <c r="C50" s="26">
        <v>0.32</v>
      </c>
      <c r="D50" s="26">
        <v>356</v>
      </c>
      <c r="E50" s="17"/>
      <c r="F50" s="35" t="s">
        <v>8</v>
      </c>
      <c r="G50" s="36">
        <v>0.35</v>
      </c>
      <c r="H50" s="36">
        <v>65</v>
      </c>
      <c r="I50" s="17"/>
      <c r="J50" s="17">
        <f t="shared" si="12"/>
        <v>0.46788061630326738</v>
      </c>
      <c r="K50" s="18">
        <v>1.645</v>
      </c>
      <c r="L50" s="14" t="b">
        <f t="shared" si="13"/>
        <v>0</v>
      </c>
      <c r="M50" s="17"/>
    </row>
    <row r="51" spans="1:13" ht="15.75" thickBo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8"/>
      <c r="M51" s="17"/>
    </row>
    <row r="52" spans="1:13" ht="15.75" thickBot="1" x14ac:dyDescent="0.3">
      <c r="A52" s="17"/>
      <c r="B52" s="21" t="s">
        <v>9</v>
      </c>
      <c r="C52" s="22"/>
      <c r="D52" s="3" t="s">
        <v>11</v>
      </c>
      <c r="E52" s="17"/>
      <c r="F52" s="21" t="s">
        <v>9</v>
      </c>
      <c r="G52" s="22"/>
      <c r="H52" s="3" t="s">
        <v>11</v>
      </c>
      <c r="I52" s="17"/>
      <c r="J52" s="18" t="s">
        <v>12</v>
      </c>
      <c r="K52" s="18" t="s">
        <v>14</v>
      </c>
      <c r="L52" s="5" t="s">
        <v>13</v>
      </c>
      <c r="M52" s="17"/>
    </row>
    <row r="53" spans="1:13" x14ac:dyDescent="0.25">
      <c r="A53" s="17"/>
      <c r="B53" s="12" t="s">
        <v>6</v>
      </c>
      <c r="C53" s="13">
        <v>0.46</v>
      </c>
      <c r="D53" s="13">
        <v>1999</v>
      </c>
      <c r="E53" s="17"/>
      <c r="F53" s="12" t="s">
        <v>6</v>
      </c>
      <c r="G53" s="13">
        <v>0.55000000000000004</v>
      </c>
      <c r="H53" s="13">
        <v>281</v>
      </c>
      <c r="I53" s="17"/>
      <c r="J53" s="17">
        <f>ABS(G53-C53)/((G53*(1-G53)/H53)+(C53*(1-C53)/D53))^(0.5)</f>
        <v>2.8388977142351748</v>
      </c>
      <c r="K53" s="18">
        <v>1.645</v>
      </c>
      <c r="L53" s="15" t="b">
        <f>J53&gt;K53</f>
        <v>1</v>
      </c>
      <c r="M53" s="17"/>
    </row>
    <row r="54" spans="1:13" x14ac:dyDescent="0.25">
      <c r="A54" s="17"/>
      <c r="B54" s="8" t="s">
        <v>1</v>
      </c>
      <c r="C54" s="9">
        <v>0.38</v>
      </c>
      <c r="D54" s="9">
        <v>1269</v>
      </c>
      <c r="E54" s="17"/>
      <c r="F54" s="8" t="s">
        <v>1</v>
      </c>
      <c r="G54" s="9">
        <v>0.41</v>
      </c>
      <c r="H54" s="9">
        <v>128</v>
      </c>
      <c r="I54" s="17"/>
      <c r="J54" s="17">
        <f t="shared" ref="J54" si="14">ABS(G54-C54)/((G54*(1-G54)/H54)+(C54*(1-C54)/D54))^(0.5)</f>
        <v>0.65850594925111938</v>
      </c>
      <c r="K54" s="18">
        <v>1.645</v>
      </c>
      <c r="L54" s="14" t="b">
        <f t="shared" ref="L54:L55" si="15">J54&gt;K54</f>
        <v>0</v>
      </c>
      <c r="M54" s="17"/>
    </row>
    <row r="55" spans="1:13" ht="15.75" thickBot="1" x14ac:dyDescent="0.3">
      <c r="A55" s="17"/>
      <c r="B55" s="37" t="s">
        <v>0</v>
      </c>
      <c r="C55" s="38">
        <v>0.1</v>
      </c>
      <c r="D55" s="38">
        <v>111</v>
      </c>
      <c r="E55" s="17"/>
      <c r="F55" s="10" t="s">
        <v>0</v>
      </c>
      <c r="G55" s="11">
        <v>0</v>
      </c>
      <c r="H55" s="11">
        <v>0</v>
      </c>
      <c r="I55" s="17"/>
      <c r="J55" s="17" t="e">
        <f>ABS(G55-C55)/((G55*(1-G55)/H55)+(C55*(1-C55)/D55))^(0.5)</f>
        <v>#DIV/0!</v>
      </c>
      <c r="K55" s="18">
        <v>1.645</v>
      </c>
      <c r="L55" s="4" t="e">
        <f t="shared" si="15"/>
        <v>#DIV/0!</v>
      </c>
      <c r="M55" s="17"/>
    </row>
    <row r="56" spans="1:13" ht="15.75" thickBot="1" x14ac:dyDescent="0.3">
      <c r="A56" s="17"/>
      <c r="B56" s="21" t="s">
        <v>10</v>
      </c>
      <c r="C56" s="22"/>
      <c r="D56" s="3" t="s">
        <v>11</v>
      </c>
      <c r="E56" s="17"/>
      <c r="F56" s="21" t="s">
        <v>10</v>
      </c>
      <c r="G56" s="22"/>
      <c r="H56" s="3" t="s">
        <v>11</v>
      </c>
      <c r="I56" s="17"/>
      <c r="J56" s="17"/>
      <c r="K56" s="18"/>
      <c r="M56" s="17"/>
    </row>
    <row r="57" spans="1:13" x14ac:dyDescent="0.25">
      <c r="A57" s="17"/>
      <c r="B57" s="12" t="s">
        <v>5</v>
      </c>
      <c r="C57" s="13">
        <v>0.5</v>
      </c>
      <c r="D57" s="13">
        <v>1660</v>
      </c>
      <c r="E57" s="17"/>
      <c r="F57" s="6" t="s">
        <v>5</v>
      </c>
      <c r="G57" s="7">
        <v>0.56000000000000005</v>
      </c>
      <c r="H57" s="7">
        <v>178</v>
      </c>
      <c r="I57" s="17"/>
      <c r="J57" s="17">
        <f t="shared" ref="J57:J62" si="16">ABS(G57-C57)/((G57*(1-G57)/H57)+(C57*(1-C57)/D57))^(0.5)</f>
        <v>1.5314935016038134</v>
      </c>
      <c r="K57" s="18">
        <v>1.645</v>
      </c>
      <c r="L57" s="14" t="b">
        <f t="shared" ref="L57:L62" si="17">J57&gt;K57</f>
        <v>0</v>
      </c>
      <c r="M57" s="17"/>
    </row>
    <row r="58" spans="1:13" x14ac:dyDescent="0.25">
      <c r="A58" s="17"/>
      <c r="B58" s="25" t="s">
        <v>2</v>
      </c>
      <c r="C58" s="26">
        <v>0.11</v>
      </c>
      <c r="D58" s="26">
        <v>379</v>
      </c>
      <c r="E58" s="17"/>
      <c r="F58" s="35" t="s">
        <v>2</v>
      </c>
      <c r="G58" s="36">
        <v>0.02</v>
      </c>
      <c r="H58" s="36">
        <v>5</v>
      </c>
      <c r="I58" s="17"/>
      <c r="J58" s="17">
        <f t="shared" si="16"/>
        <v>1.392329774092945</v>
      </c>
      <c r="K58" s="18">
        <v>1.645</v>
      </c>
      <c r="L58" s="14" t="b">
        <f t="shared" si="17"/>
        <v>0</v>
      </c>
      <c r="M58" s="17"/>
    </row>
    <row r="59" spans="1:13" x14ac:dyDescent="0.25">
      <c r="A59" s="17"/>
      <c r="B59" s="25" t="s">
        <v>4</v>
      </c>
      <c r="C59" s="26">
        <v>0.14000000000000001</v>
      </c>
      <c r="D59" s="26">
        <v>611</v>
      </c>
      <c r="E59" s="17"/>
      <c r="F59" s="25" t="s">
        <v>4</v>
      </c>
      <c r="G59" s="26">
        <v>0.18</v>
      </c>
      <c r="H59" s="26">
        <v>92</v>
      </c>
      <c r="I59" s="17"/>
      <c r="J59" s="17">
        <f t="shared" si="16"/>
        <v>0.94244212711342423</v>
      </c>
      <c r="K59" s="18">
        <v>1.645</v>
      </c>
      <c r="L59" s="14" t="b">
        <f t="shared" si="17"/>
        <v>0</v>
      </c>
      <c r="M59" s="17"/>
    </row>
    <row r="60" spans="1:13" x14ac:dyDescent="0.25">
      <c r="A60" s="17"/>
      <c r="B60" s="8" t="s">
        <v>3</v>
      </c>
      <c r="C60" s="9">
        <v>0.32</v>
      </c>
      <c r="D60" s="9">
        <v>1405</v>
      </c>
      <c r="E60" s="18"/>
      <c r="F60" s="8" t="s">
        <v>3</v>
      </c>
      <c r="G60" s="9">
        <v>0.25</v>
      </c>
      <c r="H60" s="9">
        <v>127</v>
      </c>
      <c r="I60" s="17"/>
      <c r="J60" s="17">
        <f t="shared" si="16"/>
        <v>1.733154684731121</v>
      </c>
      <c r="K60" s="18">
        <v>1.645</v>
      </c>
      <c r="L60" s="15" t="b">
        <f t="shared" si="17"/>
        <v>1</v>
      </c>
      <c r="M60" s="17"/>
    </row>
    <row r="61" spans="1:13" x14ac:dyDescent="0.25">
      <c r="A61" s="17"/>
      <c r="B61" s="25" t="s">
        <v>7</v>
      </c>
      <c r="C61" s="26">
        <v>0.54</v>
      </c>
      <c r="D61" s="26">
        <v>602</v>
      </c>
      <c r="E61" s="17"/>
      <c r="F61" s="35" t="s">
        <v>7</v>
      </c>
      <c r="G61" s="36">
        <v>0.49</v>
      </c>
      <c r="H61" s="36">
        <v>48</v>
      </c>
      <c r="I61" s="17"/>
      <c r="J61" s="17">
        <f t="shared" si="16"/>
        <v>0.66702995096819162</v>
      </c>
      <c r="K61" s="18">
        <v>1.645</v>
      </c>
      <c r="L61" s="14" t="b">
        <f t="shared" si="17"/>
        <v>0</v>
      </c>
      <c r="M61" s="17"/>
    </row>
    <row r="62" spans="1:13" x14ac:dyDescent="0.25">
      <c r="A62" s="17"/>
      <c r="B62" s="25" t="s">
        <v>8</v>
      </c>
      <c r="C62" s="26">
        <v>0.32</v>
      </c>
      <c r="D62" s="26">
        <v>356</v>
      </c>
      <c r="E62" s="17"/>
      <c r="F62" s="35" t="s">
        <v>8</v>
      </c>
      <c r="G62" s="36">
        <v>0.03</v>
      </c>
      <c r="H62" s="36">
        <v>3</v>
      </c>
      <c r="I62" s="17"/>
      <c r="J62" s="17">
        <f t="shared" si="16"/>
        <v>2.8558976255609081</v>
      </c>
      <c r="K62" s="18">
        <v>1.645</v>
      </c>
      <c r="L62" s="15" t="b">
        <f t="shared" si="17"/>
        <v>1</v>
      </c>
      <c r="M62" s="17"/>
    </row>
    <row r="63" spans="1:13" ht="15.75" thickBo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8"/>
      <c r="L63" s="17"/>
      <c r="M63" s="17"/>
    </row>
    <row r="64" spans="1:13" ht="15.75" thickBot="1" x14ac:dyDescent="0.3">
      <c r="A64" s="17"/>
      <c r="B64" s="21" t="s">
        <v>9</v>
      </c>
      <c r="C64" s="22"/>
      <c r="D64" s="3" t="s">
        <v>11</v>
      </c>
      <c r="E64" s="17"/>
      <c r="F64" s="21" t="s">
        <v>9</v>
      </c>
      <c r="G64" s="22"/>
      <c r="H64" s="3" t="s">
        <v>11</v>
      </c>
      <c r="I64" s="17"/>
      <c r="J64" s="18" t="s">
        <v>12</v>
      </c>
      <c r="K64" s="18" t="s">
        <v>14</v>
      </c>
      <c r="L64" s="5" t="s">
        <v>13</v>
      </c>
      <c r="M64" s="17"/>
    </row>
    <row r="65" spans="1:13" x14ac:dyDescent="0.25">
      <c r="A65" s="17"/>
      <c r="B65" s="12" t="s">
        <v>6</v>
      </c>
      <c r="C65" s="13">
        <v>0.46</v>
      </c>
      <c r="D65" s="13">
        <v>1999</v>
      </c>
      <c r="E65" s="17"/>
      <c r="F65" s="12" t="s">
        <v>6</v>
      </c>
      <c r="G65" s="13">
        <v>0.5</v>
      </c>
      <c r="H65" s="13">
        <v>1113</v>
      </c>
      <c r="I65" s="17"/>
      <c r="J65" s="17">
        <f>ABS(G65-C65)/((G65*(1-G65)/H65)+(C65*(1-C65)/D65))^(0.5)</f>
        <v>2.1415182514090683</v>
      </c>
      <c r="K65" s="18">
        <v>1.645</v>
      </c>
      <c r="L65" s="15" t="b">
        <f>J65&gt;K65</f>
        <v>1</v>
      </c>
      <c r="M65" s="17"/>
    </row>
    <row r="66" spans="1:13" x14ac:dyDescent="0.25">
      <c r="A66" s="17"/>
      <c r="B66" s="8" t="s">
        <v>1</v>
      </c>
      <c r="C66" s="9">
        <v>0.38</v>
      </c>
      <c r="D66" s="9">
        <v>1269</v>
      </c>
      <c r="E66" s="17"/>
      <c r="F66" s="8" t="s">
        <v>1</v>
      </c>
      <c r="G66" s="9">
        <v>0.35</v>
      </c>
      <c r="H66" s="9">
        <v>504</v>
      </c>
      <c r="I66" s="17"/>
      <c r="J66" s="17">
        <f t="shared" ref="J66" si="18">ABS(G66-C66)/((G66*(1-G66)/H66)+(C66*(1-C66)/D66))^(0.5)</f>
        <v>1.188599534130425</v>
      </c>
      <c r="K66" s="18">
        <v>1.645</v>
      </c>
      <c r="L66" s="14" t="b">
        <f t="shared" ref="L66:L67" si="19">J66&gt;K66</f>
        <v>0</v>
      </c>
      <c r="M66" s="17"/>
    </row>
    <row r="67" spans="1:13" ht="15.75" thickBot="1" x14ac:dyDescent="0.3">
      <c r="A67" s="17"/>
      <c r="B67" s="37" t="s">
        <v>0</v>
      </c>
      <c r="C67" s="38">
        <v>0.1</v>
      </c>
      <c r="D67" s="38">
        <v>111</v>
      </c>
      <c r="E67" s="17"/>
      <c r="F67" s="37" t="s">
        <v>0</v>
      </c>
      <c r="G67" s="38">
        <v>0.09</v>
      </c>
      <c r="H67" s="38">
        <v>50</v>
      </c>
      <c r="I67" s="17"/>
      <c r="J67" s="17">
        <f>ABS(G67-C67)/((G67*(1-G67)/H67)+(C67*(1-C67)/D67))^(0.5)</f>
        <v>0.20207955788868609</v>
      </c>
      <c r="K67" s="18">
        <v>1.645</v>
      </c>
      <c r="L67" s="14" t="b">
        <f t="shared" si="19"/>
        <v>0</v>
      </c>
      <c r="M67" s="17"/>
    </row>
    <row r="68" spans="1:13" ht="15.75" thickBot="1" x14ac:dyDescent="0.3">
      <c r="A68" s="17"/>
      <c r="B68" s="21" t="s">
        <v>10</v>
      </c>
      <c r="C68" s="22"/>
      <c r="D68" s="3" t="s">
        <v>11</v>
      </c>
      <c r="E68" s="17"/>
      <c r="F68" s="21" t="s">
        <v>10</v>
      </c>
      <c r="G68" s="22"/>
      <c r="H68" s="3" t="s">
        <v>11</v>
      </c>
      <c r="I68" s="17"/>
      <c r="J68" s="17"/>
      <c r="K68" s="18"/>
      <c r="M68" s="17"/>
    </row>
    <row r="69" spans="1:13" x14ac:dyDescent="0.25">
      <c r="A69" s="17"/>
      <c r="B69" s="12" t="s">
        <v>5</v>
      </c>
      <c r="C69" s="13">
        <v>0.5</v>
      </c>
      <c r="D69" s="13">
        <v>1660</v>
      </c>
      <c r="E69" s="17"/>
      <c r="F69" s="6" t="s">
        <v>5</v>
      </c>
      <c r="G69" s="7">
        <v>0.44</v>
      </c>
      <c r="H69" s="7">
        <v>636</v>
      </c>
      <c r="I69" s="17"/>
      <c r="J69" s="17">
        <f t="shared" ref="J69:J74" si="20">ABS(G69-C69)/((G69*(1-G69)/H69)+(C69*(1-C69)/D69))^(0.5)</f>
        <v>2.5867264824302256</v>
      </c>
      <c r="K69" s="18">
        <v>1.645</v>
      </c>
      <c r="L69" s="15" t="b">
        <f t="shared" ref="L69:L74" si="21">J69&gt;K69</f>
        <v>1</v>
      </c>
      <c r="M69" s="17"/>
    </row>
    <row r="70" spans="1:13" x14ac:dyDescent="0.25">
      <c r="A70" s="17"/>
      <c r="B70" s="25" t="s">
        <v>2</v>
      </c>
      <c r="C70" s="26">
        <v>0.11</v>
      </c>
      <c r="D70" s="26">
        <v>379</v>
      </c>
      <c r="E70" s="17"/>
      <c r="F70" s="25" t="s">
        <v>2</v>
      </c>
      <c r="G70" s="26">
        <v>0.13</v>
      </c>
      <c r="H70" s="26">
        <v>185</v>
      </c>
      <c r="I70" s="17"/>
      <c r="J70" s="17">
        <f t="shared" si="20"/>
        <v>0.67819498602410044</v>
      </c>
      <c r="K70" s="18">
        <v>1.645</v>
      </c>
      <c r="L70" s="14" t="b">
        <f t="shared" si="21"/>
        <v>0</v>
      </c>
      <c r="M70" s="17"/>
    </row>
    <row r="71" spans="1:13" x14ac:dyDescent="0.25">
      <c r="A71" s="17"/>
      <c r="B71" s="25" t="s">
        <v>4</v>
      </c>
      <c r="C71" s="26">
        <v>0.14000000000000001</v>
      </c>
      <c r="D71" s="26">
        <v>611</v>
      </c>
      <c r="E71" s="17"/>
      <c r="F71" s="25" t="s">
        <v>4</v>
      </c>
      <c r="G71" s="26">
        <v>0.11</v>
      </c>
      <c r="H71" s="26">
        <v>253</v>
      </c>
      <c r="I71" s="17"/>
      <c r="J71" s="17">
        <f t="shared" si="20"/>
        <v>1.2413976395870594</v>
      </c>
      <c r="K71" s="18">
        <v>1.645</v>
      </c>
      <c r="L71" s="14" t="b">
        <f t="shared" si="21"/>
        <v>0</v>
      </c>
      <c r="M71" s="17"/>
    </row>
    <row r="72" spans="1:13" x14ac:dyDescent="0.25">
      <c r="A72" s="17"/>
      <c r="B72" s="8" t="s">
        <v>3</v>
      </c>
      <c r="C72" s="9">
        <v>0.32</v>
      </c>
      <c r="D72" s="9">
        <v>1405</v>
      </c>
      <c r="E72" s="18"/>
      <c r="F72" s="8" t="s">
        <v>3</v>
      </c>
      <c r="G72" s="9">
        <v>0.34</v>
      </c>
      <c r="H72" s="9">
        <v>742</v>
      </c>
      <c r="I72" s="17"/>
      <c r="J72" s="17">
        <f t="shared" si="20"/>
        <v>0.93525226311508214</v>
      </c>
      <c r="K72" s="18">
        <v>1.645</v>
      </c>
      <c r="L72" s="14" t="b">
        <f t="shared" si="21"/>
        <v>0</v>
      </c>
      <c r="M72" s="17"/>
    </row>
    <row r="73" spans="1:13" x14ac:dyDescent="0.25">
      <c r="A73" s="17"/>
      <c r="B73" s="25" t="s">
        <v>7</v>
      </c>
      <c r="C73" s="26">
        <v>0.54</v>
      </c>
      <c r="D73" s="26">
        <v>602</v>
      </c>
      <c r="E73" s="17"/>
      <c r="F73" s="25" t="s">
        <v>7</v>
      </c>
      <c r="G73" s="26">
        <v>0.45</v>
      </c>
      <c r="H73" s="26">
        <v>242</v>
      </c>
      <c r="I73" s="17"/>
      <c r="J73" s="17">
        <f t="shared" si="20"/>
        <v>2.3755453278316754</v>
      </c>
      <c r="K73" s="18">
        <v>1.645</v>
      </c>
      <c r="L73" s="15" t="b">
        <f t="shared" si="21"/>
        <v>1</v>
      </c>
      <c r="M73" s="17"/>
    </row>
    <row r="74" spans="1:13" x14ac:dyDescent="0.25">
      <c r="A74" s="17"/>
      <c r="B74" s="25" t="s">
        <v>8</v>
      </c>
      <c r="C74" s="39">
        <v>0.32</v>
      </c>
      <c r="D74" s="26">
        <v>356</v>
      </c>
      <c r="E74" s="17"/>
      <c r="F74" s="25" t="s">
        <v>8</v>
      </c>
      <c r="G74" s="26">
        <v>0.22</v>
      </c>
      <c r="H74" s="26">
        <v>118</v>
      </c>
      <c r="I74" s="17"/>
      <c r="J74" s="17">
        <f t="shared" si="20"/>
        <v>2.2003421251146973</v>
      </c>
      <c r="K74" s="18">
        <v>1.645</v>
      </c>
      <c r="L74" s="33" t="b">
        <f t="shared" si="21"/>
        <v>1</v>
      </c>
      <c r="M74" s="17"/>
    </row>
    <row r="75" spans="1:13" s="17" customFormat="1" x14ac:dyDescent="0.25">
      <c r="B75" s="19"/>
      <c r="C75" s="40"/>
      <c r="D75" s="27"/>
      <c r="F75" s="19"/>
      <c r="G75" s="40"/>
      <c r="H75" s="27"/>
      <c r="K75" s="18"/>
      <c r="L75" s="20"/>
    </row>
    <row r="76" spans="1:13" s="17" customFormat="1" x14ac:dyDescent="0.25">
      <c r="B76" s="19" t="s">
        <v>20</v>
      </c>
      <c r="C76" s="27"/>
      <c r="D76" s="27"/>
      <c r="F76" s="19"/>
      <c r="G76" s="27"/>
      <c r="H76" s="27"/>
      <c r="K76" s="18"/>
      <c r="L76" s="19"/>
    </row>
    <row r="77" spans="1:13" s="17" customFormat="1" ht="15.75" thickBot="1" x14ac:dyDescent="0.3">
      <c r="B77" s="19"/>
      <c r="C77" s="27"/>
      <c r="D77" s="27"/>
      <c r="F77" s="19"/>
      <c r="G77" s="27"/>
      <c r="H77" s="27"/>
      <c r="K77" s="18"/>
      <c r="L77" s="41"/>
    </row>
    <row r="78" spans="1:13" ht="15.75" thickBot="1" x14ac:dyDescent="0.3">
      <c r="A78" s="17"/>
      <c r="B78" s="21" t="s">
        <v>9</v>
      </c>
      <c r="C78" s="22"/>
      <c r="D78" s="3" t="s">
        <v>11</v>
      </c>
      <c r="E78" s="17"/>
      <c r="F78" s="21" t="s">
        <v>9</v>
      </c>
      <c r="G78" s="22"/>
      <c r="H78" s="3" t="s">
        <v>11</v>
      </c>
      <c r="I78" s="17"/>
      <c r="J78" s="18" t="s">
        <v>12</v>
      </c>
      <c r="K78" s="18" t="s">
        <v>14</v>
      </c>
      <c r="L78" s="23" t="s">
        <v>13</v>
      </c>
      <c r="M78" s="17"/>
    </row>
    <row r="79" spans="1:13" x14ac:dyDescent="0.25">
      <c r="A79" s="17"/>
      <c r="B79" s="12" t="s">
        <v>6</v>
      </c>
      <c r="C79" s="13">
        <v>0.52</v>
      </c>
      <c r="D79" s="13">
        <v>784</v>
      </c>
      <c r="E79" s="17"/>
      <c r="F79" s="12" t="s">
        <v>6</v>
      </c>
      <c r="G79" s="13">
        <v>0.51</v>
      </c>
      <c r="H79" s="13">
        <v>375</v>
      </c>
      <c r="I79" s="17"/>
      <c r="J79" s="17">
        <f>ABS(G79-C79)/((G79*(1-G79)/H79)+(C79*(1-C79)/D79))^(0.5)</f>
        <v>0.31866412975766628</v>
      </c>
      <c r="K79" s="18">
        <v>1.645</v>
      </c>
      <c r="L79" s="14" t="b">
        <f>J79&gt;K79</f>
        <v>0</v>
      </c>
      <c r="M79" s="17"/>
    </row>
    <row r="80" spans="1:13" x14ac:dyDescent="0.25">
      <c r="A80" s="17"/>
      <c r="B80" s="25" t="s">
        <v>1</v>
      </c>
      <c r="C80" s="26">
        <v>0.22</v>
      </c>
      <c r="D80" s="26">
        <v>124</v>
      </c>
      <c r="E80" s="17"/>
      <c r="F80" s="8" t="s">
        <v>1</v>
      </c>
      <c r="G80" s="9">
        <v>0.39</v>
      </c>
      <c r="H80" s="9">
        <v>256</v>
      </c>
      <c r="I80" s="17"/>
      <c r="J80" s="17">
        <f t="shared" ref="J80" si="22">ABS(G80-C80)/((G80*(1-G80)/H80)+(C80*(1-C80)/D80))^(0.5)</f>
        <v>3.5346413055755925</v>
      </c>
      <c r="K80" s="18">
        <v>1.645</v>
      </c>
      <c r="L80" s="15" t="b">
        <f t="shared" ref="L80:L81" si="23">J80&gt;K80</f>
        <v>1</v>
      </c>
      <c r="M80" s="17"/>
    </row>
    <row r="81" spans="1:13" ht="15.75" thickBot="1" x14ac:dyDescent="0.3">
      <c r="A81" s="17"/>
      <c r="B81" s="10" t="s">
        <v>0</v>
      </c>
      <c r="C81" s="11">
        <v>0</v>
      </c>
      <c r="D81" s="11">
        <v>0</v>
      </c>
      <c r="E81" s="17"/>
      <c r="F81" s="37" t="s">
        <v>0</v>
      </c>
      <c r="G81" s="38">
        <v>0.02</v>
      </c>
      <c r="H81" s="38">
        <v>3</v>
      </c>
      <c r="I81" s="17"/>
      <c r="J81" s="17" t="e">
        <f>ABS(G81-C81)/((G81*(1-G81)/H81)+(C81*(1-C81)/D81))^(0.5)</f>
        <v>#DIV/0!</v>
      </c>
      <c r="K81" s="18">
        <v>1.645</v>
      </c>
      <c r="L81" s="4" t="e">
        <f t="shared" si="23"/>
        <v>#DIV/0!</v>
      </c>
      <c r="M81" s="17"/>
    </row>
    <row r="82" spans="1:13" ht="15.75" thickBot="1" x14ac:dyDescent="0.3">
      <c r="A82" s="17"/>
      <c r="B82" s="21" t="s">
        <v>10</v>
      </c>
      <c r="C82" s="22"/>
      <c r="D82" s="3" t="s">
        <v>11</v>
      </c>
      <c r="E82" s="17"/>
      <c r="F82" s="21" t="s">
        <v>10</v>
      </c>
      <c r="G82" s="22"/>
      <c r="H82" s="3" t="s">
        <v>11</v>
      </c>
      <c r="I82" s="17"/>
      <c r="J82" s="17"/>
      <c r="K82" s="18"/>
      <c r="M82" s="17"/>
    </row>
    <row r="83" spans="1:13" x14ac:dyDescent="0.25">
      <c r="A83" s="17"/>
      <c r="B83" s="6" t="s">
        <v>5</v>
      </c>
      <c r="C83" s="7">
        <v>0.74</v>
      </c>
      <c r="D83" s="7">
        <v>412</v>
      </c>
      <c r="E83" s="17"/>
      <c r="F83" s="12" t="s">
        <v>5</v>
      </c>
      <c r="G83" s="13">
        <v>0.46</v>
      </c>
      <c r="H83" s="13">
        <v>303</v>
      </c>
      <c r="I83" s="17"/>
      <c r="J83" s="17">
        <f t="shared" ref="J83:J88" si="24">ABS(G83-C83)/((G83*(1-G83)/H83)+(C83*(1-C83)/D83))^(0.5)</f>
        <v>7.8055553809109037</v>
      </c>
      <c r="K83" s="18">
        <v>1.645</v>
      </c>
      <c r="L83" s="15" t="b">
        <f t="shared" ref="L83:L88" si="25">J83&gt;K83</f>
        <v>1</v>
      </c>
      <c r="M83" s="17"/>
    </row>
    <row r="84" spans="1:13" x14ac:dyDescent="0.25">
      <c r="A84" s="17"/>
      <c r="B84" s="35" t="s">
        <v>2</v>
      </c>
      <c r="C84" s="36">
        <v>0.04</v>
      </c>
      <c r="D84" s="36">
        <v>20</v>
      </c>
      <c r="E84" s="17"/>
      <c r="F84" s="35" t="s">
        <v>2</v>
      </c>
      <c r="G84" s="36">
        <v>0.02</v>
      </c>
      <c r="H84" s="36">
        <v>11</v>
      </c>
      <c r="I84" s="17"/>
      <c r="J84" s="17">
        <f t="shared" si="24"/>
        <v>0.32871721862899533</v>
      </c>
      <c r="K84" s="18">
        <v>1.645</v>
      </c>
      <c r="L84" s="14" t="b">
        <f t="shared" si="25"/>
        <v>0</v>
      </c>
      <c r="M84" s="17"/>
    </row>
    <row r="85" spans="1:13" x14ac:dyDescent="0.25">
      <c r="A85" s="17"/>
      <c r="B85" s="25" t="s">
        <v>4</v>
      </c>
      <c r="C85" s="26">
        <v>0.14000000000000001</v>
      </c>
      <c r="D85" s="26">
        <v>218</v>
      </c>
      <c r="E85" s="17"/>
      <c r="F85" s="25" t="s">
        <v>4</v>
      </c>
      <c r="G85" s="26">
        <v>0.15</v>
      </c>
      <c r="H85" s="26">
        <v>111</v>
      </c>
      <c r="I85" s="17"/>
      <c r="J85" s="17">
        <f t="shared" si="24"/>
        <v>0.24246844016161986</v>
      </c>
      <c r="K85" s="18">
        <v>1.645</v>
      </c>
      <c r="L85" s="14" t="b">
        <f t="shared" si="25"/>
        <v>0</v>
      </c>
      <c r="M85" s="17"/>
    </row>
    <row r="86" spans="1:13" x14ac:dyDescent="0.25">
      <c r="A86" s="17"/>
      <c r="B86" s="8" t="s">
        <v>3</v>
      </c>
      <c r="C86" s="9">
        <v>0.24</v>
      </c>
      <c r="D86" s="9">
        <v>366</v>
      </c>
      <c r="E86" s="18"/>
      <c r="F86" s="8" t="s">
        <v>3</v>
      </c>
      <c r="G86" s="9">
        <v>0.34</v>
      </c>
      <c r="H86" s="9">
        <v>247</v>
      </c>
      <c r="I86" s="17"/>
      <c r="J86" s="17">
        <f t="shared" si="24"/>
        <v>2.6660859449828584</v>
      </c>
      <c r="K86" s="18">
        <v>1.645</v>
      </c>
      <c r="L86" s="15" t="b">
        <f t="shared" si="25"/>
        <v>1</v>
      </c>
      <c r="M86" s="17"/>
    </row>
    <row r="87" spans="1:13" x14ac:dyDescent="0.25">
      <c r="A87" s="17"/>
      <c r="B87" s="25" t="s">
        <v>7</v>
      </c>
      <c r="C87" s="26">
        <v>0.72</v>
      </c>
      <c r="D87" s="26">
        <v>171</v>
      </c>
      <c r="E87" s="17"/>
      <c r="F87" s="35" t="s">
        <v>7</v>
      </c>
      <c r="G87" s="36">
        <v>0.26</v>
      </c>
      <c r="H87" s="36">
        <v>33</v>
      </c>
      <c r="I87" s="17"/>
      <c r="J87" s="17">
        <f t="shared" si="24"/>
        <v>5.4944224016713177</v>
      </c>
      <c r="K87" s="18">
        <v>1.645</v>
      </c>
      <c r="L87" s="15" t="b">
        <f t="shared" si="25"/>
        <v>1</v>
      </c>
      <c r="M87" s="17"/>
    </row>
    <row r="88" spans="1:13" x14ac:dyDescent="0.25">
      <c r="A88" s="17"/>
      <c r="B88" s="35" t="s">
        <v>8</v>
      </c>
      <c r="C88" s="36">
        <v>0.28000000000000003</v>
      </c>
      <c r="D88" s="36">
        <v>67</v>
      </c>
      <c r="E88" s="17"/>
      <c r="F88" s="25" t="s">
        <v>8</v>
      </c>
      <c r="G88" s="26">
        <v>0.69</v>
      </c>
      <c r="H88" s="26">
        <v>86</v>
      </c>
      <c r="I88" s="17"/>
      <c r="J88" s="17">
        <f t="shared" si="24"/>
        <v>5.5303675339310754</v>
      </c>
      <c r="K88" s="18">
        <v>1.645</v>
      </c>
      <c r="L88" s="15" t="b">
        <f t="shared" si="25"/>
        <v>1</v>
      </c>
      <c r="M88" s="17"/>
    </row>
    <row r="89" spans="1:13" ht="15.75" thickBo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8"/>
      <c r="M89" s="17"/>
    </row>
    <row r="90" spans="1:13" ht="15.75" thickBot="1" x14ac:dyDescent="0.3">
      <c r="A90" s="17"/>
      <c r="B90" s="21" t="s">
        <v>9</v>
      </c>
      <c r="C90" s="22"/>
      <c r="D90" s="3" t="s">
        <v>11</v>
      </c>
      <c r="E90" s="17"/>
      <c r="F90" s="21" t="s">
        <v>9</v>
      </c>
      <c r="G90" s="22"/>
      <c r="H90" s="3" t="s">
        <v>11</v>
      </c>
      <c r="I90" s="17"/>
      <c r="J90" s="18" t="s">
        <v>12</v>
      </c>
      <c r="K90" s="18" t="s">
        <v>14</v>
      </c>
      <c r="L90" s="5" t="s">
        <v>13</v>
      </c>
      <c r="M90" s="17"/>
    </row>
    <row r="91" spans="1:13" x14ac:dyDescent="0.25">
      <c r="A91" s="17"/>
      <c r="B91" s="12" t="s">
        <v>6</v>
      </c>
      <c r="C91" s="13">
        <v>0.52</v>
      </c>
      <c r="D91" s="13">
        <v>784</v>
      </c>
      <c r="E91" s="17"/>
      <c r="F91" s="12" t="s">
        <v>6</v>
      </c>
      <c r="G91" s="13">
        <v>0.48</v>
      </c>
      <c r="H91" s="13">
        <v>283</v>
      </c>
      <c r="I91" s="17"/>
      <c r="J91" s="17">
        <f>ABS(G91-C91)/((G91*(1-G91)/H91)+(C91*(1-C91)/D91))^(0.5)</f>
        <v>1.1545340350563422</v>
      </c>
      <c r="K91" s="18">
        <v>1.645</v>
      </c>
      <c r="L91" s="14" t="b">
        <f>J91&gt;K91</f>
        <v>0</v>
      </c>
      <c r="M91" s="17"/>
    </row>
    <row r="92" spans="1:13" x14ac:dyDescent="0.25">
      <c r="A92" s="17"/>
      <c r="B92" s="25" t="s">
        <v>1</v>
      </c>
      <c r="C92" s="26">
        <v>0.22</v>
      </c>
      <c r="D92" s="26">
        <v>124</v>
      </c>
      <c r="E92" s="17"/>
      <c r="F92" s="8" t="s">
        <v>1</v>
      </c>
      <c r="G92" s="9">
        <v>0.32</v>
      </c>
      <c r="H92" s="9">
        <v>126</v>
      </c>
      <c r="I92" s="17"/>
      <c r="J92" s="17">
        <f t="shared" ref="J92" si="26">ABS(G92-C92)/((G92*(1-G92)/H92)+(C92*(1-C92)/D92))^(0.5)</f>
        <v>1.7929166859557006</v>
      </c>
      <c r="K92" s="18">
        <v>1.645</v>
      </c>
      <c r="L92" s="15" t="b">
        <f t="shared" ref="L92:L93" si="27">J92&gt;K92</f>
        <v>1</v>
      </c>
      <c r="M92" s="17"/>
    </row>
    <row r="93" spans="1:13" ht="15.75" thickBot="1" x14ac:dyDescent="0.3">
      <c r="A93" s="17"/>
      <c r="B93" s="10" t="s">
        <v>0</v>
      </c>
      <c r="C93" s="11">
        <v>0</v>
      </c>
      <c r="D93" s="11">
        <v>0</v>
      </c>
      <c r="E93" s="17"/>
      <c r="F93" s="37" t="s">
        <v>0</v>
      </c>
      <c r="G93" s="38">
        <v>0.02</v>
      </c>
      <c r="H93" s="38">
        <v>2</v>
      </c>
      <c r="I93" s="17"/>
      <c r="J93" s="17" t="e">
        <f>ABS(G93-C93)/((G93*(1-G93)/H93)+(C93*(1-C93)/D93))^(0.5)</f>
        <v>#DIV/0!</v>
      </c>
      <c r="K93" s="18">
        <v>1.645</v>
      </c>
      <c r="L93" s="4" t="e">
        <f t="shared" si="27"/>
        <v>#DIV/0!</v>
      </c>
      <c r="M93" s="17"/>
    </row>
    <row r="94" spans="1:13" ht="15.75" thickBot="1" x14ac:dyDescent="0.3">
      <c r="A94" s="17"/>
      <c r="B94" s="21" t="s">
        <v>10</v>
      </c>
      <c r="C94" s="22"/>
      <c r="D94" s="3" t="s">
        <v>11</v>
      </c>
      <c r="E94" s="17"/>
      <c r="F94" s="21" t="s">
        <v>10</v>
      </c>
      <c r="G94" s="22"/>
      <c r="H94" s="3" t="s">
        <v>11</v>
      </c>
      <c r="I94" s="17"/>
      <c r="J94" s="17"/>
      <c r="K94" s="18"/>
      <c r="M94" s="17"/>
    </row>
    <row r="95" spans="1:13" x14ac:dyDescent="0.25">
      <c r="A95" s="17"/>
      <c r="B95" s="6" t="s">
        <v>5</v>
      </c>
      <c r="C95" s="7">
        <v>0.74</v>
      </c>
      <c r="D95" s="7">
        <v>412</v>
      </c>
      <c r="E95" s="17"/>
      <c r="F95" s="6" t="s">
        <v>5</v>
      </c>
      <c r="G95" s="7">
        <v>0.45</v>
      </c>
      <c r="H95" s="7">
        <v>179</v>
      </c>
      <c r="I95" s="17"/>
      <c r="J95" s="17">
        <f t="shared" ref="J95:J100" si="28">ABS(G95-C95)/((G95*(1-G95)/H95)+(C95*(1-C95)/D95))^(0.5)</f>
        <v>6.7429610913764044</v>
      </c>
      <c r="K95" s="18">
        <v>1.645</v>
      </c>
      <c r="L95" s="15" t="b">
        <f t="shared" ref="L95:L100" si="29">J95&gt;K95</f>
        <v>1</v>
      </c>
      <c r="M95" s="17"/>
    </row>
    <row r="96" spans="1:13" x14ac:dyDescent="0.25">
      <c r="A96" s="17"/>
      <c r="B96" s="35" t="s">
        <v>2</v>
      </c>
      <c r="C96" s="36">
        <v>0.04</v>
      </c>
      <c r="D96" s="36">
        <v>20</v>
      </c>
      <c r="E96" s="17"/>
      <c r="F96" s="25" t="s">
        <v>2</v>
      </c>
      <c r="G96" s="26">
        <v>0.21</v>
      </c>
      <c r="H96" s="26">
        <v>84</v>
      </c>
      <c r="I96" s="17"/>
      <c r="J96" s="17">
        <f t="shared" si="28"/>
        <v>2.723925280643992</v>
      </c>
      <c r="K96" s="18">
        <v>1.645</v>
      </c>
      <c r="L96" s="15" t="b">
        <f t="shared" si="29"/>
        <v>1</v>
      </c>
      <c r="M96" s="17"/>
    </row>
    <row r="97" spans="1:13" x14ac:dyDescent="0.25">
      <c r="A97" s="17"/>
      <c r="B97" s="25" t="s">
        <v>4</v>
      </c>
      <c r="C97" s="26">
        <v>0.14000000000000001</v>
      </c>
      <c r="D97" s="26">
        <v>218</v>
      </c>
      <c r="E97" s="17"/>
      <c r="F97" s="4" t="s">
        <v>4</v>
      </c>
      <c r="G97" s="5">
        <v>0</v>
      </c>
      <c r="H97" s="5">
        <v>0</v>
      </c>
      <c r="I97" s="17"/>
      <c r="J97" s="17" t="e">
        <f t="shared" si="28"/>
        <v>#DIV/0!</v>
      </c>
      <c r="K97" s="18">
        <v>1.645</v>
      </c>
      <c r="L97" s="4" t="e">
        <f t="shared" si="29"/>
        <v>#DIV/0!</v>
      </c>
      <c r="M97" s="17"/>
    </row>
    <row r="98" spans="1:13" x14ac:dyDescent="0.25">
      <c r="A98" s="17"/>
      <c r="B98" s="8" t="s">
        <v>3</v>
      </c>
      <c r="C98" s="9">
        <v>0.24</v>
      </c>
      <c r="D98" s="9">
        <v>366</v>
      </c>
      <c r="E98" s="18"/>
      <c r="F98" s="15" t="s">
        <v>3</v>
      </c>
      <c r="G98" s="16">
        <v>0.43</v>
      </c>
      <c r="H98" s="16">
        <v>255</v>
      </c>
      <c r="I98" s="17"/>
      <c r="J98" s="17">
        <f t="shared" si="28"/>
        <v>4.9733156890557213</v>
      </c>
      <c r="K98" s="18">
        <v>1.645</v>
      </c>
      <c r="L98" s="15" t="b">
        <f t="shared" si="29"/>
        <v>1</v>
      </c>
      <c r="M98" s="17"/>
    </row>
    <row r="99" spans="1:13" x14ac:dyDescent="0.25">
      <c r="A99" s="17"/>
      <c r="B99" s="25" t="s">
        <v>7</v>
      </c>
      <c r="C99" s="26">
        <v>0.72</v>
      </c>
      <c r="D99" s="26">
        <v>171</v>
      </c>
      <c r="E99" s="17"/>
      <c r="F99" s="25" t="s">
        <v>7</v>
      </c>
      <c r="G99" s="26">
        <v>0.76</v>
      </c>
      <c r="H99" s="26">
        <v>66</v>
      </c>
      <c r="I99" s="17"/>
      <c r="J99" s="17">
        <f t="shared" si="28"/>
        <v>0.63704414503113305</v>
      </c>
      <c r="K99" s="18">
        <v>1.645</v>
      </c>
      <c r="L99" s="14" t="b">
        <f t="shared" si="29"/>
        <v>0</v>
      </c>
      <c r="M99" s="17"/>
    </row>
    <row r="100" spans="1:13" x14ac:dyDescent="0.25">
      <c r="A100" s="17"/>
      <c r="B100" s="35" t="s">
        <v>8</v>
      </c>
      <c r="C100" s="36">
        <v>0.28000000000000003</v>
      </c>
      <c r="D100" s="36">
        <v>67</v>
      </c>
      <c r="E100" s="17"/>
      <c r="F100" s="35" t="s">
        <v>8</v>
      </c>
      <c r="G100" s="36">
        <v>0.11</v>
      </c>
      <c r="H100" s="36">
        <v>10</v>
      </c>
      <c r="I100" s="17"/>
      <c r="J100" s="17">
        <f t="shared" si="28"/>
        <v>1.5026632373145057</v>
      </c>
      <c r="K100" s="18">
        <v>1.645</v>
      </c>
      <c r="L100" s="14" t="b">
        <f t="shared" si="29"/>
        <v>0</v>
      </c>
      <c r="M100" s="17"/>
    </row>
    <row r="101" spans="1:13" ht="15.75" thickBo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8"/>
      <c r="M101" s="17"/>
    </row>
    <row r="102" spans="1:13" ht="15.75" thickBot="1" x14ac:dyDescent="0.3">
      <c r="A102" s="17"/>
      <c r="B102" s="21" t="s">
        <v>9</v>
      </c>
      <c r="C102" s="22"/>
      <c r="D102" s="3" t="s">
        <v>11</v>
      </c>
      <c r="E102" s="17"/>
      <c r="F102" s="21" t="s">
        <v>9</v>
      </c>
      <c r="G102" s="22"/>
      <c r="H102" s="3" t="s">
        <v>11</v>
      </c>
      <c r="I102" s="17"/>
      <c r="J102" s="18" t="s">
        <v>12</v>
      </c>
      <c r="K102" s="18" t="s">
        <v>14</v>
      </c>
      <c r="L102" s="5" t="s">
        <v>13</v>
      </c>
      <c r="M102" s="17"/>
    </row>
    <row r="103" spans="1:13" x14ac:dyDescent="0.25">
      <c r="A103" s="17"/>
      <c r="B103" s="12" t="s">
        <v>6</v>
      </c>
      <c r="C103" s="13">
        <v>0.52</v>
      </c>
      <c r="D103" s="13">
        <v>784</v>
      </c>
      <c r="E103" s="17"/>
      <c r="F103" s="12" t="s">
        <v>6</v>
      </c>
      <c r="G103" s="13">
        <v>0.46</v>
      </c>
      <c r="H103" s="13">
        <v>325</v>
      </c>
      <c r="I103" s="17"/>
      <c r="J103" s="17">
        <f>ABS(G103-C103)/((G103*(1-G103)/H103)+(C103*(1-C103)/D103))^(0.5)</f>
        <v>1.8234849708052938</v>
      </c>
      <c r="K103" s="18">
        <v>1.645</v>
      </c>
      <c r="L103" s="15" t="b">
        <f>J103&gt;K103</f>
        <v>1</v>
      </c>
      <c r="M103" s="17"/>
    </row>
    <row r="104" spans="1:13" x14ac:dyDescent="0.25">
      <c r="A104" s="17"/>
      <c r="B104" s="25" t="s">
        <v>1</v>
      </c>
      <c r="C104" s="26">
        <v>0.22</v>
      </c>
      <c r="D104" s="26">
        <v>124</v>
      </c>
      <c r="E104" s="17"/>
      <c r="F104" s="25" t="s">
        <v>1</v>
      </c>
      <c r="G104" s="26">
        <v>0.27</v>
      </c>
      <c r="H104" s="26">
        <v>121</v>
      </c>
      <c r="I104" s="17"/>
      <c r="J104" s="17">
        <f t="shared" ref="J104" si="30">ABS(G104-C104)/((G104*(1-G104)/H104)+(C104*(1-C104)/D104))^(0.5)</f>
        <v>0.91093019686221732</v>
      </c>
      <c r="K104" s="18">
        <v>1.645</v>
      </c>
      <c r="L104" s="14" t="b">
        <f t="shared" ref="L104:L105" si="31">J104&gt;K104</f>
        <v>0</v>
      </c>
      <c r="M104" s="17"/>
    </row>
    <row r="105" spans="1:13" ht="15.75" thickBot="1" x14ac:dyDescent="0.3">
      <c r="A105" s="17"/>
      <c r="B105" s="10" t="s">
        <v>0</v>
      </c>
      <c r="C105" s="11">
        <v>0</v>
      </c>
      <c r="D105" s="11">
        <v>0</v>
      </c>
      <c r="E105" s="17"/>
      <c r="F105" s="37" t="s">
        <v>0</v>
      </c>
      <c r="G105" s="38">
        <v>0.1</v>
      </c>
      <c r="H105" s="38">
        <v>18</v>
      </c>
      <c r="I105" s="17"/>
      <c r="J105" s="17" t="e">
        <f>ABS(G105-C105)/((G105*(1-G105)/H105)+(C105*(1-C105)/D105))^(0.5)</f>
        <v>#DIV/0!</v>
      </c>
      <c r="K105" s="18">
        <v>1.645</v>
      </c>
      <c r="L105" s="4" t="e">
        <f t="shared" si="31"/>
        <v>#DIV/0!</v>
      </c>
      <c r="M105" s="17"/>
    </row>
    <row r="106" spans="1:13" ht="15.75" thickBot="1" x14ac:dyDescent="0.3">
      <c r="A106" s="17"/>
      <c r="B106" s="21" t="s">
        <v>10</v>
      </c>
      <c r="C106" s="22"/>
      <c r="D106" s="3" t="s">
        <v>11</v>
      </c>
      <c r="E106" s="17"/>
      <c r="F106" s="21" t="s">
        <v>10</v>
      </c>
      <c r="G106" s="22"/>
      <c r="H106" s="3" t="s">
        <v>11</v>
      </c>
      <c r="I106" s="17"/>
      <c r="J106" s="17"/>
      <c r="K106" s="18"/>
      <c r="M106" s="17"/>
    </row>
    <row r="107" spans="1:13" x14ac:dyDescent="0.25">
      <c r="A107" s="17"/>
      <c r="B107" s="6" t="s">
        <v>5</v>
      </c>
      <c r="C107" s="7">
        <v>0.74</v>
      </c>
      <c r="D107" s="7">
        <v>412</v>
      </c>
      <c r="E107" s="17"/>
      <c r="F107" s="6" t="s">
        <v>5</v>
      </c>
      <c r="G107" s="7">
        <v>0.49</v>
      </c>
      <c r="H107" s="7">
        <v>222</v>
      </c>
      <c r="I107" s="17"/>
      <c r="J107" s="17">
        <f t="shared" ref="J107:J112" si="32">ABS(G107-C107)/((G107*(1-G107)/H107)+(C107*(1-C107)/D107))^(0.5)</f>
        <v>6.2643737166087057</v>
      </c>
      <c r="K107" s="18">
        <v>1.645</v>
      </c>
      <c r="L107" s="15" t="b">
        <f t="shared" ref="L107:L112" si="33">J107&gt;K107</f>
        <v>1</v>
      </c>
      <c r="M107" s="17"/>
    </row>
    <row r="108" spans="1:13" x14ac:dyDescent="0.25">
      <c r="A108" s="17"/>
      <c r="B108" s="35" t="s">
        <v>2</v>
      </c>
      <c r="C108" s="36">
        <v>0.04</v>
      </c>
      <c r="D108" s="36">
        <v>20</v>
      </c>
      <c r="E108" s="17"/>
      <c r="F108" s="25" t="s">
        <v>2</v>
      </c>
      <c r="G108" s="26">
        <v>0.11</v>
      </c>
      <c r="H108" s="26">
        <v>51</v>
      </c>
      <c r="I108" s="17"/>
      <c r="J108" s="17">
        <f t="shared" si="32"/>
        <v>1.1296778278292445</v>
      </c>
      <c r="K108" s="18">
        <v>1.645</v>
      </c>
      <c r="L108" s="14" t="b">
        <f t="shared" si="33"/>
        <v>0</v>
      </c>
      <c r="M108" s="17"/>
    </row>
    <row r="109" spans="1:13" x14ac:dyDescent="0.25">
      <c r="A109" s="17"/>
      <c r="B109" s="25" t="s">
        <v>4</v>
      </c>
      <c r="C109" s="26">
        <v>0.14000000000000001</v>
      </c>
      <c r="D109" s="26">
        <v>218</v>
      </c>
      <c r="E109" s="17"/>
      <c r="F109" s="25" t="s">
        <v>4</v>
      </c>
      <c r="G109" s="26">
        <v>0.16</v>
      </c>
      <c r="H109" s="26">
        <v>117</v>
      </c>
      <c r="I109" s="17"/>
      <c r="J109" s="17">
        <f t="shared" si="32"/>
        <v>0.48492700193582944</v>
      </c>
      <c r="K109" s="18">
        <v>1.645</v>
      </c>
      <c r="L109" s="14" t="b">
        <f t="shared" si="33"/>
        <v>0</v>
      </c>
      <c r="M109" s="17"/>
    </row>
    <row r="110" spans="1:13" x14ac:dyDescent="0.25">
      <c r="A110" s="17"/>
      <c r="B110" s="8" t="s">
        <v>3</v>
      </c>
      <c r="C110" s="9">
        <v>0.24</v>
      </c>
      <c r="D110" s="9">
        <v>366</v>
      </c>
      <c r="E110" s="18"/>
      <c r="F110" s="15" t="s">
        <v>3</v>
      </c>
      <c r="G110" s="16">
        <v>0.38</v>
      </c>
      <c r="H110" s="16">
        <v>269</v>
      </c>
      <c r="I110" s="17"/>
      <c r="J110" s="17">
        <f t="shared" si="32"/>
        <v>3.776622045018601</v>
      </c>
      <c r="K110" s="18">
        <v>1.645</v>
      </c>
      <c r="L110" s="15" t="b">
        <f t="shared" si="33"/>
        <v>1</v>
      </c>
      <c r="M110" s="17"/>
    </row>
    <row r="111" spans="1:13" x14ac:dyDescent="0.25">
      <c r="A111" s="17"/>
      <c r="B111" s="25" t="s">
        <v>7</v>
      </c>
      <c r="C111" s="26">
        <v>0.72</v>
      </c>
      <c r="D111" s="26">
        <v>171</v>
      </c>
      <c r="E111" s="17"/>
      <c r="F111" s="35" t="s">
        <v>7</v>
      </c>
      <c r="G111" s="36">
        <v>0.51</v>
      </c>
      <c r="H111" s="36">
        <v>95</v>
      </c>
      <c r="I111" s="17"/>
      <c r="J111" s="17">
        <f t="shared" si="32"/>
        <v>3.402411251022305</v>
      </c>
      <c r="K111" s="18">
        <v>1.645</v>
      </c>
      <c r="L111" s="15" t="b">
        <f t="shared" si="33"/>
        <v>1</v>
      </c>
      <c r="M111" s="17"/>
    </row>
    <row r="112" spans="1:13" x14ac:dyDescent="0.25">
      <c r="A112" s="17"/>
      <c r="B112" s="35" t="s">
        <v>8</v>
      </c>
      <c r="C112" s="36">
        <v>0.28000000000000003</v>
      </c>
      <c r="D112" s="36">
        <v>67</v>
      </c>
      <c r="E112" s="17"/>
      <c r="F112" s="35" t="s">
        <v>8</v>
      </c>
      <c r="G112" s="36">
        <v>0.35</v>
      </c>
      <c r="H112" s="36">
        <v>65</v>
      </c>
      <c r="I112" s="17"/>
      <c r="J112" s="17">
        <f t="shared" si="32"/>
        <v>0.8676456585288973</v>
      </c>
      <c r="K112" s="18">
        <v>1.645</v>
      </c>
      <c r="L112" s="14" t="b">
        <f t="shared" si="33"/>
        <v>0</v>
      </c>
      <c r="M112" s="17"/>
    </row>
    <row r="113" spans="1:13" ht="15.75" thickBo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8"/>
      <c r="M113" s="17"/>
    </row>
    <row r="114" spans="1:13" ht="15.75" thickBot="1" x14ac:dyDescent="0.3">
      <c r="A114" s="17"/>
      <c r="B114" s="21" t="s">
        <v>9</v>
      </c>
      <c r="C114" s="22"/>
      <c r="D114" s="3" t="s">
        <v>11</v>
      </c>
      <c r="E114" s="17"/>
      <c r="F114" s="21" t="s">
        <v>9</v>
      </c>
      <c r="G114" s="22"/>
      <c r="H114" s="3" t="s">
        <v>11</v>
      </c>
      <c r="I114" s="17"/>
      <c r="J114" s="18" t="s">
        <v>12</v>
      </c>
      <c r="K114" s="18" t="s">
        <v>14</v>
      </c>
      <c r="L114" s="5" t="s">
        <v>13</v>
      </c>
      <c r="M114" s="17"/>
    </row>
    <row r="115" spans="1:13" x14ac:dyDescent="0.25">
      <c r="A115" s="17"/>
      <c r="B115" s="12" t="s">
        <v>6</v>
      </c>
      <c r="C115" s="13">
        <v>0.52</v>
      </c>
      <c r="D115" s="13">
        <v>784</v>
      </c>
      <c r="E115" s="17"/>
      <c r="F115" s="12" t="s">
        <v>6</v>
      </c>
      <c r="G115" s="13">
        <v>0.55000000000000004</v>
      </c>
      <c r="H115" s="13">
        <v>281</v>
      </c>
      <c r="I115" s="17"/>
      <c r="J115" s="17">
        <f>ABS(G115-C115)/((G115*(1-G115)/H115)+(C115*(1-C115)/D115))^(0.5)</f>
        <v>0.86633218839758186</v>
      </c>
      <c r="K115" s="18">
        <v>1.645</v>
      </c>
      <c r="L115" s="14" t="b">
        <f>J115&gt;K115</f>
        <v>0</v>
      </c>
      <c r="M115" s="17"/>
    </row>
    <row r="116" spans="1:13" x14ac:dyDescent="0.25">
      <c r="A116" s="17"/>
      <c r="B116" s="25" t="s">
        <v>1</v>
      </c>
      <c r="C116" s="26">
        <v>0.22</v>
      </c>
      <c r="D116" s="26">
        <v>124</v>
      </c>
      <c r="E116" s="17"/>
      <c r="F116" s="8" t="s">
        <v>1</v>
      </c>
      <c r="G116" s="9">
        <v>0.41</v>
      </c>
      <c r="H116" s="9">
        <v>128</v>
      </c>
      <c r="I116" s="17"/>
      <c r="J116" s="17">
        <f t="shared" ref="J116" si="34">ABS(G116-C116)/((G116*(1-G116)/H116)+(C116*(1-C116)/D116))^(0.5)</f>
        <v>3.320727093243693</v>
      </c>
      <c r="K116" s="18">
        <v>1.645</v>
      </c>
      <c r="L116" s="15" t="b">
        <f t="shared" ref="L116:L117" si="35">J116&gt;K116</f>
        <v>1</v>
      </c>
      <c r="M116" s="17"/>
    </row>
    <row r="117" spans="1:13" ht="15.75" thickBot="1" x14ac:dyDescent="0.3">
      <c r="A117" s="17"/>
      <c r="B117" s="10" t="s">
        <v>0</v>
      </c>
      <c r="C117" s="11">
        <v>0</v>
      </c>
      <c r="D117" s="11">
        <v>0</v>
      </c>
      <c r="E117" s="17"/>
      <c r="F117" s="10" t="s">
        <v>0</v>
      </c>
      <c r="G117" s="11">
        <v>0</v>
      </c>
      <c r="H117" s="11">
        <v>0</v>
      </c>
      <c r="I117" s="17"/>
      <c r="J117" s="17" t="e">
        <f>ABS(G117-C117)/((G117*(1-G117)/H117)+(C117*(1-C117)/D117))^(0.5)</f>
        <v>#DIV/0!</v>
      </c>
      <c r="K117" s="18">
        <v>1.645</v>
      </c>
      <c r="L117" s="4" t="e">
        <f t="shared" si="35"/>
        <v>#DIV/0!</v>
      </c>
      <c r="M117" s="17"/>
    </row>
    <row r="118" spans="1:13" ht="15.75" thickBot="1" x14ac:dyDescent="0.3">
      <c r="A118" s="17"/>
      <c r="B118" s="21" t="s">
        <v>10</v>
      </c>
      <c r="C118" s="22"/>
      <c r="D118" s="3" t="s">
        <v>11</v>
      </c>
      <c r="E118" s="17"/>
      <c r="F118" s="21" t="s">
        <v>10</v>
      </c>
      <c r="G118" s="22"/>
      <c r="H118" s="3" t="s">
        <v>11</v>
      </c>
      <c r="I118" s="17"/>
      <c r="J118" s="17"/>
      <c r="K118" s="18"/>
      <c r="M118" s="17"/>
    </row>
    <row r="119" spans="1:13" x14ac:dyDescent="0.25">
      <c r="A119" s="17"/>
      <c r="B119" s="6" t="s">
        <v>5</v>
      </c>
      <c r="C119" s="7">
        <v>0.74</v>
      </c>
      <c r="D119" s="7">
        <v>412</v>
      </c>
      <c r="E119" s="17"/>
      <c r="F119" s="6" t="s">
        <v>5</v>
      </c>
      <c r="G119" s="7">
        <v>0.56000000000000005</v>
      </c>
      <c r="H119" s="7">
        <v>178</v>
      </c>
      <c r="I119" s="17"/>
      <c r="J119" s="17">
        <f t="shared" ref="J119:J124" si="36">ABS(G119-C119)/((G119*(1-G119)/H119)+(C119*(1-C119)/D119))^(0.5)</f>
        <v>4.1834906408918258</v>
      </c>
      <c r="K119" s="18">
        <v>1.645</v>
      </c>
      <c r="L119" s="15" t="b">
        <f t="shared" ref="L119:L124" si="37">J119&gt;K119</f>
        <v>1</v>
      </c>
      <c r="M119" s="17"/>
    </row>
    <row r="120" spans="1:13" x14ac:dyDescent="0.25">
      <c r="A120" s="17"/>
      <c r="B120" s="35" t="s">
        <v>2</v>
      </c>
      <c r="C120" s="36">
        <v>0.04</v>
      </c>
      <c r="D120" s="36">
        <v>20</v>
      </c>
      <c r="E120" s="17"/>
      <c r="F120" s="35" t="s">
        <v>2</v>
      </c>
      <c r="G120" s="36">
        <v>0.02</v>
      </c>
      <c r="H120" s="36">
        <v>5</v>
      </c>
      <c r="I120" s="17"/>
      <c r="J120" s="17">
        <f t="shared" si="36"/>
        <v>0.26171196129510682</v>
      </c>
      <c r="K120" s="18">
        <v>1.645</v>
      </c>
      <c r="L120" s="14" t="b">
        <f t="shared" si="37"/>
        <v>0</v>
      </c>
      <c r="M120" s="17"/>
    </row>
    <row r="121" spans="1:13" x14ac:dyDescent="0.25">
      <c r="A121" s="17"/>
      <c r="B121" s="25" t="s">
        <v>4</v>
      </c>
      <c r="C121" s="26">
        <v>0.14000000000000001</v>
      </c>
      <c r="D121" s="26">
        <v>218</v>
      </c>
      <c r="E121" s="17"/>
      <c r="F121" s="25" t="s">
        <v>4</v>
      </c>
      <c r="G121" s="26">
        <v>0.18</v>
      </c>
      <c r="H121" s="26">
        <v>92</v>
      </c>
      <c r="I121" s="17"/>
      <c r="J121" s="17">
        <f t="shared" si="36"/>
        <v>0.86133287195557717</v>
      </c>
      <c r="K121" s="18">
        <v>1.645</v>
      </c>
      <c r="L121" s="14" t="b">
        <f t="shared" si="37"/>
        <v>0</v>
      </c>
      <c r="M121" s="17"/>
    </row>
    <row r="122" spans="1:13" x14ac:dyDescent="0.25">
      <c r="A122" s="17"/>
      <c r="B122" s="8" t="s">
        <v>3</v>
      </c>
      <c r="C122" s="9">
        <v>0.24</v>
      </c>
      <c r="D122" s="9">
        <v>366</v>
      </c>
      <c r="E122" s="18"/>
      <c r="F122" s="8" t="s">
        <v>3</v>
      </c>
      <c r="G122" s="9">
        <v>0.25</v>
      </c>
      <c r="H122" s="9">
        <v>127</v>
      </c>
      <c r="I122" s="17"/>
      <c r="J122" s="17">
        <f t="shared" si="36"/>
        <v>0.22503247221641737</v>
      </c>
      <c r="K122" s="18">
        <v>1.645</v>
      </c>
      <c r="L122" s="14" t="b">
        <f t="shared" si="37"/>
        <v>0</v>
      </c>
      <c r="M122" s="17"/>
    </row>
    <row r="123" spans="1:13" x14ac:dyDescent="0.25">
      <c r="A123" s="17"/>
      <c r="B123" s="25" t="s">
        <v>7</v>
      </c>
      <c r="C123" s="26">
        <v>0.72</v>
      </c>
      <c r="D123" s="26">
        <v>171</v>
      </c>
      <c r="E123" s="17"/>
      <c r="F123" s="35" t="s">
        <v>7</v>
      </c>
      <c r="G123" s="36">
        <v>0.49</v>
      </c>
      <c r="H123" s="36">
        <v>48</v>
      </c>
      <c r="I123" s="17"/>
      <c r="J123" s="17">
        <f t="shared" si="36"/>
        <v>2.8783305884586374</v>
      </c>
      <c r="K123" s="18">
        <v>1.645</v>
      </c>
      <c r="L123" s="15" t="b">
        <f t="shared" si="37"/>
        <v>1</v>
      </c>
      <c r="M123" s="17"/>
    </row>
    <row r="124" spans="1:13" x14ac:dyDescent="0.25">
      <c r="A124" s="17"/>
      <c r="B124" s="35" t="s">
        <v>8</v>
      </c>
      <c r="C124" s="36">
        <v>0.28000000000000003</v>
      </c>
      <c r="D124" s="36">
        <v>67</v>
      </c>
      <c r="E124" s="17"/>
      <c r="F124" s="35" t="s">
        <v>8</v>
      </c>
      <c r="G124" s="36">
        <v>0.03</v>
      </c>
      <c r="H124" s="36">
        <v>3</v>
      </c>
      <c r="I124" s="17"/>
      <c r="J124" s="17">
        <f t="shared" si="36"/>
        <v>2.2176095534454641</v>
      </c>
      <c r="K124" s="18">
        <v>1.645</v>
      </c>
      <c r="L124" s="15" t="b">
        <f t="shared" si="37"/>
        <v>1</v>
      </c>
      <c r="M124" s="17"/>
    </row>
    <row r="125" spans="1:13" ht="15.75" thickBo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8"/>
      <c r="M125" s="17"/>
    </row>
    <row r="126" spans="1:13" ht="15.75" thickBot="1" x14ac:dyDescent="0.3">
      <c r="A126" s="17"/>
      <c r="B126" s="21" t="s">
        <v>9</v>
      </c>
      <c r="C126" s="22"/>
      <c r="D126" s="3" t="s">
        <v>11</v>
      </c>
      <c r="E126" s="17"/>
      <c r="F126" s="21" t="s">
        <v>9</v>
      </c>
      <c r="G126" s="22"/>
      <c r="H126" s="3" t="s">
        <v>11</v>
      </c>
      <c r="I126" s="17"/>
      <c r="J126" s="18" t="s">
        <v>12</v>
      </c>
      <c r="K126" s="18" t="s">
        <v>14</v>
      </c>
      <c r="L126" s="5" t="s">
        <v>13</v>
      </c>
      <c r="M126" s="17"/>
    </row>
    <row r="127" spans="1:13" x14ac:dyDescent="0.25">
      <c r="A127" s="17"/>
      <c r="B127" s="12" t="s">
        <v>6</v>
      </c>
      <c r="C127" s="13">
        <v>0.52</v>
      </c>
      <c r="D127" s="13">
        <v>784</v>
      </c>
      <c r="E127" s="17"/>
      <c r="F127" s="12" t="s">
        <v>6</v>
      </c>
      <c r="G127" s="13">
        <v>0.5</v>
      </c>
      <c r="H127" s="13">
        <v>1113</v>
      </c>
      <c r="I127" s="17"/>
      <c r="J127" s="17">
        <f>ABS(G127-C127)/((G127*(1-G127)/H127)+(C127*(1-C127)/D127))^(0.5)</f>
        <v>0.8582936137376036</v>
      </c>
      <c r="K127" s="18">
        <v>1.645</v>
      </c>
      <c r="L127" s="14" t="b">
        <f>J127&gt;K127</f>
        <v>0</v>
      </c>
      <c r="M127" s="17"/>
    </row>
    <row r="128" spans="1:13" x14ac:dyDescent="0.25">
      <c r="A128" s="17"/>
      <c r="B128" s="25" t="s">
        <v>1</v>
      </c>
      <c r="C128" s="26">
        <v>0.22</v>
      </c>
      <c r="D128" s="26">
        <v>124</v>
      </c>
      <c r="E128" s="17"/>
      <c r="F128" s="8" t="s">
        <v>1</v>
      </c>
      <c r="G128" s="9">
        <v>0.35</v>
      </c>
      <c r="H128" s="9">
        <v>504</v>
      </c>
      <c r="I128" s="17"/>
      <c r="J128" s="17">
        <f t="shared" ref="J128" si="38">ABS(G128-C128)/((G128*(1-G128)/H128)+(C128*(1-C128)/D128))^(0.5)</f>
        <v>3.0345519004348684</v>
      </c>
      <c r="K128" s="18">
        <v>1.645</v>
      </c>
      <c r="L128" s="15" t="b">
        <f t="shared" ref="L128:L129" si="39">J128&gt;K128</f>
        <v>1</v>
      </c>
      <c r="M128" s="17"/>
    </row>
    <row r="129" spans="1:13" ht="15.75" thickBot="1" x14ac:dyDescent="0.3">
      <c r="A129" s="17"/>
      <c r="B129" s="10" t="s">
        <v>0</v>
      </c>
      <c r="C129" s="11">
        <v>0</v>
      </c>
      <c r="D129" s="11">
        <v>0</v>
      </c>
      <c r="E129" s="17"/>
      <c r="F129" s="37" t="s">
        <v>0</v>
      </c>
      <c r="G129" s="38">
        <v>0.09</v>
      </c>
      <c r="H129" s="38">
        <v>50</v>
      </c>
      <c r="I129" s="17"/>
      <c r="J129" s="17" t="e">
        <f>ABS(G129-C129)/((G129*(1-G129)/H129)+(C129*(1-C129)/D129))^(0.5)</f>
        <v>#DIV/0!</v>
      </c>
      <c r="K129" s="18">
        <v>1.645</v>
      </c>
      <c r="L129" s="4" t="e">
        <f t="shared" si="39"/>
        <v>#DIV/0!</v>
      </c>
      <c r="M129" s="17"/>
    </row>
    <row r="130" spans="1:13" ht="15.75" thickBot="1" x14ac:dyDescent="0.3">
      <c r="A130" s="17"/>
      <c r="B130" s="21" t="s">
        <v>10</v>
      </c>
      <c r="C130" s="22"/>
      <c r="D130" s="3" t="s">
        <v>11</v>
      </c>
      <c r="E130" s="17"/>
      <c r="F130" s="21" t="s">
        <v>10</v>
      </c>
      <c r="G130" s="22"/>
      <c r="H130" s="3" t="s">
        <v>11</v>
      </c>
      <c r="I130" s="17"/>
      <c r="J130" s="17"/>
      <c r="K130" s="18"/>
      <c r="M130" s="17"/>
    </row>
    <row r="131" spans="1:13" x14ac:dyDescent="0.25">
      <c r="A131" s="17"/>
      <c r="B131" s="6" t="s">
        <v>5</v>
      </c>
      <c r="C131" s="7">
        <v>0.74</v>
      </c>
      <c r="D131" s="7">
        <v>412</v>
      </c>
      <c r="E131" s="17"/>
      <c r="F131" s="6" t="s">
        <v>5</v>
      </c>
      <c r="G131" s="7">
        <v>0.44</v>
      </c>
      <c r="H131" s="7">
        <v>636</v>
      </c>
      <c r="I131" s="17"/>
      <c r="J131" s="17">
        <f t="shared" ref="J131:J136" si="40">ABS(G131-C131)/((G131*(1-G131)/H131)+(C131*(1-C131)/D131))^(0.5)</f>
        <v>10.263315219637063</v>
      </c>
      <c r="K131" s="18">
        <v>1.645</v>
      </c>
      <c r="L131" s="15" t="b">
        <f t="shared" ref="L131:L136" si="41">J131&gt;K131</f>
        <v>1</v>
      </c>
      <c r="M131" s="17"/>
    </row>
    <row r="132" spans="1:13" x14ac:dyDescent="0.25">
      <c r="A132" s="17"/>
      <c r="B132" s="35" t="s">
        <v>2</v>
      </c>
      <c r="C132" s="36">
        <v>0.04</v>
      </c>
      <c r="D132" s="36">
        <v>20</v>
      </c>
      <c r="E132" s="17"/>
      <c r="F132" s="25" t="s">
        <v>2</v>
      </c>
      <c r="G132" s="26">
        <v>0.13</v>
      </c>
      <c r="H132" s="26">
        <v>185</v>
      </c>
      <c r="I132" s="17"/>
      <c r="J132" s="17">
        <f t="shared" si="40"/>
        <v>1.7888185701747177</v>
      </c>
      <c r="K132" s="18">
        <v>1.645</v>
      </c>
      <c r="L132" s="15" t="b">
        <f t="shared" si="41"/>
        <v>1</v>
      </c>
      <c r="M132" s="17"/>
    </row>
    <row r="133" spans="1:13" x14ac:dyDescent="0.25">
      <c r="A133" s="17"/>
      <c r="B133" s="25" t="s">
        <v>4</v>
      </c>
      <c r="C133" s="26">
        <v>0.14000000000000001</v>
      </c>
      <c r="D133" s="26">
        <v>218</v>
      </c>
      <c r="E133" s="17"/>
      <c r="F133" s="25" t="s">
        <v>4</v>
      </c>
      <c r="G133" s="26">
        <v>0.11</v>
      </c>
      <c r="H133" s="26">
        <v>253</v>
      </c>
      <c r="I133" s="17"/>
      <c r="J133" s="17">
        <f t="shared" si="40"/>
        <v>0.9788826472566915</v>
      </c>
      <c r="K133" s="18">
        <v>1.645</v>
      </c>
      <c r="L133" s="14" t="b">
        <f t="shared" si="41"/>
        <v>0</v>
      </c>
      <c r="M133" s="17"/>
    </row>
    <row r="134" spans="1:13" x14ac:dyDescent="0.25">
      <c r="A134" s="17"/>
      <c r="B134" s="8" t="s">
        <v>3</v>
      </c>
      <c r="C134" s="9">
        <v>0.24</v>
      </c>
      <c r="D134" s="9">
        <v>366</v>
      </c>
      <c r="E134" s="18"/>
      <c r="F134" s="8" t="s">
        <v>3</v>
      </c>
      <c r="G134" s="9">
        <v>0.34</v>
      </c>
      <c r="H134" s="9">
        <v>742</v>
      </c>
      <c r="I134" s="17"/>
      <c r="J134" s="17">
        <f t="shared" si="40"/>
        <v>3.5337971804027344</v>
      </c>
      <c r="K134" s="18">
        <v>1.645</v>
      </c>
      <c r="L134" s="15" t="b">
        <f t="shared" si="41"/>
        <v>1</v>
      </c>
      <c r="M134" s="17"/>
    </row>
    <row r="135" spans="1:13" x14ac:dyDescent="0.25">
      <c r="A135" s="17"/>
      <c r="B135" s="25" t="s">
        <v>7</v>
      </c>
      <c r="C135" s="26">
        <v>0.72</v>
      </c>
      <c r="D135" s="26">
        <v>171</v>
      </c>
      <c r="E135" s="17"/>
      <c r="F135" s="25" t="s">
        <v>7</v>
      </c>
      <c r="G135" s="26">
        <v>0.45</v>
      </c>
      <c r="H135" s="26">
        <v>242</v>
      </c>
      <c r="I135" s="17"/>
      <c r="J135" s="17">
        <f t="shared" si="40"/>
        <v>5.7542296968874975</v>
      </c>
      <c r="K135" s="18">
        <v>1.645</v>
      </c>
      <c r="L135" s="15" t="b">
        <f t="shared" si="41"/>
        <v>1</v>
      </c>
      <c r="M135" s="17"/>
    </row>
    <row r="136" spans="1:13" x14ac:dyDescent="0.25">
      <c r="A136" s="17"/>
      <c r="B136" s="35" t="s">
        <v>8</v>
      </c>
      <c r="C136" s="36">
        <v>0.28000000000000003</v>
      </c>
      <c r="D136" s="36">
        <v>67</v>
      </c>
      <c r="E136" s="17"/>
      <c r="F136" s="25" t="s">
        <v>8</v>
      </c>
      <c r="G136" s="26">
        <v>0.22</v>
      </c>
      <c r="H136" s="26">
        <v>118</v>
      </c>
      <c r="I136" s="17"/>
      <c r="J136" s="17">
        <f t="shared" si="40"/>
        <v>0.89810774266176407</v>
      </c>
      <c r="K136" s="18">
        <v>1.645</v>
      </c>
      <c r="L136" s="14" t="b">
        <f t="shared" si="41"/>
        <v>0</v>
      </c>
      <c r="M136" s="17"/>
    </row>
    <row r="137" spans="1:13" s="17" customFormat="1" x14ac:dyDescent="0.25">
      <c r="B137" s="19"/>
      <c r="C137" s="27"/>
      <c r="D137" s="27"/>
      <c r="F137" s="19"/>
      <c r="G137" s="27"/>
      <c r="H137" s="27"/>
      <c r="K137" s="18"/>
      <c r="L137" s="19"/>
    </row>
    <row r="138" spans="1:13" s="17" customFormat="1" x14ac:dyDescent="0.25">
      <c r="B138" s="19" t="s">
        <v>21</v>
      </c>
      <c r="C138" s="27"/>
      <c r="D138" s="27"/>
      <c r="F138" s="19"/>
      <c r="G138" s="27"/>
      <c r="H138" s="27"/>
      <c r="K138" s="18"/>
      <c r="L138" s="19"/>
    </row>
    <row r="139" spans="1:13" ht="15.75" thickBo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8"/>
      <c r="M139" s="17"/>
    </row>
    <row r="140" spans="1:13" ht="15.75" thickBot="1" x14ac:dyDescent="0.3">
      <c r="A140" s="17"/>
      <c r="B140" s="21" t="s">
        <v>9</v>
      </c>
      <c r="C140" s="22"/>
      <c r="D140" s="3" t="s">
        <v>11</v>
      </c>
      <c r="E140" s="17"/>
      <c r="F140" s="21" t="s">
        <v>9</v>
      </c>
      <c r="G140" s="22"/>
      <c r="H140" s="3" t="s">
        <v>11</v>
      </c>
      <c r="I140" s="17"/>
      <c r="J140" s="18" t="s">
        <v>12</v>
      </c>
      <c r="K140" s="18" t="s">
        <v>14</v>
      </c>
      <c r="L140" s="5" t="s">
        <v>13</v>
      </c>
      <c r="M140" s="17"/>
    </row>
    <row r="141" spans="1:13" x14ac:dyDescent="0.25">
      <c r="A141" s="17"/>
      <c r="B141" s="12" t="s">
        <v>6</v>
      </c>
      <c r="C141" s="13">
        <v>0.51</v>
      </c>
      <c r="D141" s="13">
        <v>375</v>
      </c>
      <c r="E141" s="17"/>
      <c r="F141" s="12" t="s">
        <v>6</v>
      </c>
      <c r="G141" s="13">
        <v>0.48</v>
      </c>
      <c r="H141" s="13">
        <v>283</v>
      </c>
      <c r="I141" s="17"/>
      <c r="J141" s="17">
        <f>ABS(G141-C141)/((G141*(1-G141)/H141)+(C141*(1-C141)/D141))^(0.5)</f>
        <v>0.76239957704509054</v>
      </c>
      <c r="K141" s="18">
        <v>1.645</v>
      </c>
      <c r="L141" s="14" t="b">
        <f>J141&gt;K141</f>
        <v>0</v>
      </c>
      <c r="M141" s="17"/>
    </row>
    <row r="142" spans="1:13" x14ac:dyDescent="0.25">
      <c r="A142" s="17"/>
      <c r="B142" s="8" t="s">
        <v>1</v>
      </c>
      <c r="C142" s="9">
        <v>0.39</v>
      </c>
      <c r="D142" s="9">
        <v>256</v>
      </c>
      <c r="E142" s="17"/>
      <c r="F142" s="8" t="s">
        <v>1</v>
      </c>
      <c r="G142" s="9">
        <v>0.32</v>
      </c>
      <c r="H142" s="9">
        <v>126</v>
      </c>
      <c r="I142" s="17"/>
      <c r="J142" s="17">
        <f t="shared" ref="J142" si="42">ABS(G142-C142)/((G142*(1-G142)/H142)+(C142*(1-C142)/D142))^(0.5)</f>
        <v>1.3581915742720261</v>
      </c>
      <c r="K142" s="18">
        <v>1.645</v>
      </c>
      <c r="L142" s="14" t="b">
        <f t="shared" ref="L142:L143" si="43">J142&gt;K142</f>
        <v>0</v>
      </c>
      <c r="M142" s="17"/>
    </row>
    <row r="143" spans="1:13" ht="15.75" thickBot="1" x14ac:dyDescent="0.3">
      <c r="A143" s="17"/>
      <c r="B143" s="37" t="s">
        <v>0</v>
      </c>
      <c r="C143" s="38">
        <v>0.02</v>
      </c>
      <c r="D143" s="38">
        <v>3</v>
      </c>
      <c r="E143" s="17"/>
      <c r="F143" s="37" t="s">
        <v>0</v>
      </c>
      <c r="G143" s="38">
        <v>0.02</v>
      </c>
      <c r="H143" s="38">
        <v>2</v>
      </c>
      <c r="I143" s="17"/>
      <c r="J143" s="17">
        <f>ABS(G143-C143)/((G143*(1-G143)/H143)+(C143*(1-C143)/D143))^(0.5)</f>
        <v>0</v>
      </c>
      <c r="K143" s="18">
        <v>1.645</v>
      </c>
      <c r="L143" s="14" t="b">
        <f t="shared" si="43"/>
        <v>0</v>
      </c>
      <c r="M143" s="17"/>
    </row>
    <row r="144" spans="1:13" ht="15.75" thickBot="1" x14ac:dyDescent="0.3">
      <c r="A144" s="17"/>
      <c r="B144" s="21" t="s">
        <v>10</v>
      </c>
      <c r="C144" s="22"/>
      <c r="D144" s="3" t="s">
        <v>11</v>
      </c>
      <c r="E144" s="17"/>
      <c r="F144" s="21" t="s">
        <v>10</v>
      </c>
      <c r="G144" s="22"/>
      <c r="H144" s="3" t="s">
        <v>11</v>
      </c>
      <c r="I144" s="17"/>
      <c r="J144" s="17"/>
      <c r="K144" s="18"/>
      <c r="M144" s="17"/>
    </row>
    <row r="145" spans="1:13" x14ac:dyDescent="0.25">
      <c r="A145" s="17"/>
      <c r="B145" s="12" t="s">
        <v>5</v>
      </c>
      <c r="C145" s="13">
        <v>0.46</v>
      </c>
      <c r="D145" s="13">
        <v>303</v>
      </c>
      <c r="E145" s="17"/>
      <c r="F145" s="6" t="s">
        <v>5</v>
      </c>
      <c r="G145" s="7">
        <v>0.45</v>
      </c>
      <c r="H145" s="7">
        <v>179</v>
      </c>
      <c r="I145" s="17"/>
      <c r="J145" s="17">
        <f t="shared" ref="J145:J150" si="44">ABS(G145-C145)/((G145*(1-G145)/H145)+(C145*(1-C145)/D145))^(0.5)</f>
        <v>0.21308047872529437</v>
      </c>
      <c r="K145" s="18">
        <v>1.645</v>
      </c>
      <c r="L145" s="14" t="b">
        <f t="shared" ref="L145:L150" si="45">J145&gt;K145</f>
        <v>0</v>
      </c>
      <c r="M145" s="17"/>
    </row>
    <row r="146" spans="1:13" x14ac:dyDescent="0.25">
      <c r="A146" s="17"/>
      <c r="B146" s="35" t="s">
        <v>2</v>
      </c>
      <c r="C146" s="36">
        <v>0.02</v>
      </c>
      <c r="D146" s="36">
        <v>11</v>
      </c>
      <c r="E146" s="17"/>
      <c r="F146" s="25" t="s">
        <v>2</v>
      </c>
      <c r="G146" s="26">
        <v>0.21</v>
      </c>
      <c r="H146" s="26">
        <v>84</v>
      </c>
      <c r="I146" s="17"/>
      <c r="J146" s="17">
        <f t="shared" si="44"/>
        <v>3.0998702234607904</v>
      </c>
      <c r="K146" s="18">
        <v>1.645</v>
      </c>
      <c r="L146" s="15" t="b">
        <f t="shared" si="45"/>
        <v>1</v>
      </c>
      <c r="M146" s="17"/>
    </row>
    <row r="147" spans="1:13" x14ac:dyDescent="0.25">
      <c r="A147" s="17"/>
      <c r="B147" s="25" t="s">
        <v>4</v>
      </c>
      <c r="C147" s="26">
        <v>0.15</v>
      </c>
      <c r="D147" s="26">
        <v>111</v>
      </c>
      <c r="E147" s="17"/>
      <c r="F147" s="4" t="s">
        <v>4</v>
      </c>
      <c r="G147" s="5">
        <v>0</v>
      </c>
      <c r="H147" s="5">
        <v>0</v>
      </c>
      <c r="I147" s="17"/>
      <c r="J147" s="17" t="e">
        <f t="shared" si="44"/>
        <v>#DIV/0!</v>
      </c>
      <c r="K147" s="18">
        <v>1.645</v>
      </c>
      <c r="L147" s="4" t="e">
        <f t="shared" si="45"/>
        <v>#DIV/0!</v>
      </c>
      <c r="M147" s="17"/>
    </row>
    <row r="148" spans="1:13" x14ac:dyDescent="0.25">
      <c r="A148" s="17"/>
      <c r="B148" s="8" t="s">
        <v>3</v>
      </c>
      <c r="C148" s="9">
        <v>0.34</v>
      </c>
      <c r="D148" s="9">
        <v>247</v>
      </c>
      <c r="E148" s="18"/>
      <c r="F148" s="15" t="s">
        <v>3</v>
      </c>
      <c r="G148" s="16">
        <v>0.43</v>
      </c>
      <c r="H148" s="16">
        <v>255</v>
      </c>
      <c r="I148" s="17"/>
      <c r="J148" s="17">
        <f t="shared" si="44"/>
        <v>2.0814167397494439</v>
      </c>
      <c r="K148" s="18">
        <v>1.645</v>
      </c>
      <c r="L148" s="15" t="b">
        <f t="shared" si="45"/>
        <v>1</v>
      </c>
      <c r="M148" s="17"/>
    </row>
    <row r="149" spans="1:13" x14ac:dyDescent="0.25">
      <c r="A149" s="17"/>
      <c r="B149" s="35" t="s">
        <v>7</v>
      </c>
      <c r="C149" s="36">
        <v>0.26</v>
      </c>
      <c r="D149" s="36">
        <v>33</v>
      </c>
      <c r="E149" s="17"/>
      <c r="F149" s="25" t="s">
        <v>7</v>
      </c>
      <c r="G149" s="26">
        <v>0.76</v>
      </c>
      <c r="H149" s="26">
        <v>66</v>
      </c>
      <c r="I149" s="17"/>
      <c r="J149" s="17">
        <f t="shared" si="44"/>
        <v>5.3935394670916006</v>
      </c>
      <c r="K149" s="18">
        <v>1.645</v>
      </c>
      <c r="L149" s="15" t="b">
        <f t="shared" si="45"/>
        <v>1</v>
      </c>
      <c r="M149" s="17"/>
    </row>
    <row r="150" spans="1:13" x14ac:dyDescent="0.25">
      <c r="A150" s="17"/>
      <c r="B150" s="25" t="s">
        <v>8</v>
      </c>
      <c r="C150" s="26">
        <v>0.69</v>
      </c>
      <c r="D150" s="26">
        <v>86</v>
      </c>
      <c r="E150" s="17"/>
      <c r="F150" s="35" t="s">
        <v>8</v>
      </c>
      <c r="G150" s="36">
        <v>0.11</v>
      </c>
      <c r="H150" s="36">
        <v>10</v>
      </c>
      <c r="I150" s="17"/>
      <c r="J150" s="17">
        <f t="shared" si="44"/>
        <v>5.2345356710474711</v>
      </c>
      <c r="K150" s="18">
        <v>1.645</v>
      </c>
      <c r="L150" s="15" t="b">
        <f t="shared" si="45"/>
        <v>1</v>
      </c>
      <c r="M150" s="17"/>
    </row>
    <row r="151" spans="1:13" ht="15.75" thickBo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8"/>
      <c r="M151" s="17"/>
    </row>
    <row r="152" spans="1:13" ht="15.75" thickBot="1" x14ac:dyDescent="0.3">
      <c r="A152" s="17"/>
      <c r="B152" s="21" t="s">
        <v>9</v>
      </c>
      <c r="C152" s="22"/>
      <c r="D152" s="3" t="s">
        <v>11</v>
      </c>
      <c r="E152" s="17"/>
      <c r="F152" s="21" t="s">
        <v>9</v>
      </c>
      <c r="G152" s="22"/>
      <c r="H152" s="3" t="s">
        <v>11</v>
      </c>
      <c r="I152" s="17"/>
      <c r="J152" s="18" t="s">
        <v>12</v>
      </c>
      <c r="K152" s="18" t="s">
        <v>14</v>
      </c>
      <c r="L152" s="5" t="s">
        <v>13</v>
      </c>
      <c r="M152" s="17"/>
    </row>
    <row r="153" spans="1:13" x14ac:dyDescent="0.25">
      <c r="A153" s="17"/>
      <c r="B153" s="12" t="s">
        <v>6</v>
      </c>
      <c r="C153" s="13">
        <v>0.51</v>
      </c>
      <c r="D153" s="13">
        <v>375</v>
      </c>
      <c r="E153" s="17"/>
      <c r="F153" s="12" t="s">
        <v>6</v>
      </c>
      <c r="G153" s="13">
        <v>0.46</v>
      </c>
      <c r="H153" s="13">
        <v>325</v>
      </c>
      <c r="I153" s="17"/>
      <c r="J153" s="17">
        <f>ABS(G153-C153)/((G153*(1-G153)/H153)+(C153*(1-C153)/D153))^(0.5)</f>
        <v>1.3218876595181697</v>
      </c>
      <c r="K153" s="18">
        <v>1.645</v>
      </c>
      <c r="L153" s="14" t="b">
        <f>J153&gt;K153</f>
        <v>0</v>
      </c>
      <c r="M153" s="17"/>
    </row>
    <row r="154" spans="1:13" x14ac:dyDescent="0.25">
      <c r="A154" s="17"/>
      <c r="B154" s="8" t="s">
        <v>1</v>
      </c>
      <c r="C154" s="9">
        <v>0.39</v>
      </c>
      <c r="D154" s="9">
        <v>256</v>
      </c>
      <c r="E154" s="17"/>
      <c r="F154" s="25" t="s">
        <v>1</v>
      </c>
      <c r="G154" s="26">
        <v>0.27</v>
      </c>
      <c r="H154" s="26">
        <v>121</v>
      </c>
      <c r="I154" s="17"/>
      <c r="J154" s="17">
        <f t="shared" ref="J154" si="46">ABS(G154-C154)/((G154*(1-G154)/H154)+(C154*(1-C154)/D154))^(0.5)</f>
        <v>2.3725320576809747</v>
      </c>
      <c r="K154" s="18">
        <v>1.645</v>
      </c>
      <c r="L154" s="15" t="b">
        <f t="shared" ref="L154:L155" si="47">J154&gt;K154</f>
        <v>1</v>
      </c>
      <c r="M154" s="17"/>
    </row>
    <row r="155" spans="1:13" ht="15.75" thickBot="1" x14ac:dyDescent="0.3">
      <c r="A155" s="17"/>
      <c r="B155" s="37" t="s">
        <v>0</v>
      </c>
      <c r="C155" s="38">
        <v>0.02</v>
      </c>
      <c r="D155" s="38">
        <v>3</v>
      </c>
      <c r="E155" s="17"/>
      <c r="F155" s="37" t="s">
        <v>0</v>
      </c>
      <c r="G155" s="38">
        <v>0.1</v>
      </c>
      <c r="H155" s="38">
        <v>18</v>
      </c>
      <c r="I155" s="17"/>
      <c r="J155" s="17">
        <f>ABS(G155-C155)/((G155*(1-G155)/H155)+(C155*(1-C155)/D155))^(0.5)</f>
        <v>0.74492502629304103</v>
      </c>
      <c r="K155" s="18">
        <v>1.645</v>
      </c>
      <c r="L155" s="14" t="b">
        <f t="shared" si="47"/>
        <v>0</v>
      </c>
      <c r="M155" s="17"/>
    </row>
    <row r="156" spans="1:13" ht="15.75" thickBot="1" x14ac:dyDescent="0.3">
      <c r="A156" s="17"/>
      <c r="B156" s="21" t="s">
        <v>10</v>
      </c>
      <c r="C156" s="22"/>
      <c r="D156" s="3" t="s">
        <v>11</v>
      </c>
      <c r="E156" s="17"/>
      <c r="F156" s="21" t="s">
        <v>10</v>
      </c>
      <c r="G156" s="22"/>
      <c r="H156" s="3" t="s">
        <v>11</v>
      </c>
      <c r="I156" s="17"/>
      <c r="J156" s="17"/>
      <c r="K156" s="18"/>
      <c r="M156" s="17"/>
    </row>
    <row r="157" spans="1:13" x14ac:dyDescent="0.25">
      <c r="A157" s="17"/>
      <c r="B157" s="12" t="s">
        <v>5</v>
      </c>
      <c r="C157" s="13">
        <v>0.46</v>
      </c>
      <c r="D157" s="13">
        <v>303</v>
      </c>
      <c r="E157" s="17"/>
      <c r="F157" s="6" t="s">
        <v>5</v>
      </c>
      <c r="G157" s="7">
        <v>0.49</v>
      </c>
      <c r="H157" s="7">
        <v>222</v>
      </c>
      <c r="I157" s="17"/>
      <c r="J157" s="17">
        <f t="shared" ref="J157:J162" si="48">ABS(G157-C157)/((G157*(1-G157)/H157)+(C157*(1-C157)/D157))^(0.5)</f>
        <v>0.68015536973786572</v>
      </c>
      <c r="K157" s="18">
        <v>1.645</v>
      </c>
      <c r="L157" s="14" t="b">
        <f t="shared" ref="L157:L162" si="49">J157&gt;K157</f>
        <v>0</v>
      </c>
      <c r="M157" s="17"/>
    </row>
    <row r="158" spans="1:13" x14ac:dyDescent="0.25">
      <c r="A158" s="17"/>
      <c r="B158" s="35" t="s">
        <v>2</v>
      </c>
      <c r="C158" s="36">
        <v>0.02</v>
      </c>
      <c r="D158" s="36">
        <v>11</v>
      </c>
      <c r="E158" s="17"/>
      <c r="F158" s="25" t="s">
        <v>2</v>
      </c>
      <c r="G158" s="26">
        <v>0.11</v>
      </c>
      <c r="H158" s="26">
        <v>51</v>
      </c>
      <c r="I158" s="17"/>
      <c r="J158" s="17">
        <f t="shared" si="48"/>
        <v>1.4793058419877805</v>
      </c>
      <c r="K158" s="18">
        <v>1.645</v>
      </c>
      <c r="L158" s="14" t="b">
        <f t="shared" si="49"/>
        <v>0</v>
      </c>
      <c r="M158" s="17"/>
    </row>
    <row r="159" spans="1:13" x14ac:dyDescent="0.25">
      <c r="A159" s="17"/>
      <c r="B159" s="25" t="s">
        <v>4</v>
      </c>
      <c r="C159" s="26">
        <v>0.15</v>
      </c>
      <c r="D159" s="26">
        <v>111</v>
      </c>
      <c r="E159" s="17"/>
      <c r="F159" s="25" t="s">
        <v>4</v>
      </c>
      <c r="G159" s="26">
        <v>0.16</v>
      </c>
      <c r="H159" s="26">
        <v>117</v>
      </c>
      <c r="I159" s="17"/>
      <c r="J159" s="17">
        <f t="shared" si="48"/>
        <v>0.20863388674874575</v>
      </c>
      <c r="K159" s="18">
        <v>1.645</v>
      </c>
      <c r="L159" s="14" t="b">
        <f t="shared" si="49"/>
        <v>0</v>
      </c>
      <c r="M159" s="17"/>
    </row>
    <row r="160" spans="1:13" x14ac:dyDescent="0.25">
      <c r="A160" s="17"/>
      <c r="B160" s="8" t="s">
        <v>3</v>
      </c>
      <c r="C160" s="9">
        <v>0.34</v>
      </c>
      <c r="D160" s="9">
        <v>247</v>
      </c>
      <c r="E160" s="18"/>
      <c r="F160" s="15" t="s">
        <v>3</v>
      </c>
      <c r="G160" s="16">
        <v>0.38</v>
      </c>
      <c r="H160" s="16">
        <v>269</v>
      </c>
      <c r="I160" s="17"/>
      <c r="J160" s="17">
        <f t="shared" si="48"/>
        <v>0.94693762669426162</v>
      </c>
      <c r="K160" s="18">
        <v>1.645</v>
      </c>
      <c r="L160" s="14" t="b">
        <f t="shared" si="49"/>
        <v>0</v>
      </c>
      <c r="M160" s="17"/>
    </row>
    <row r="161" spans="1:13" x14ac:dyDescent="0.25">
      <c r="A161" s="17"/>
      <c r="B161" s="35" t="s">
        <v>7</v>
      </c>
      <c r="C161" s="36">
        <v>0.26</v>
      </c>
      <c r="D161" s="36">
        <v>33</v>
      </c>
      <c r="E161" s="17"/>
      <c r="F161" s="35" t="s">
        <v>7</v>
      </c>
      <c r="G161" s="36">
        <v>0.51</v>
      </c>
      <c r="H161" s="36">
        <v>95</v>
      </c>
      <c r="I161" s="17"/>
      <c r="J161" s="17">
        <f t="shared" si="48"/>
        <v>2.7179004211237339</v>
      </c>
      <c r="K161" s="18">
        <v>1.645</v>
      </c>
      <c r="L161" s="15" t="b">
        <f t="shared" si="49"/>
        <v>1</v>
      </c>
      <c r="M161" s="17"/>
    </row>
    <row r="162" spans="1:13" x14ac:dyDescent="0.25">
      <c r="A162" s="17"/>
      <c r="B162" s="25" t="s">
        <v>8</v>
      </c>
      <c r="C162" s="26">
        <v>0.69</v>
      </c>
      <c r="D162" s="26">
        <v>86</v>
      </c>
      <c r="E162" s="17"/>
      <c r="F162" s="35" t="s">
        <v>8</v>
      </c>
      <c r="G162" s="36">
        <v>0.35</v>
      </c>
      <c r="H162" s="36">
        <v>65</v>
      </c>
      <c r="I162" s="17"/>
      <c r="J162" s="17">
        <f t="shared" si="48"/>
        <v>4.3940672232543445</v>
      </c>
      <c r="K162" s="18">
        <v>1.645</v>
      </c>
      <c r="L162" s="15" t="b">
        <f t="shared" si="49"/>
        <v>1</v>
      </c>
      <c r="M162" s="17"/>
    </row>
    <row r="163" spans="1:13" ht="15.75" thickBo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8"/>
      <c r="M163" s="17"/>
    </row>
    <row r="164" spans="1:13" ht="15.75" thickBot="1" x14ac:dyDescent="0.3">
      <c r="A164" s="17"/>
      <c r="B164" s="21" t="s">
        <v>9</v>
      </c>
      <c r="C164" s="22"/>
      <c r="D164" s="3" t="s">
        <v>11</v>
      </c>
      <c r="E164" s="17"/>
      <c r="F164" s="21" t="s">
        <v>9</v>
      </c>
      <c r="G164" s="22"/>
      <c r="H164" s="3" t="s">
        <v>11</v>
      </c>
      <c r="I164" s="17"/>
      <c r="J164" s="18" t="s">
        <v>12</v>
      </c>
      <c r="K164" s="18" t="s">
        <v>14</v>
      </c>
      <c r="L164" s="5" t="s">
        <v>13</v>
      </c>
      <c r="M164" s="17"/>
    </row>
    <row r="165" spans="1:13" x14ac:dyDescent="0.25">
      <c r="A165" s="17"/>
      <c r="B165" s="12" t="s">
        <v>6</v>
      </c>
      <c r="C165" s="13">
        <v>0.51</v>
      </c>
      <c r="D165" s="13">
        <v>375</v>
      </c>
      <c r="E165" s="17"/>
      <c r="F165" s="12" t="s">
        <v>6</v>
      </c>
      <c r="G165" s="13">
        <v>0.55000000000000004</v>
      </c>
      <c r="H165" s="13">
        <v>281</v>
      </c>
      <c r="I165" s="17"/>
      <c r="J165" s="17">
        <f>ABS(G165-C165)/((G165*(1-G165)/H165)+(C165*(1-C165)/D165))^(0.5)</f>
        <v>1.0169255532144423</v>
      </c>
      <c r="K165" s="18">
        <v>1.645</v>
      </c>
      <c r="L165" s="14" t="b">
        <f>J165&gt;K165</f>
        <v>0</v>
      </c>
      <c r="M165" s="17"/>
    </row>
    <row r="166" spans="1:13" x14ac:dyDescent="0.25">
      <c r="A166" s="17"/>
      <c r="B166" s="8" t="s">
        <v>1</v>
      </c>
      <c r="C166" s="9">
        <v>0.39</v>
      </c>
      <c r="D166" s="9">
        <v>256</v>
      </c>
      <c r="E166" s="17"/>
      <c r="F166" s="8" t="s">
        <v>1</v>
      </c>
      <c r="G166" s="9">
        <v>0.41</v>
      </c>
      <c r="H166" s="9">
        <v>128</v>
      </c>
      <c r="I166" s="17"/>
      <c r="J166" s="17">
        <f t="shared" ref="J166" si="50">ABS(G166-C166)/((G166*(1-G166)/H166)+(C166*(1-C166)/D166))^(0.5)</f>
        <v>0.37667918810625795</v>
      </c>
      <c r="K166" s="18">
        <v>1.645</v>
      </c>
      <c r="L166" s="14" t="b">
        <f t="shared" ref="L166:L167" si="51">J166&gt;K166</f>
        <v>0</v>
      </c>
      <c r="M166" s="17"/>
    </row>
    <row r="167" spans="1:13" ht="15.75" thickBot="1" x14ac:dyDescent="0.3">
      <c r="A167" s="17"/>
      <c r="B167" s="37" t="s">
        <v>0</v>
      </c>
      <c r="C167" s="38">
        <v>0.02</v>
      </c>
      <c r="D167" s="38">
        <v>3</v>
      </c>
      <c r="E167" s="17"/>
      <c r="F167" s="10" t="s">
        <v>0</v>
      </c>
      <c r="G167" s="11">
        <v>0</v>
      </c>
      <c r="H167" s="11">
        <v>0</v>
      </c>
      <c r="I167" s="17"/>
      <c r="J167" s="17" t="e">
        <f>ABS(G167-C167)/((G167*(1-G167)/H167)+(C167*(1-C167)/D167))^(0.5)</f>
        <v>#DIV/0!</v>
      </c>
      <c r="K167" s="18">
        <v>1.645</v>
      </c>
      <c r="L167" s="4" t="e">
        <f t="shared" si="51"/>
        <v>#DIV/0!</v>
      </c>
      <c r="M167" s="17"/>
    </row>
    <row r="168" spans="1:13" ht="15.75" thickBot="1" x14ac:dyDescent="0.3">
      <c r="A168" s="17"/>
      <c r="B168" s="21" t="s">
        <v>10</v>
      </c>
      <c r="C168" s="22"/>
      <c r="D168" s="3" t="s">
        <v>11</v>
      </c>
      <c r="E168" s="17"/>
      <c r="F168" s="21" t="s">
        <v>10</v>
      </c>
      <c r="G168" s="22"/>
      <c r="H168" s="3" t="s">
        <v>11</v>
      </c>
      <c r="I168" s="17"/>
      <c r="J168" s="17"/>
      <c r="K168" s="18"/>
      <c r="M168" s="17"/>
    </row>
    <row r="169" spans="1:13" x14ac:dyDescent="0.25">
      <c r="A169" s="17"/>
      <c r="B169" s="12" t="s">
        <v>5</v>
      </c>
      <c r="C169" s="13">
        <v>0.46</v>
      </c>
      <c r="D169" s="13">
        <v>303</v>
      </c>
      <c r="E169" s="17"/>
      <c r="F169" s="6" t="s">
        <v>5</v>
      </c>
      <c r="G169" s="7">
        <v>0.56000000000000005</v>
      </c>
      <c r="H169" s="7">
        <v>178</v>
      </c>
      <c r="I169" s="17"/>
      <c r="J169" s="17">
        <f t="shared" ref="J169:J174" si="52">ABS(G169-C169)/((G169*(1-G169)/H169)+(C169*(1-C169)/D169))^(0.5)</f>
        <v>2.130036995052135</v>
      </c>
      <c r="K169" s="18">
        <v>1.645</v>
      </c>
      <c r="L169" s="15" t="b">
        <f t="shared" ref="L169:L174" si="53">J169&gt;K169</f>
        <v>1</v>
      </c>
      <c r="M169" s="17"/>
    </row>
    <row r="170" spans="1:13" x14ac:dyDescent="0.25">
      <c r="A170" s="17"/>
      <c r="B170" s="35" t="s">
        <v>2</v>
      </c>
      <c r="C170" s="36">
        <v>0.02</v>
      </c>
      <c r="D170" s="36">
        <v>11</v>
      </c>
      <c r="E170" s="17"/>
      <c r="F170" s="35" t="s">
        <v>2</v>
      </c>
      <c r="G170" s="36">
        <v>0.02</v>
      </c>
      <c r="H170" s="36">
        <v>5</v>
      </c>
      <c r="I170" s="17"/>
      <c r="J170" s="17">
        <f t="shared" si="52"/>
        <v>0</v>
      </c>
      <c r="K170" s="18">
        <v>1.645</v>
      </c>
      <c r="L170" s="14" t="b">
        <f t="shared" si="53"/>
        <v>0</v>
      </c>
      <c r="M170" s="17"/>
    </row>
    <row r="171" spans="1:13" x14ac:dyDescent="0.25">
      <c r="A171" s="17"/>
      <c r="B171" s="25" t="s">
        <v>4</v>
      </c>
      <c r="C171" s="26">
        <v>0.15</v>
      </c>
      <c r="D171" s="26">
        <v>111</v>
      </c>
      <c r="E171" s="17"/>
      <c r="F171" s="25" t="s">
        <v>4</v>
      </c>
      <c r="G171" s="26">
        <v>0.18</v>
      </c>
      <c r="H171" s="26">
        <v>92</v>
      </c>
      <c r="I171" s="17"/>
      <c r="J171" s="17">
        <f t="shared" si="52"/>
        <v>0.57176613239923924</v>
      </c>
      <c r="K171" s="18">
        <v>1.645</v>
      </c>
      <c r="L171" s="14" t="b">
        <f t="shared" si="53"/>
        <v>0</v>
      </c>
      <c r="M171" s="17"/>
    </row>
    <row r="172" spans="1:13" x14ac:dyDescent="0.25">
      <c r="A172" s="17"/>
      <c r="B172" s="8" t="s">
        <v>3</v>
      </c>
      <c r="C172" s="9">
        <v>0.34</v>
      </c>
      <c r="D172" s="9">
        <v>247</v>
      </c>
      <c r="E172" s="18"/>
      <c r="F172" s="8" t="s">
        <v>3</v>
      </c>
      <c r="G172" s="9">
        <v>0.25</v>
      </c>
      <c r="H172" s="9">
        <v>127</v>
      </c>
      <c r="I172" s="17"/>
      <c r="J172" s="17">
        <f t="shared" si="52"/>
        <v>1.8429317230154281</v>
      </c>
      <c r="K172" s="18">
        <v>1.645</v>
      </c>
      <c r="L172" s="15" t="b">
        <f t="shared" si="53"/>
        <v>1</v>
      </c>
      <c r="M172" s="17"/>
    </row>
    <row r="173" spans="1:13" x14ac:dyDescent="0.25">
      <c r="A173" s="17"/>
      <c r="B173" s="35" t="s">
        <v>7</v>
      </c>
      <c r="C173" s="36">
        <v>0.26</v>
      </c>
      <c r="D173" s="36">
        <v>33</v>
      </c>
      <c r="E173" s="17"/>
      <c r="F173" s="35" t="s">
        <v>7</v>
      </c>
      <c r="G173" s="36">
        <v>0.49</v>
      </c>
      <c r="H173" s="36">
        <v>48</v>
      </c>
      <c r="I173" s="17"/>
      <c r="J173" s="17">
        <f t="shared" si="52"/>
        <v>2.1893293983603144</v>
      </c>
      <c r="K173" s="18">
        <v>1.645</v>
      </c>
      <c r="L173" s="15" t="b">
        <f t="shared" si="53"/>
        <v>1</v>
      </c>
      <c r="M173" s="17"/>
    </row>
    <row r="174" spans="1:13" x14ac:dyDescent="0.25">
      <c r="A174" s="17"/>
      <c r="B174" s="25" t="s">
        <v>8</v>
      </c>
      <c r="C174" s="26">
        <v>0.69</v>
      </c>
      <c r="D174" s="26">
        <v>86</v>
      </c>
      <c r="E174" s="17"/>
      <c r="F174" s="35" t="s">
        <v>8</v>
      </c>
      <c r="G174" s="36">
        <v>0.03</v>
      </c>
      <c r="H174" s="36">
        <v>3</v>
      </c>
      <c r="I174" s="17"/>
      <c r="J174" s="17">
        <f t="shared" si="52"/>
        <v>5.9784940405779299</v>
      </c>
      <c r="K174" s="18">
        <v>1.645</v>
      </c>
      <c r="L174" s="15" t="b">
        <f t="shared" si="53"/>
        <v>1</v>
      </c>
      <c r="M174" s="17"/>
    </row>
    <row r="175" spans="1:13" ht="15.75" thickBo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8"/>
      <c r="M175" s="17"/>
    </row>
    <row r="176" spans="1:13" ht="15.75" thickBot="1" x14ac:dyDescent="0.3">
      <c r="A176" s="17"/>
      <c r="B176" s="21" t="s">
        <v>9</v>
      </c>
      <c r="C176" s="22"/>
      <c r="D176" s="3" t="s">
        <v>11</v>
      </c>
      <c r="E176" s="17"/>
      <c r="F176" s="21" t="s">
        <v>9</v>
      </c>
      <c r="G176" s="22"/>
      <c r="H176" s="3" t="s">
        <v>11</v>
      </c>
      <c r="I176" s="17"/>
      <c r="J176" s="18" t="s">
        <v>12</v>
      </c>
      <c r="K176" s="18" t="s">
        <v>14</v>
      </c>
      <c r="L176" s="5" t="s">
        <v>13</v>
      </c>
      <c r="M176" s="17"/>
    </row>
    <row r="177" spans="1:13" x14ac:dyDescent="0.25">
      <c r="A177" s="17"/>
      <c r="B177" s="12" t="s">
        <v>6</v>
      </c>
      <c r="C177" s="13">
        <v>0.51</v>
      </c>
      <c r="D177" s="13">
        <v>375</v>
      </c>
      <c r="E177" s="17"/>
      <c r="F177" s="12" t="s">
        <v>6</v>
      </c>
      <c r="G177" s="13">
        <v>0.5</v>
      </c>
      <c r="H177" s="13">
        <v>1113</v>
      </c>
      <c r="I177" s="17"/>
      <c r="J177" s="17">
        <f>ABS(G177-C177)/((G177*(1-G177)/H177)+(C177*(1-C177)/D177))^(0.5)</f>
        <v>0.33500919313357225</v>
      </c>
      <c r="K177" s="18">
        <v>1.645</v>
      </c>
      <c r="L177" s="14" t="b">
        <f>J177&gt;K177</f>
        <v>0</v>
      </c>
      <c r="M177" s="17"/>
    </row>
    <row r="178" spans="1:13" x14ac:dyDescent="0.25">
      <c r="A178" s="17"/>
      <c r="B178" s="8" t="s">
        <v>1</v>
      </c>
      <c r="C178" s="9">
        <v>0.39</v>
      </c>
      <c r="D178" s="9">
        <v>256</v>
      </c>
      <c r="E178" s="17"/>
      <c r="F178" s="8" t="s">
        <v>1</v>
      </c>
      <c r="G178" s="9">
        <v>0.35</v>
      </c>
      <c r="H178" s="9">
        <v>504</v>
      </c>
      <c r="I178" s="17"/>
      <c r="J178" s="17">
        <f t="shared" ref="J178" si="54">ABS(G178-C178)/((G178*(1-G178)/H178)+(C178*(1-C178)/D178))^(0.5)</f>
        <v>1.0764963654766682</v>
      </c>
      <c r="K178" s="18">
        <v>1.645</v>
      </c>
      <c r="L178" s="14" t="b">
        <f t="shared" ref="L178:L179" si="55">J178&gt;K178</f>
        <v>0</v>
      </c>
      <c r="M178" s="17"/>
    </row>
    <row r="179" spans="1:13" ht="15.75" thickBot="1" x14ac:dyDescent="0.3">
      <c r="A179" s="17"/>
      <c r="B179" s="37" t="s">
        <v>0</v>
      </c>
      <c r="C179" s="38">
        <v>0.02</v>
      </c>
      <c r="D179" s="38">
        <v>3</v>
      </c>
      <c r="E179" s="17"/>
      <c r="F179" s="37" t="s">
        <v>0</v>
      </c>
      <c r="G179" s="38">
        <v>0.09</v>
      </c>
      <c r="H179" s="38">
        <v>50</v>
      </c>
      <c r="I179" s="17"/>
      <c r="J179" s="17">
        <f>ABS(G179-C179)/((G179*(1-G179)/H179)+(C179*(1-C179)/D179))^(0.5)</f>
        <v>0.77437545071084268</v>
      </c>
      <c r="K179" s="18">
        <v>1.645</v>
      </c>
      <c r="L179" s="14" t="b">
        <f t="shared" si="55"/>
        <v>0</v>
      </c>
      <c r="M179" s="17"/>
    </row>
    <row r="180" spans="1:13" ht="15.75" thickBot="1" x14ac:dyDescent="0.3">
      <c r="A180" s="17"/>
      <c r="B180" s="21" t="s">
        <v>10</v>
      </c>
      <c r="C180" s="22"/>
      <c r="D180" s="3" t="s">
        <v>11</v>
      </c>
      <c r="E180" s="17"/>
      <c r="F180" s="21" t="s">
        <v>10</v>
      </c>
      <c r="G180" s="22"/>
      <c r="H180" s="3" t="s">
        <v>11</v>
      </c>
      <c r="I180" s="17"/>
      <c r="J180" s="17"/>
      <c r="K180" s="18"/>
      <c r="M180" s="17"/>
    </row>
    <row r="181" spans="1:13" x14ac:dyDescent="0.25">
      <c r="A181" s="17"/>
      <c r="B181" s="12" t="s">
        <v>5</v>
      </c>
      <c r="C181" s="13">
        <v>0.46</v>
      </c>
      <c r="D181" s="13">
        <v>303</v>
      </c>
      <c r="E181" s="17"/>
      <c r="F181" s="6" t="s">
        <v>5</v>
      </c>
      <c r="G181" s="7">
        <v>0.44</v>
      </c>
      <c r="H181" s="7">
        <v>636</v>
      </c>
      <c r="I181" s="17"/>
      <c r="J181" s="17">
        <f t="shared" ref="J181:J186" si="56">ABS(G181-C181)/((G181*(1-G181)/H181)+(C181*(1-C181)/D181))^(0.5)</f>
        <v>0.57562040366358669</v>
      </c>
      <c r="K181" s="18">
        <v>1.645</v>
      </c>
      <c r="L181" s="14" t="b">
        <f t="shared" ref="L181:L186" si="57">J181&gt;K181</f>
        <v>0</v>
      </c>
      <c r="M181" s="17"/>
    </row>
    <row r="182" spans="1:13" x14ac:dyDescent="0.25">
      <c r="A182" s="17"/>
      <c r="B182" s="35" t="s">
        <v>2</v>
      </c>
      <c r="C182" s="36">
        <v>0.02</v>
      </c>
      <c r="D182" s="36">
        <v>11</v>
      </c>
      <c r="E182" s="17"/>
      <c r="F182" s="25" t="s">
        <v>2</v>
      </c>
      <c r="G182" s="26">
        <v>0.13</v>
      </c>
      <c r="H182" s="26">
        <v>185</v>
      </c>
      <c r="I182" s="17"/>
      <c r="J182" s="17">
        <f t="shared" si="56"/>
        <v>2.2485676204669143</v>
      </c>
      <c r="K182" s="18">
        <v>1.645</v>
      </c>
      <c r="L182" s="15" t="b">
        <f t="shared" si="57"/>
        <v>1</v>
      </c>
      <c r="M182" s="17"/>
    </row>
    <row r="183" spans="1:13" x14ac:dyDescent="0.25">
      <c r="A183" s="17"/>
      <c r="B183" s="25" t="s">
        <v>4</v>
      </c>
      <c r="C183" s="26">
        <v>0.15</v>
      </c>
      <c r="D183" s="26">
        <v>111</v>
      </c>
      <c r="E183" s="17"/>
      <c r="F183" s="25" t="s">
        <v>4</v>
      </c>
      <c r="G183" s="26">
        <v>0.11</v>
      </c>
      <c r="H183" s="26">
        <v>253</v>
      </c>
      <c r="I183" s="17"/>
      <c r="J183" s="17">
        <f t="shared" si="56"/>
        <v>1.0207519270028103</v>
      </c>
      <c r="K183" s="18">
        <v>1.645</v>
      </c>
      <c r="L183" s="14" t="b">
        <f t="shared" si="57"/>
        <v>0</v>
      </c>
      <c r="M183" s="17"/>
    </row>
    <row r="184" spans="1:13" x14ac:dyDescent="0.25">
      <c r="A184" s="17"/>
      <c r="B184" s="8" t="s">
        <v>3</v>
      </c>
      <c r="C184" s="9">
        <v>0.34</v>
      </c>
      <c r="D184" s="9">
        <v>247</v>
      </c>
      <c r="E184" s="18"/>
      <c r="F184" s="8" t="s">
        <v>3</v>
      </c>
      <c r="G184" s="9">
        <v>0.34</v>
      </c>
      <c r="H184" s="9">
        <v>742</v>
      </c>
      <c r="I184" s="17"/>
      <c r="J184" s="17">
        <f t="shared" si="56"/>
        <v>0</v>
      </c>
      <c r="K184" s="18">
        <v>1.645</v>
      </c>
      <c r="L184" s="14" t="b">
        <f t="shared" si="57"/>
        <v>0</v>
      </c>
      <c r="M184" s="17"/>
    </row>
    <row r="185" spans="1:13" x14ac:dyDescent="0.25">
      <c r="A185" s="17"/>
      <c r="B185" s="35" t="s">
        <v>7</v>
      </c>
      <c r="C185" s="36">
        <v>0.26</v>
      </c>
      <c r="D185" s="36">
        <v>33</v>
      </c>
      <c r="E185" s="17"/>
      <c r="F185" s="25" t="s">
        <v>7</v>
      </c>
      <c r="G185" s="26">
        <v>0.45</v>
      </c>
      <c r="H185" s="26">
        <v>242</v>
      </c>
      <c r="I185" s="17"/>
      <c r="J185" s="17">
        <f t="shared" si="56"/>
        <v>2.295156345150478</v>
      </c>
      <c r="K185" s="18">
        <v>1.645</v>
      </c>
      <c r="L185" s="15" t="b">
        <f t="shared" si="57"/>
        <v>1</v>
      </c>
      <c r="M185" s="17"/>
    </row>
    <row r="186" spans="1:13" x14ac:dyDescent="0.25">
      <c r="A186" s="17"/>
      <c r="B186" s="25" t="s">
        <v>8</v>
      </c>
      <c r="C186" s="26">
        <v>0.69</v>
      </c>
      <c r="D186" s="26">
        <v>86</v>
      </c>
      <c r="E186" s="17"/>
      <c r="F186" s="25" t="s">
        <v>8</v>
      </c>
      <c r="G186" s="26">
        <v>0.22</v>
      </c>
      <c r="H186" s="26">
        <v>118</v>
      </c>
      <c r="I186" s="17"/>
      <c r="J186" s="17">
        <f t="shared" si="56"/>
        <v>7.4863484087829741</v>
      </c>
      <c r="K186" s="18">
        <v>1.645</v>
      </c>
      <c r="L186" s="15" t="b">
        <f t="shared" si="57"/>
        <v>1</v>
      </c>
      <c r="M186" s="17"/>
    </row>
    <row r="187" spans="1:13" s="17" customFormat="1" x14ac:dyDescent="0.25">
      <c r="B187" s="19"/>
      <c r="C187" s="27"/>
      <c r="D187" s="27"/>
      <c r="F187" s="19"/>
      <c r="G187" s="27"/>
      <c r="H187" s="27"/>
      <c r="K187" s="18"/>
      <c r="L187" s="19"/>
    </row>
    <row r="188" spans="1:13" s="17" customFormat="1" x14ac:dyDescent="0.25">
      <c r="B188" s="19" t="s">
        <v>22</v>
      </c>
      <c r="C188" s="27"/>
      <c r="D188" s="27"/>
      <c r="F188" s="19"/>
      <c r="G188" s="27"/>
      <c r="H188" s="27"/>
      <c r="K188" s="18"/>
      <c r="L188" s="19"/>
    </row>
    <row r="189" spans="1:13" ht="15.75" thickBo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8"/>
      <c r="M189" s="17"/>
    </row>
    <row r="190" spans="1:13" ht="15.75" thickBot="1" x14ac:dyDescent="0.3">
      <c r="A190" s="17"/>
      <c r="B190" s="21" t="s">
        <v>9</v>
      </c>
      <c r="C190" s="22"/>
      <c r="D190" s="3" t="s">
        <v>11</v>
      </c>
      <c r="E190" s="17"/>
      <c r="F190" s="21" t="s">
        <v>9</v>
      </c>
      <c r="G190" s="22"/>
      <c r="H190" s="3" t="s">
        <v>11</v>
      </c>
      <c r="I190" s="17"/>
      <c r="J190" s="18" t="s">
        <v>12</v>
      </c>
      <c r="K190" s="18" t="s">
        <v>14</v>
      </c>
      <c r="L190" s="5" t="s">
        <v>13</v>
      </c>
      <c r="M190" s="17"/>
    </row>
    <row r="191" spans="1:13" x14ac:dyDescent="0.25">
      <c r="A191" s="17"/>
      <c r="B191" s="12" t="s">
        <v>6</v>
      </c>
      <c r="C191" s="13">
        <v>0.48</v>
      </c>
      <c r="D191" s="13">
        <v>283</v>
      </c>
      <c r="E191" s="17"/>
      <c r="F191" s="12" t="s">
        <v>6</v>
      </c>
      <c r="G191" s="13">
        <v>0.46</v>
      </c>
      <c r="H191" s="13">
        <v>325</v>
      </c>
      <c r="I191" s="17"/>
      <c r="J191" s="17">
        <f t="shared" ref="J191:J192" si="58">ABS(G191-C191)/((G191*(1-G191)/H191)+(C191*(1-C191)/D191))^(0.5)</f>
        <v>0.49292096317885847</v>
      </c>
      <c r="K191" s="18">
        <v>1.645</v>
      </c>
      <c r="L191" s="14" t="b">
        <f>J191&gt;K191</f>
        <v>0</v>
      </c>
      <c r="M191" s="17"/>
    </row>
    <row r="192" spans="1:13" x14ac:dyDescent="0.25">
      <c r="A192" s="17"/>
      <c r="B192" s="8" t="s">
        <v>1</v>
      </c>
      <c r="C192" s="9">
        <v>0.32</v>
      </c>
      <c r="D192" s="9">
        <v>126</v>
      </c>
      <c r="E192" s="17"/>
      <c r="F192" s="25" t="s">
        <v>1</v>
      </c>
      <c r="G192" s="26">
        <v>0.27</v>
      </c>
      <c r="H192" s="26">
        <v>121</v>
      </c>
      <c r="I192" s="17"/>
      <c r="J192" s="17">
        <f t="shared" si="58"/>
        <v>0.86310745558721458</v>
      </c>
      <c r="K192" s="18">
        <v>1.645</v>
      </c>
      <c r="L192" s="14" t="b">
        <f>J192&gt;K192</f>
        <v>0</v>
      </c>
      <c r="M192" s="17"/>
    </row>
    <row r="193" spans="1:15" ht="15.75" thickBot="1" x14ac:dyDescent="0.3">
      <c r="A193" s="17"/>
      <c r="B193" s="37" t="s">
        <v>0</v>
      </c>
      <c r="C193" s="38">
        <v>0.02</v>
      </c>
      <c r="D193" s="38">
        <v>2</v>
      </c>
      <c r="E193" s="17"/>
      <c r="F193" s="37" t="s">
        <v>0</v>
      </c>
      <c r="G193" s="38">
        <v>0.1</v>
      </c>
      <c r="H193" s="38">
        <v>18</v>
      </c>
      <c r="I193" s="17"/>
      <c r="J193" s="17">
        <f>ABS(G193-C193)/((G193*(1-G193)/H193)+(C193*(1-C193)/D193))^(0.5)</f>
        <v>0.65759594922142917</v>
      </c>
      <c r="K193" s="18">
        <v>1.645</v>
      </c>
      <c r="L193" s="14" t="b">
        <f>J193&gt;K193</f>
        <v>0</v>
      </c>
      <c r="M193" s="17"/>
    </row>
    <row r="194" spans="1:15" ht="15.75" thickBot="1" x14ac:dyDescent="0.3">
      <c r="A194" s="17"/>
      <c r="B194" s="21" t="s">
        <v>10</v>
      </c>
      <c r="C194" s="22"/>
      <c r="D194" s="3" t="s">
        <v>11</v>
      </c>
      <c r="E194" s="17"/>
      <c r="F194" s="21" t="s">
        <v>10</v>
      </c>
      <c r="G194" s="22"/>
      <c r="H194" s="3" t="s">
        <v>11</v>
      </c>
      <c r="I194" s="17"/>
      <c r="J194" s="17"/>
      <c r="K194" s="18"/>
      <c r="M194" s="17"/>
    </row>
    <row r="195" spans="1:15" x14ac:dyDescent="0.25">
      <c r="A195" s="17"/>
      <c r="B195" s="6" t="s">
        <v>5</v>
      </c>
      <c r="C195" s="7">
        <v>0.45</v>
      </c>
      <c r="D195" s="7">
        <v>179</v>
      </c>
      <c r="E195" s="17"/>
      <c r="F195" s="6" t="s">
        <v>5</v>
      </c>
      <c r="G195" s="7">
        <v>0.49</v>
      </c>
      <c r="H195" s="7">
        <v>222</v>
      </c>
      <c r="I195" s="17"/>
      <c r="J195" s="17">
        <f t="shared" ref="J195:J200" si="59">ABS(G195-C195)/((G195*(1-G195)/H195)+(C195*(1-C195)/D195))^(0.5)</f>
        <v>0.79866618478665763</v>
      </c>
      <c r="K195" s="18">
        <v>1.645</v>
      </c>
      <c r="L195" s="14" t="b">
        <f t="shared" ref="L195:L200" si="60">J195&gt;K195</f>
        <v>0</v>
      </c>
      <c r="M195" s="17"/>
    </row>
    <row r="196" spans="1:15" x14ac:dyDescent="0.25">
      <c r="A196" s="17"/>
      <c r="B196" s="25" t="s">
        <v>2</v>
      </c>
      <c r="C196" s="26">
        <v>0.21</v>
      </c>
      <c r="D196" s="26">
        <v>84</v>
      </c>
      <c r="E196" s="17"/>
      <c r="F196" s="25" t="s">
        <v>2</v>
      </c>
      <c r="G196" s="26">
        <v>0.11</v>
      </c>
      <c r="H196" s="26">
        <v>51</v>
      </c>
      <c r="I196" s="17"/>
      <c r="J196" s="17">
        <f t="shared" si="59"/>
        <v>1.6023896566395688</v>
      </c>
      <c r="K196" s="18">
        <v>1.645</v>
      </c>
      <c r="L196" s="14" t="b">
        <f t="shared" si="60"/>
        <v>0</v>
      </c>
      <c r="M196" s="17"/>
      <c r="O196" s="24"/>
    </row>
    <row r="197" spans="1:15" x14ac:dyDescent="0.25">
      <c r="A197" s="17"/>
      <c r="B197" s="4" t="s">
        <v>4</v>
      </c>
      <c r="C197" s="5">
        <v>0</v>
      </c>
      <c r="D197" s="5">
        <v>0</v>
      </c>
      <c r="E197" s="17"/>
      <c r="F197" s="25" t="s">
        <v>4</v>
      </c>
      <c r="G197" s="26">
        <v>0.16</v>
      </c>
      <c r="H197" s="26">
        <v>117</v>
      </c>
      <c r="I197" s="17"/>
      <c r="J197" s="17" t="e">
        <f t="shared" si="59"/>
        <v>#DIV/0!</v>
      </c>
      <c r="K197" s="18">
        <v>1.645</v>
      </c>
      <c r="L197" s="4" t="e">
        <f t="shared" si="60"/>
        <v>#DIV/0!</v>
      </c>
      <c r="M197" s="17"/>
    </row>
    <row r="198" spans="1:15" x14ac:dyDescent="0.25">
      <c r="A198" s="17"/>
      <c r="B198" s="15" t="s">
        <v>3</v>
      </c>
      <c r="C198" s="16">
        <v>0.43</v>
      </c>
      <c r="D198" s="16">
        <v>255</v>
      </c>
      <c r="E198" s="18"/>
      <c r="F198" s="15" t="s">
        <v>3</v>
      </c>
      <c r="G198" s="16">
        <v>0.38</v>
      </c>
      <c r="H198" s="16">
        <v>269</v>
      </c>
      <c r="I198" s="17"/>
      <c r="J198" s="17">
        <f t="shared" si="59"/>
        <v>1.1665783199227342</v>
      </c>
      <c r="K198" s="18">
        <v>1.645</v>
      </c>
      <c r="L198" s="14" t="b">
        <f t="shared" si="60"/>
        <v>0</v>
      </c>
      <c r="M198" s="17"/>
    </row>
    <row r="199" spans="1:15" x14ac:dyDescent="0.25">
      <c r="A199" s="17"/>
      <c r="B199" s="25" t="s">
        <v>7</v>
      </c>
      <c r="C199" s="26">
        <v>0.76</v>
      </c>
      <c r="D199" s="26">
        <v>66</v>
      </c>
      <c r="E199" s="17"/>
      <c r="F199" s="35" t="s">
        <v>7</v>
      </c>
      <c r="G199" s="36">
        <v>0.51</v>
      </c>
      <c r="H199" s="36">
        <v>95</v>
      </c>
      <c r="I199" s="17"/>
      <c r="J199" s="17">
        <f t="shared" si="59"/>
        <v>3.4039093726464427</v>
      </c>
      <c r="K199" s="18">
        <v>1.645</v>
      </c>
      <c r="L199" s="15" t="b">
        <f>J199&gt;K199</f>
        <v>1</v>
      </c>
      <c r="M199" s="17"/>
    </row>
    <row r="200" spans="1:15" x14ac:dyDescent="0.25">
      <c r="A200" s="17"/>
      <c r="B200" s="35" t="s">
        <v>8</v>
      </c>
      <c r="C200" s="36">
        <v>0.11</v>
      </c>
      <c r="D200" s="36">
        <v>10</v>
      </c>
      <c r="E200" s="17"/>
      <c r="F200" s="35" t="s">
        <v>8</v>
      </c>
      <c r="G200" s="36">
        <v>0.35</v>
      </c>
      <c r="H200" s="36">
        <v>65</v>
      </c>
      <c r="I200" s="17"/>
      <c r="J200" s="17">
        <f t="shared" si="59"/>
        <v>2.0818467231717706</v>
      </c>
      <c r="K200" s="18">
        <v>1.645</v>
      </c>
      <c r="L200" s="15" t="b">
        <f t="shared" si="60"/>
        <v>1</v>
      </c>
      <c r="M200" s="17"/>
    </row>
    <row r="201" spans="1:15" ht="15.75" thickBo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8"/>
      <c r="M201" s="17"/>
    </row>
    <row r="202" spans="1:15" ht="15.75" thickBot="1" x14ac:dyDescent="0.3">
      <c r="A202" s="17"/>
      <c r="B202" s="21" t="s">
        <v>9</v>
      </c>
      <c r="C202" s="22"/>
      <c r="D202" s="3" t="s">
        <v>11</v>
      </c>
      <c r="E202" s="17"/>
      <c r="F202" s="21" t="s">
        <v>9</v>
      </c>
      <c r="G202" s="22"/>
      <c r="H202" s="3" t="s">
        <v>11</v>
      </c>
      <c r="I202" s="17"/>
      <c r="J202" s="18" t="s">
        <v>12</v>
      </c>
      <c r="K202" s="18" t="s">
        <v>14</v>
      </c>
      <c r="L202" s="5" t="s">
        <v>13</v>
      </c>
      <c r="M202" s="17"/>
    </row>
    <row r="203" spans="1:15" x14ac:dyDescent="0.25">
      <c r="A203" s="17"/>
      <c r="B203" s="12" t="s">
        <v>6</v>
      </c>
      <c r="C203" s="13">
        <v>0.48</v>
      </c>
      <c r="D203" s="13">
        <v>283</v>
      </c>
      <c r="E203" s="17"/>
      <c r="F203" s="12" t="s">
        <v>6</v>
      </c>
      <c r="G203" s="13">
        <v>0.55000000000000004</v>
      </c>
      <c r="H203" s="13">
        <v>281</v>
      </c>
      <c r="I203" s="17"/>
      <c r="J203" s="17">
        <f>ABS(G203-C203)/((G203*(1-G203)/H203)+(C203*(1-C203)/D203))^(0.5)</f>
        <v>1.6672519536933823</v>
      </c>
      <c r="K203" s="18">
        <v>1.645</v>
      </c>
      <c r="L203" s="15" t="b">
        <f>J203&gt;K203</f>
        <v>1</v>
      </c>
      <c r="M203" s="17"/>
    </row>
    <row r="204" spans="1:15" x14ac:dyDescent="0.25">
      <c r="A204" s="17"/>
      <c r="B204" s="8" t="s">
        <v>1</v>
      </c>
      <c r="C204" s="9">
        <v>0.32</v>
      </c>
      <c r="D204" s="9">
        <v>126</v>
      </c>
      <c r="E204" s="17"/>
      <c r="F204" s="8" t="s">
        <v>1</v>
      </c>
      <c r="G204" s="9">
        <v>0.41</v>
      </c>
      <c r="H204" s="9">
        <v>128</v>
      </c>
      <c r="I204" s="17"/>
      <c r="J204" s="17">
        <f t="shared" ref="J204" si="61">ABS(G204-C204)/((G204*(1-G204)/H204)+(C204*(1-C204)/D204))^(0.5)</f>
        <v>1.4965064353012065</v>
      </c>
      <c r="K204" s="18">
        <v>1.645</v>
      </c>
      <c r="L204" s="14" t="b">
        <f t="shared" ref="L204:L205" si="62">J204&gt;K204</f>
        <v>0</v>
      </c>
      <c r="M204" s="17"/>
    </row>
    <row r="205" spans="1:15" ht="15.75" thickBot="1" x14ac:dyDescent="0.3">
      <c r="A205" s="17"/>
      <c r="B205" s="37" t="s">
        <v>0</v>
      </c>
      <c r="C205" s="38">
        <v>0.02</v>
      </c>
      <c r="D205" s="38">
        <v>2</v>
      </c>
      <c r="E205" s="17"/>
      <c r="F205" s="10" t="s">
        <v>0</v>
      </c>
      <c r="G205" s="11">
        <v>0</v>
      </c>
      <c r="H205" s="11">
        <v>0</v>
      </c>
      <c r="I205" s="17"/>
      <c r="J205" s="17" t="e">
        <f>ABS(G205-C205)/((G205*(1-G205)/H205)+(C205*(1-C205)/D205))^(0.5)</f>
        <v>#DIV/0!</v>
      </c>
      <c r="K205" s="18">
        <v>1.645</v>
      </c>
      <c r="L205" s="4" t="e">
        <f t="shared" si="62"/>
        <v>#DIV/0!</v>
      </c>
      <c r="M205" s="17"/>
    </row>
    <row r="206" spans="1:15" ht="15.75" thickBot="1" x14ac:dyDescent="0.3">
      <c r="A206" s="17"/>
      <c r="B206" s="21" t="s">
        <v>10</v>
      </c>
      <c r="C206" s="22"/>
      <c r="D206" s="3" t="s">
        <v>11</v>
      </c>
      <c r="E206" s="17"/>
      <c r="F206" s="21" t="s">
        <v>10</v>
      </c>
      <c r="G206" s="22"/>
      <c r="H206" s="3" t="s">
        <v>11</v>
      </c>
      <c r="I206" s="17"/>
      <c r="J206" s="17"/>
      <c r="K206" s="18"/>
      <c r="M206" s="17"/>
    </row>
    <row r="207" spans="1:15" x14ac:dyDescent="0.25">
      <c r="A207" s="17"/>
      <c r="B207" s="6" t="s">
        <v>5</v>
      </c>
      <c r="C207" s="7">
        <v>0.45</v>
      </c>
      <c r="D207" s="7">
        <v>179</v>
      </c>
      <c r="E207" s="17"/>
      <c r="F207" s="6" t="s">
        <v>5</v>
      </c>
      <c r="G207" s="7">
        <v>0.56000000000000005</v>
      </c>
      <c r="H207" s="7">
        <v>178</v>
      </c>
      <c r="I207" s="17"/>
      <c r="J207" s="17">
        <f t="shared" ref="J207:J212" si="63">ABS(G207-C207)/((G207*(1-G207)/H207)+(C207*(1-C207)/D207))^(0.5)</f>
        <v>2.0911824870979872</v>
      </c>
      <c r="K207" s="18">
        <v>1.645</v>
      </c>
      <c r="L207" s="15" t="b">
        <f t="shared" ref="L207:L212" si="64">J207&gt;K207</f>
        <v>1</v>
      </c>
      <c r="M207" s="17"/>
    </row>
    <row r="208" spans="1:15" x14ac:dyDescent="0.25">
      <c r="A208" s="17"/>
      <c r="B208" s="25" t="s">
        <v>2</v>
      </c>
      <c r="C208" s="26">
        <v>0.21</v>
      </c>
      <c r="D208" s="26">
        <v>84</v>
      </c>
      <c r="E208" s="17"/>
      <c r="F208" s="35" t="s">
        <v>2</v>
      </c>
      <c r="G208" s="36">
        <v>0.02</v>
      </c>
      <c r="H208" s="36">
        <v>5</v>
      </c>
      <c r="I208" s="17"/>
      <c r="J208" s="17">
        <f t="shared" si="63"/>
        <v>2.4746381063544516</v>
      </c>
      <c r="K208" s="18">
        <v>1.645</v>
      </c>
      <c r="L208" s="15" t="b">
        <f t="shared" si="64"/>
        <v>1</v>
      </c>
      <c r="M208" s="17"/>
    </row>
    <row r="209" spans="1:13" x14ac:dyDescent="0.25">
      <c r="A209" s="17"/>
      <c r="B209" s="4" t="s">
        <v>4</v>
      </c>
      <c r="C209" s="5">
        <v>0</v>
      </c>
      <c r="D209" s="5">
        <v>0</v>
      </c>
      <c r="E209" s="17"/>
      <c r="F209" s="25" t="s">
        <v>4</v>
      </c>
      <c r="G209" s="26">
        <v>0.18</v>
      </c>
      <c r="H209" s="26">
        <v>92</v>
      </c>
      <c r="I209" s="17"/>
      <c r="J209" s="17" t="e">
        <f t="shared" si="63"/>
        <v>#DIV/0!</v>
      </c>
      <c r="K209" s="18">
        <v>1.645</v>
      </c>
      <c r="L209" s="4" t="e">
        <f t="shared" si="64"/>
        <v>#DIV/0!</v>
      </c>
      <c r="M209" s="17"/>
    </row>
    <row r="210" spans="1:13" x14ac:dyDescent="0.25">
      <c r="A210" s="17"/>
      <c r="B210" s="15" t="s">
        <v>3</v>
      </c>
      <c r="C210" s="16">
        <v>0.43</v>
      </c>
      <c r="D210" s="16">
        <v>255</v>
      </c>
      <c r="E210" s="18"/>
      <c r="F210" s="8" t="s">
        <v>3</v>
      </c>
      <c r="G210" s="9">
        <v>0.25</v>
      </c>
      <c r="H210" s="9">
        <v>127</v>
      </c>
      <c r="I210" s="17"/>
      <c r="J210" s="17">
        <f t="shared" si="63"/>
        <v>3.6458210206469333</v>
      </c>
      <c r="K210" s="18">
        <v>1.645</v>
      </c>
      <c r="L210" s="15" t="b">
        <f t="shared" si="64"/>
        <v>1</v>
      </c>
      <c r="M210" s="17"/>
    </row>
    <row r="211" spans="1:13" x14ac:dyDescent="0.25">
      <c r="A211" s="17"/>
      <c r="B211" s="25" t="s">
        <v>7</v>
      </c>
      <c r="C211" s="26">
        <v>0.76</v>
      </c>
      <c r="D211" s="26">
        <v>66</v>
      </c>
      <c r="E211" s="17"/>
      <c r="F211" s="35" t="s">
        <v>7</v>
      </c>
      <c r="G211" s="36">
        <v>0.49</v>
      </c>
      <c r="H211" s="36">
        <v>48</v>
      </c>
      <c r="I211" s="17"/>
      <c r="J211" s="17">
        <f t="shared" si="63"/>
        <v>3.0243893464536016</v>
      </c>
      <c r="K211" s="18">
        <v>1.645</v>
      </c>
      <c r="L211" s="15" t="b">
        <f t="shared" si="64"/>
        <v>1</v>
      </c>
      <c r="M211" s="17"/>
    </row>
    <row r="212" spans="1:13" x14ac:dyDescent="0.25">
      <c r="A212" s="17"/>
      <c r="B212" s="35" t="s">
        <v>8</v>
      </c>
      <c r="C212" s="36">
        <v>0.11</v>
      </c>
      <c r="D212" s="36">
        <v>10</v>
      </c>
      <c r="E212" s="17"/>
      <c r="F212" s="35" t="s">
        <v>8</v>
      </c>
      <c r="G212" s="36">
        <v>0.03</v>
      </c>
      <c r="H212" s="36">
        <v>3</v>
      </c>
      <c r="I212" s="17"/>
      <c r="J212" s="17">
        <f t="shared" si="63"/>
        <v>0.57303885111269393</v>
      </c>
      <c r="K212" s="18">
        <v>1.645</v>
      </c>
      <c r="L212" s="14" t="b">
        <f t="shared" si="64"/>
        <v>0</v>
      </c>
      <c r="M212" s="17"/>
    </row>
    <row r="213" spans="1:13" ht="15.75" thickBo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8"/>
      <c r="M213" s="17"/>
    </row>
    <row r="214" spans="1:13" ht="15.75" thickBot="1" x14ac:dyDescent="0.3">
      <c r="A214" s="17"/>
      <c r="B214" s="21" t="s">
        <v>9</v>
      </c>
      <c r="C214" s="22"/>
      <c r="D214" s="3" t="s">
        <v>11</v>
      </c>
      <c r="E214" s="17"/>
      <c r="F214" s="21" t="s">
        <v>9</v>
      </c>
      <c r="G214" s="22"/>
      <c r="H214" s="3" t="s">
        <v>11</v>
      </c>
      <c r="I214" s="17"/>
      <c r="J214" s="18" t="s">
        <v>12</v>
      </c>
      <c r="K214" s="18" t="s">
        <v>14</v>
      </c>
      <c r="L214" s="5" t="s">
        <v>13</v>
      </c>
      <c r="M214" s="17"/>
    </row>
    <row r="215" spans="1:13" x14ac:dyDescent="0.25">
      <c r="A215" s="17"/>
      <c r="B215" s="12" t="s">
        <v>6</v>
      </c>
      <c r="C215" s="13">
        <v>0.48</v>
      </c>
      <c r="D215" s="13">
        <v>283</v>
      </c>
      <c r="E215" s="17"/>
      <c r="F215" s="12" t="s">
        <v>6</v>
      </c>
      <c r="G215" s="13">
        <v>0.5</v>
      </c>
      <c r="H215" s="13">
        <v>1113</v>
      </c>
      <c r="I215" s="17"/>
      <c r="J215" s="17">
        <f>ABS(G215-C215)/((G215*(1-G215)/H215)+(C215*(1-C215)/D215))^(0.5)</f>
        <v>0.60122255056111518</v>
      </c>
      <c r="K215" s="18">
        <v>1.645</v>
      </c>
      <c r="L215" s="14" t="b">
        <f>J215&gt;K215</f>
        <v>0</v>
      </c>
      <c r="M215" s="17"/>
    </row>
    <row r="216" spans="1:13" x14ac:dyDescent="0.25">
      <c r="A216" s="17"/>
      <c r="B216" s="8" t="s">
        <v>1</v>
      </c>
      <c r="C216" s="9">
        <v>0.32</v>
      </c>
      <c r="D216" s="9">
        <v>126</v>
      </c>
      <c r="E216" s="17"/>
      <c r="F216" s="8" t="s">
        <v>1</v>
      </c>
      <c r="G216" s="9">
        <v>0.35</v>
      </c>
      <c r="H216" s="9">
        <v>504</v>
      </c>
      <c r="I216" s="17"/>
      <c r="J216" s="17">
        <f t="shared" ref="J216" si="65">ABS(G216-C216)/((G216*(1-G216)/H216)+(C216*(1-C216)/D216))^(0.5)</f>
        <v>0.64276930684331612</v>
      </c>
      <c r="K216" s="18">
        <v>1.645</v>
      </c>
      <c r="L216" s="14" t="b">
        <f t="shared" ref="L216:L217" si="66">J216&gt;K216</f>
        <v>0</v>
      </c>
      <c r="M216" s="17"/>
    </row>
    <row r="217" spans="1:13" ht="15.75" thickBot="1" x14ac:dyDescent="0.3">
      <c r="A217" s="17"/>
      <c r="B217" s="37" t="s">
        <v>0</v>
      </c>
      <c r="C217" s="38">
        <v>0.02</v>
      </c>
      <c r="D217" s="38">
        <v>2</v>
      </c>
      <c r="E217" s="17"/>
      <c r="F217" s="37" t="s">
        <v>0</v>
      </c>
      <c r="G217" s="38">
        <v>0.09</v>
      </c>
      <c r="H217" s="38">
        <v>50</v>
      </c>
      <c r="I217" s="17"/>
      <c r="J217" s="17">
        <f>ABS(G217-C217)/((G217*(1-G217)/H217)+(C217*(1-C217)/D217))^(0.5)</f>
        <v>0.65452010880294365</v>
      </c>
      <c r="K217" s="18">
        <v>1.645</v>
      </c>
      <c r="L217" s="14" t="b">
        <f t="shared" si="66"/>
        <v>0</v>
      </c>
      <c r="M217" s="17"/>
    </row>
    <row r="218" spans="1:13" ht="15.75" thickBot="1" x14ac:dyDescent="0.3">
      <c r="A218" s="17"/>
      <c r="B218" s="21" t="s">
        <v>10</v>
      </c>
      <c r="C218" s="22"/>
      <c r="D218" s="3" t="s">
        <v>11</v>
      </c>
      <c r="E218" s="17"/>
      <c r="F218" s="21" t="s">
        <v>10</v>
      </c>
      <c r="G218" s="22"/>
      <c r="H218" s="3" t="s">
        <v>11</v>
      </c>
      <c r="I218" s="17"/>
      <c r="J218" s="17"/>
      <c r="K218" s="18"/>
      <c r="M218" s="17"/>
    </row>
    <row r="219" spans="1:13" x14ac:dyDescent="0.25">
      <c r="A219" s="17"/>
      <c r="B219" s="6" t="s">
        <v>5</v>
      </c>
      <c r="C219" s="7">
        <v>0.45</v>
      </c>
      <c r="D219" s="7">
        <v>179</v>
      </c>
      <c r="E219" s="17"/>
      <c r="F219" s="6" t="s">
        <v>5</v>
      </c>
      <c r="G219" s="7">
        <v>0.44</v>
      </c>
      <c r="H219" s="7">
        <v>636</v>
      </c>
      <c r="I219" s="17"/>
      <c r="J219" s="17">
        <f t="shared" ref="J219:J224" si="67">ABS(G219-C219)/((G219*(1-G219)/H219)+(C219*(1-C219)/D219))^(0.5)</f>
        <v>0.23768443219284033</v>
      </c>
      <c r="K219" s="18">
        <v>1.645</v>
      </c>
      <c r="L219" s="14" t="b">
        <f t="shared" ref="L219:L224" si="68">J219&gt;K219</f>
        <v>0</v>
      </c>
      <c r="M219" s="17"/>
    </row>
    <row r="220" spans="1:13" x14ac:dyDescent="0.25">
      <c r="A220" s="17"/>
      <c r="B220" s="25" t="s">
        <v>2</v>
      </c>
      <c r="C220" s="26">
        <v>0.21</v>
      </c>
      <c r="D220" s="26">
        <v>84</v>
      </c>
      <c r="E220" s="17"/>
      <c r="F220" s="25" t="s">
        <v>2</v>
      </c>
      <c r="G220" s="26">
        <v>0.13</v>
      </c>
      <c r="H220" s="26">
        <v>185</v>
      </c>
      <c r="I220" s="17"/>
      <c r="J220" s="17">
        <f t="shared" si="67"/>
        <v>1.5730633966125664</v>
      </c>
      <c r="K220" s="18">
        <v>1.645</v>
      </c>
      <c r="L220" s="14" t="b">
        <f t="shared" si="68"/>
        <v>0</v>
      </c>
      <c r="M220" s="17"/>
    </row>
    <row r="221" spans="1:13" x14ac:dyDescent="0.25">
      <c r="A221" s="17"/>
      <c r="B221" s="4" t="s">
        <v>4</v>
      </c>
      <c r="C221" s="5">
        <v>0</v>
      </c>
      <c r="D221" s="5">
        <v>0</v>
      </c>
      <c r="E221" s="17"/>
      <c r="F221" s="25" t="s">
        <v>4</v>
      </c>
      <c r="G221" s="26">
        <v>0.11</v>
      </c>
      <c r="H221" s="26">
        <v>253</v>
      </c>
      <c r="I221" s="17"/>
      <c r="J221" s="17" t="e">
        <f t="shared" si="67"/>
        <v>#DIV/0!</v>
      </c>
      <c r="K221" s="18">
        <v>1.645</v>
      </c>
      <c r="L221" s="4" t="e">
        <f t="shared" si="68"/>
        <v>#DIV/0!</v>
      </c>
      <c r="M221" s="17"/>
    </row>
    <row r="222" spans="1:13" x14ac:dyDescent="0.25">
      <c r="A222" s="17"/>
      <c r="B222" s="15" t="s">
        <v>3</v>
      </c>
      <c r="C222" s="16">
        <v>0.43</v>
      </c>
      <c r="D222" s="16">
        <v>255</v>
      </c>
      <c r="E222" s="18"/>
      <c r="F222" s="8" t="s">
        <v>3</v>
      </c>
      <c r="G222" s="9">
        <v>0.34</v>
      </c>
      <c r="H222" s="9">
        <v>742</v>
      </c>
      <c r="I222" s="17"/>
      <c r="J222" s="17">
        <f t="shared" si="67"/>
        <v>2.5318460667971947</v>
      </c>
      <c r="K222" s="18">
        <v>1.645</v>
      </c>
      <c r="L222" s="15" t="b">
        <f t="shared" si="68"/>
        <v>1</v>
      </c>
      <c r="M222" s="17"/>
    </row>
    <row r="223" spans="1:13" x14ac:dyDescent="0.25">
      <c r="A223" s="17"/>
      <c r="B223" s="25" t="s">
        <v>7</v>
      </c>
      <c r="C223" s="26">
        <v>0.76</v>
      </c>
      <c r="D223" s="26">
        <v>66</v>
      </c>
      <c r="E223" s="17"/>
      <c r="F223" s="25" t="s">
        <v>7</v>
      </c>
      <c r="G223" s="26">
        <v>0.45</v>
      </c>
      <c r="H223" s="26">
        <v>242</v>
      </c>
      <c r="I223" s="17"/>
      <c r="J223" s="17">
        <f t="shared" si="67"/>
        <v>5.037911493951472</v>
      </c>
      <c r="K223" s="18">
        <v>1.645</v>
      </c>
      <c r="L223" s="15" t="b">
        <f t="shared" si="68"/>
        <v>1</v>
      </c>
      <c r="M223" s="17"/>
    </row>
    <row r="224" spans="1:13" x14ac:dyDescent="0.25">
      <c r="A224" s="17"/>
      <c r="B224" s="35" t="s">
        <v>8</v>
      </c>
      <c r="C224" s="36">
        <v>0.11</v>
      </c>
      <c r="D224" s="36">
        <v>10</v>
      </c>
      <c r="E224" s="17"/>
      <c r="F224" s="25" t="s">
        <v>8</v>
      </c>
      <c r="G224" s="26">
        <v>0.22</v>
      </c>
      <c r="H224" s="26">
        <v>118</v>
      </c>
      <c r="I224" s="17"/>
      <c r="J224" s="17">
        <f t="shared" si="67"/>
        <v>1.0373556678537281</v>
      </c>
      <c r="K224" s="18">
        <v>1.645</v>
      </c>
      <c r="L224" s="14" t="b">
        <f t="shared" si="68"/>
        <v>0</v>
      </c>
      <c r="M224" s="17"/>
    </row>
    <row r="225" spans="1:13" s="17" customFormat="1" x14ac:dyDescent="0.25">
      <c r="B225" s="19"/>
      <c r="C225" s="27"/>
      <c r="D225" s="27"/>
      <c r="F225" s="19"/>
      <c r="G225" s="27"/>
      <c r="H225" s="27"/>
      <c r="K225" s="18"/>
      <c r="L225" s="19"/>
    </row>
    <row r="226" spans="1:13" s="17" customFormat="1" x14ac:dyDescent="0.25">
      <c r="B226" s="19" t="s">
        <v>23</v>
      </c>
      <c r="C226" s="27"/>
      <c r="D226" s="27"/>
      <c r="F226" s="19"/>
      <c r="G226" s="27"/>
      <c r="H226" s="27"/>
      <c r="K226" s="18"/>
      <c r="L226" s="19"/>
    </row>
    <row r="227" spans="1:13" ht="15.75" thickBo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8"/>
      <c r="M227" s="17"/>
    </row>
    <row r="228" spans="1:13" ht="15.75" thickBot="1" x14ac:dyDescent="0.3">
      <c r="A228" s="17"/>
      <c r="B228" s="21" t="s">
        <v>9</v>
      </c>
      <c r="C228" s="22"/>
      <c r="D228" s="3" t="s">
        <v>11</v>
      </c>
      <c r="E228" s="17"/>
      <c r="F228" s="21" t="s">
        <v>9</v>
      </c>
      <c r="G228" s="22"/>
      <c r="H228" s="3" t="s">
        <v>11</v>
      </c>
      <c r="I228" s="17"/>
      <c r="J228" s="18" t="s">
        <v>12</v>
      </c>
      <c r="K228" s="18" t="s">
        <v>14</v>
      </c>
      <c r="L228" s="5" t="s">
        <v>13</v>
      </c>
      <c r="M228" s="17"/>
    </row>
    <row r="229" spans="1:13" x14ac:dyDescent="0.25">
      <c r="A229" s="17"/>
      <c r="B229" s="12" t="s">
        <v>6</v>
      </c>
      <c r="C229" s="13">
        <v>0.46</v>
      </c>
      <c r="D229" s="13">
        <v>325</v>
      </c>
      <c r="E229" s="17"/>
      <c r="F229" s="12" t="s">
        <v>6</v>
      </c>
      <c r="G229" s="13">
        <v>0.55000000000000004</v>
      </c>
      <c r="H229" s="13">
        <v>281</v>
      </c>
      <c r="I229" s="17"/>
      <c r="J229" s="17">
        <f>ABS(G229-C229)/((G229*(1-G229)/H229)+(C229*(1-C229)/D229))^(0.5)</f>
        <v>2.218950415592535</v>
      </c>
      <c r="K229" s="18">
        <v>1.645</v>
      </c>
      <c r="L229" s="15" t="b">
        <f>J229&gt;K229</f>
        <v>1</v>
      </c>
      <c r="M229" s="17"/>
    </row>
    <row r="230" spans="1:13" x14ac:dyDescent="0.25">
      <c r="A230" s="17"/>
      <c r="B230" s="25" t="s">
        <v>1</v>
      </c>
      <c r="C230" s="26">
        <v>0.27</v>
      </c>
      <c r="D230" s="26">
        <v>121</v>
      </c>
      <c r="E230" s="17"/>
      <c r="F230" s="8" t="s">
        <v>1</v>
      </c>
      <c r="G230" s="9">
        <v>0.41</v>
      </c>
      <c r="H230" s="9">
        <v>128</v>
      </c>
      <c r="I230" s="17"/>
      <c r="J230" s="17">
        <f t="shared" ref="J230" si="69">ABS(G230-C230)/((G230*(1-G230)/H230)+(C230*(1-C230)/D230))^(0.5)</f>
        <v>2.360112115078917</v>
      </c>
      <c r="K230" s="18">
        <v>1.645</v>
      </c>
      <c r="L230" s="15" t="b">
        <f t="shared" ref="L230:L231" si="70">J230&gt;K230</f>
        <v>1</v>
      </c>
      <c r="M230" s="17"/>
    </row>
    <row r="231" spans="1:13" ht="15.75" thickBot="1" x14ac:dyDescent="0.3">
      <c r="A231" s="17"/>
      <c r="B231" s="37" t="s">
        <v>0</v>
      </c>
      <c r="C231" s="38">
        <v>0.1</v>
      </c>
      <c r="D231" s="38">
        <v>18</v>
      </c>
      <c r="E231" s="17"/>
      <c r="F231" s="10" t="s">
        <v>0</v>
      </c>
      <c r="G231" s="11">
        <v>0</v>
      </c>
      <c r="H231" s="11">
        <v>0</v>
      </c>
      <c r="I231" s="17"/>
      <c r="J231" s="17" t="e">
        <f>ABS(G231-C231)/((G231*(1-G231)/H231)+(C231*(1-C231)/D231))^(0.5)</f>
        <v>#DIV/0!</v>
      </c>
      <c r="K231" s="18">
        <v>1.645</v>
      </c>
      <c r="L231" s="4" t="e">
        <f t="shared" si="70"/>
        <v>#DIV/0!</v>
      </c>
      <c r="M231" s="17"/>
    </row>
    <row r="232" spans="1:13" ht="15.75" thickBot="1" x14ac:dyDescent="0.3">
      <c r="A232" s="17"/>
      <c r="B232" s="21" t="s">
        <v>10</v>
      </c>
      <c r="C232" s="22"/>
      <c r="D232" s="3" t="s">
        <v>11</v>
      </c>
      <c r="E232" s="17"/>
      <c r="F232" s="21" t="s">
        <v>10</v>
      </c>
      <c r="G232" s="22"/>
      <c r="H232" s="3" t="s">
        <v>11</v>
      </c>
      <c r="I232" s="17"/>
      <c r="J232" s="17"/>
      <c r="K232" s="18"/>
      <c r="M232" s="17"/>
    </row>
    <row r="233" spans="1:13" x14ac:dyDescent="0.25">
      <c r="A233" s="17"/>
      <c r="B233" s="6" t="s">
        <v>5</v>
      </c>
      <c r="C233" s="7">
        <v>0.49</v>
      </c>
      <c r="D233" s="7">
        <v>222</v>
      </c>
      <c r="E233" s="17"/>
      <c r="F233" s="6" t="s">
        <v>5</v>
      </c>
      <c r="G233" s="7">
        <v>0.56000000000000005</v>
      </c>
      <c r="H233" s="7">
        <v>178</v>
      </c>
      <c r="I233" s="17"/>
      <c r="J233" s="17">
        <f t="shared" ref="J233:J238" si="71">ABS(G233-C233)/((G233*(1-G233)/H233)+(C233*(1-C233)/D233))^(0.5)</f>
        <v>1.3972235861648419</v>
      </c>
      <c r="K233" s="18">
        <v>1.645</v>
      </c>
      <c r="L233" s="14" t="b">
        <f t="shared" ref="L233:L238" si="72">J233&gt;K233</f>
        <v>0</v>
      </c>
      <c r="M233" s="17"/>
    </row>
    <row r="234" spans="1:13" x14ac:dyDescent="0.25">
      <c r="A234" s="17"/>
      <c r="B234" s="25" t="s">
        <v>2</v>
      </c>
      <c r="C234" s="26">
        <v>0.11</v>
      </c>
      <c r="D234" s="26">
        <v>51</v>
      </c>
      <c r="E234" s="17"/>
      <c r="F234" s="35" t="s">
        <v>2</v>
      </c>
      <c r="G234" s="36">
        <v>0.02</v>
      </c>
      <c r="H234" s="36">
        <v>5</v>
      </c>
      <c r="I234" s="17"/>
      <c r="J234" s="17">
        <f t="shared" si="71"/>
        <v>1.1777433693124484</v>
      </c>
      <c r="K234" s="18">
        <v>1.645</v>
      </c>
      <c r="L234" s="14" t="b">
        <f t="shared" si="72"/>
        <v>0</v>
      </c>
      <c r="M234" s="17"/>
    </row>
    <row r="235" spans="1:13" x14ac:dyDescent="0.25">
      <c r="A235" s="17"/>
      <c r="B235" s="25" t="s">
        <v>4</v>
      </c>
      <c r="C235" s="26">
        <v>0.16</v>
      </c>
      <c r="D235" s="26">
        <v>117</v>
      </c>
      <c r="E235" s="17"/>
      <c r="F235" s="25" t="s">
        <v>4</v>
      </c>
      <c r="G235" s="26">
        <v>0.18</v>
      </c>
      <c r="H235" s="26">
        <v>92</v>
      </c>
      <c r="I235" s="17"/>
      <c r="J235" s="17">
        <f t="shared" si="71"/>
        <v>0.38117262407736124</v>
      </c>
      <c r="K235" s="18">
        <v>1.645</v>
      </c>
      <c r="L235" s="14" t="b">
        <f t="shared" si="72"/>
        <v>0</v>
      </c>
      <c r="M235" s="17"/>
    </row>
    <row r="236" spans="1:13" x14ac:dyDescent="0.25">
      <c r="A236" s="17"/>
      <c r="B236" s="15" t="s">
        <v>3</v>
      </c>
      <c r="C236" s="16">
        <v>0.38</v>
      </c>
      <c r="D236" s="16">
        <v>269</v>
      </c>
      <c r="E236" s="18"/>
      <c r="F236" s="8" t="s">
        <v>3</v>
      </c>
      <c r="G236" s="9">
        <v>0.25</v>
      </c>
      <c r="H236" s="9">
        <v>127</v>
      </c>
      <c r="I236" s="17"/>
      <c r="J236" s="17">
        <f t="shared" si="71"/>
        <v>2.6804326637682165</v>
      </c>
      <c r="K236" s="18">
        <v>1.645</v>
      </c>
      <c r="L236" s="15" t="b">
        <f t="shared" si="72"/>
        <v>1</v>
      </c>
      <c r="M236" s="17"/>
    </row>
    <row r="237" spans="1:13" x14ac:dyDescent="0.25">
      <c r="A237" s="17"/>
      <c r="B237" s="35" t="s">
        <v>7</v>
      </c>
      <c r="C237" s="36">
        <v>0.51</v>
      </c>
      <c r="D237" s="36">
        <v>95</v>
      </c>
      <c r="E237" s="17"/>
      <c r="F237" s="35" t="s">
        <v>7</v>
      </c>
      <c r="G237" s="36">
        <v>0.49</v>
      </c>
      <c r="H237" s="36">
        <v>48</v>
      </c>
      <c r="I237" s="17"/>
      <c r="J237" s="17">
        <f t="shared" si="71"/>
        <v>0.22592342857528253</v>
      </c>
      <c r="K237" s="18">
        <v>1.645</v>
      </c>
      <c r="L237" s="14" t="b">
        <f t="shared" si="72"/>
        <v>0</v>
      </c>
      <c r="M237" s="17"/>
    </row>
    <row r="238" spans="1:13" x14ac:dyDescent="0.25">
      <c r="A238" s="17"/>
      <c r="B238" s="35" t="s">
        <v>8</v>
      </c>
      <c r="C238" s="36">
        <v>0.35</v>
      </c>
      <c r="D238" s="36">
        <v>65</v>
      </c>
      <c r="E238" s="17"/>
      <c r="F238" s="35" t="s">
        <v>8</v>
      </c>
      <c r="G238" s="36">
        <v>0.03</v>
      </c>
      <c r="H238" s="36">
        <v>3</v>
      </c>
      <c r="I238" s="17"/>
      <c r="J238" s="17">
        <f t="shared" si="71"/>
        <v>2.7852424952911652</v>
      </c>
      <c r="K238" s="18">
        <v>1.645</v>
      </c>
      <c r="L238" s="15" t="b">
        <f t="shared" si="72"/>
        <v>1</v>
      </c>
      <c r="M238" s="17"/>
    </row>
    <row r="239" spans="1:13" ht="15.75" thickBo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8"/>
      <c r="M239" s="17"/>
    </row>
    <row r="240" spans="1:13" ht="15.75" thickBot="1" x14ac:dyDescent="0.3">
      <c r="A240" s="17"/>
      <c r="B240" s="21" t="s">
        <v>9</v>
      </c>
      <c r="C240" s="22"/>
      <c r="D240" s="3" t="s">
        <v>11</v>
      </c>
      <c r="E240" s="17"/>
      <c r="F240" s="21" t="s">
        <v>9</v>
      </c>
      <c r="G240" s="22"/>
      <c r="H240" s="3" t="s">
        <v>11</v>
      </c>
      <c r="I240" s="17"/>
      <c r="J240" s="18" t="s">
        <v>12</v>
      </c>
      <c r="K240" s="18" t="s">
        <v>14</v>
      </c>
      <c r="L240" s="5" t="s">
        <v>13</v>
      </c>
      <c r="M240" s="17"/>
    </row>
    <row r="241" spans="1:13" x14ac:dyDescent="0.25">
      <c r="A241" s="17"/>
      <c r="B241" s="12" t="s">
        <v>6</v>
      </c>
      <c r="C241" s="13">
        <v>0.46</v>
      </c>
      <c r="D241" s="13">
        <v>325</v>
      </c>
      <c r="E241" s="17"/>
      <c r="F241" s="12" t="s">
        <v>6</v>
      </c>
      <c r="G241" s="13">
        <v>0.5</v>
      </c>
      <c r="H241" s="13">
        <v>1113</v>
      </c>
      <c r="I241" s="17"/>
      <c r="J241" s="17">
        <f>ABS(G241-C241)/((G241*(1-G241)/H241)+(C241*(1-C241)/D241))^(0.5)</f>
        <v>1.2719736908241752</v>
      </c>
      <c r="K241" s="18">
        <v>1.645</v>
      </c>
      <c r="L241" s="14" t="b">
        <f>J241&gt;K241</f>
        <v>0</v>
      </c>
      <c r="M241" s="17"/>
    </row>
    <row r="242" spans="1:13" x14ac:dyDescent="0.25">
      <c r="A242" s="17"/>
      <c r="B242" s="25" t="s">
        <v>1</v>
      </c>
      <c r="C242" s="26">
        <v>0.27</v>
      </c>
      <c r="D242" s="26">
        <v>121</v>
      </c>
      <c r="E242" s="17"/>
      <c r="F242" s="8" t="s">
        <v>1</v>
      </c>
      <c r="G242" s="9">
        <v>0.35</v>
      </c>
      <c r="H242" s="9">
        <v>504</v>
      </c>
      <c r="I242" s="17"/>
      <c r="J242" s="17">
        <f t="shared" ref="J242" si="73">ABS(G242-C242)/((G242*(1-G242)/H242)+(C242*(1-C242)/D242))^(0.5)</f>
        <v>1.7539834371139025</v>
      </c>
      <c r="K242" s="18">
        <v>1.645</v>
      </c>
      <c r="L242" s="15" t="b">
        <f t="shared" ref="L242:L243" si="74">J242&gt;K242</f>
        <v>1</v>
      </c>
      <c r="M242" s="17"/>
    </row>
    <row r="243" spans="1:13" ht="15.75" thickBot="1" x14ac:dyDescent="0.3">
      <c r="A243" s="17"/>
      <c r="B243" s="37" t="s">
        <v>0</v>
      </c>
      <c r="C243" s="38">
        <v>0.1</v>
      </c>
      <c r="D243" s="38">
        <v>18</v>
      </c>
      <c r="E243" s="17"/>
      <c r="F243" s="37" t="s">
        <v>0</v>
      </c>
      <c r="G243" s="38">
        <v>0.09</v>
      </c>
      <c r="H243" s="38">
        <v>50</v>
      </c>
      <c r="I243" s="17"/>
      <c r="J243" s="17">
        <f>ABS(G243-C243)/((G243*(1-G243)/H243)+(C243*(1-C243)/D243))^(0.5)</f>
        <v>0.1227386595484706</v>
      </c>
      <c r="K243" s="18">
        <v>1.645</v>
      </c>
      <c r="L243" s="14" t="b">
        <f t="shared" si="74"/>
        <v>0</v>
      </c>
      <c r="M243" s="17"/>
    </row>
    <row r="244" spans="1:13" ht="15.75" thickBot="1" x14ac:dyDescent="0.3">
      <c r="A244" s="17"/>
      <c r="B244" s="21" t="s">
        <v>10</v>
      </c>
      <c r="C244" s="22"/>
      <c r="D244" s="3" t="s">
        <v>11</v>
      </c>
      <c r="E244" s="17"/>
      <c r="F244" s="21" t="s">
        <v>10</v>
      </c>
      <c r="G244" s="22"/>
      <c r="H244" s="3" t="s">
        <v>11</v>
      </c>
      <c r="I244" s="17"/>
      <c r="J244" s="17"/>
      <c r="K244" s="18"/>
      <c r="M244" s="17"/>
    </row>
    <row r="245" spans="1:13" x14ac:dyDescent="0.25">
      <c r="A245" s="17"/>
      <c r="B245" s="6" t="s">
        <v>5</v>
      </c>
      <c r="C245" s="7">
        <v>0.49</v>
      </c>
      <c r="D245" s="7">
        <v>222</v>
      </c>
      <c r="E245" s="17"/>
      <c r="F245" s="6" t="s">
        <v>5</v>
      </c>
      <c r="G245" s="7">
        <v>0.44</v>
      </c>
      <c r="H245" s="7">
        <v>636</v>
      </c>
      <c r="I245" s="17"/>
      <c r="J245" s="17">
        <f t="shared" ref="J245:J250" si="75">ABS(G245-C245)/((G245*(1-G245)/H245)+(C245*(1-C245)/D245))^(0.5)</f>
        <v>1.2853950132801495</v>
      </c>
      <c r="K245" s="18">
        <v>1.645</v>
      </c>
      <c r="L245" s="14" t="b">
        <f t="shared" ref="L245:L250" si="76">J245&gt;K245</f>
        <v>0</v>
      </c>
      <c r="M245" s="17"/>
    </row>
    <row r="246" spans="1:13" x14ac:dyDescent="0.25">
      <c r="A246" s="17"/>
      <c r="B246" s="25" t="s">
        <v>2</v>
      </c>
      <c r="C246" s="26">
        <v>0.11</v>
      </c>
      <c r="D246" s="26">
        <v>51</v>
      </c>
      <c r="E246" s="17"/>
      <c r="F246" s="25" t="s">
        <v>2</v>
      </c>
      <c r="G246" s="26">
        <v>0.13</v>
      </c>
      <c r="H246" s="26">
        <v>185</v>
      </c>
      <c r="I246" s="17"/>
      <c r="J246" s="17">
        <f t="shared" si="75"/>
        <v>0.39754603291809631</v>
      </c>
      <c r="K246" s="18">
        <v>1.645</v>
      </c>
      <c r="L246" s="14" t="b">
        <f t="shared" si="76"/>
        <v>0</v>
      </c>
      <c r="M246" s="17"/>
    </row>
    <row r="247" spans="1:13" x14ac:dyDescent="0.25">
      <c r="A247" s="17"/>
      <c r="B247" s="25" t="s">
        <v>4</v>
      </c>
      <c r="C247" s="26">
        <v>0.16</v>
      </c>
      <c r="D247" s="26">
        <v>117</v>
      </c>
      <c r="E247" s="17"/>
      <c r="F247" s="25" t="s">
        <v>4</v>
      </c>
      <c r="G247" s="26">
        <v>0.11</v>
      </c>
      <c r="H247" s="26">
        <v>253</v>
      </c>
      <c r="I247" s="17"/>
      <c r="J247" s="17">
        <f t="shared" si="75"/>
        <v>1.2759111188884145</v>
      </c>
      <c r="K247" s="18">
        <v>1.645</v>
      </c>
      <c r="L247" s="14" t="b">
        <f t="shared" si="76"/>
        <v>0</v>
      </c>
      <c r="M247" s="17"/>
    </row>
    <row r="248" spans="1:13" x14ac:dyDescent="0.25">
      <c r="A248" s="17"/>
      <c r="B248" s="15" t="s">
        <v>3</v>
      </c>
      <c r="C248" s="16">
        <v>0.38</v>
      </c>
      <c r="D248" s="16">
        <v>269</v>
      </c>
      <c r="E248" s="18"/>
      <c r="F248" s="8" t="s">
        <v>3</v>
      </c>
      <c r="G248" s="9">
        <v>0.34</v>
      </c>
      <c r="H248" s="9">
        <v>742</v>
      </c>
      <c r="I248" s="17"/>
      <c r="J248" s="17">
        <f t="shared" si="75"/>
        <v>1.1653033606899039</v>
      </c>
      <c r="K248" s="18">
        <v>1.645</v>
      </c>
      <c r="L248" s="14" t="b">
        <f t="shared" si="76"/>
        <v>0</v>
      </c>
      <c r="M248" s="17"/>
    </row>
    <row r="249" spans="1:13" x14ac:dyDescent="0.25">
      <c r="A249" s="17"/>
      <c r="B249" s="35" t="s">
        <v>7</v>
      </c>
      <c r="C249" s="36">
        <v>0.51</v>
      </c>
      <c r="D249" s="36">
        <v>95</v>
      </c>
      <c r="E249" s="17"/>
      <c r="F249" s="25" t="s">
        <v>7</v>
      </c>
      <c r="G249" s="26">
        <v>0.45</v>
      </c>
      <c r="H249" s="26">
        <v>242</v>
      </c>
      <c r="I249" s="17"/>
      <c r="J249" s="17">
        <f t="shared" si="75"/>
        <v>0.99268472821329956</v>
      </c>
      <c r="K249" s="18">
        <v>1.645</v>
      </c>
      <c r="L249" s="14" t="b">
        <f t="shared" si="76"/>
        <v>0</v>
      </c>
      <c r="M249" s="17"/>
    </row>
    <row r="250" spans="1:13" x14ac:dyDescent="0.25">
      <c r="A250" s="17"/>
      <c r="B250" s="35" t="s">
        <v>8</v>
      </c>
      <c r="C250" s="36">
        <v>0.35</v>
      </c>
      <c r="D250" s="36">
        <v>65</v>
      </c>
      <c r="E250" s="17"/>
      <c r="F250" s="25" t="s">
        <v>8</v>
      </c>
      <c r="G250" s="26">
        <v>0.22</v>
      </c>
      <c r="H250" s="26">
        <v>118</v>
      </c>
      <c r="I250" s="17"/>
      <c r="J250" s="17">
        <f t="shared" si="75"/>
        <v>1.8469492001487773</v>
      </c>
      <c r="K250" s="18">
        <v>1.645</v>
      </c>
      <c r="L250" s="15" t="b">
        <f t="shared" si="76"/>
        <v>1</v>
      </c>
      <c r="M250" s="17"/>
    </row>
    <row r="251" spans="1:13" s="17" customFormat="1" x14ac:dyDescent="0.25">
      <c r="B251" s="19"/>
      <c r="C251" s="27"/>
      <c r="D251" s="27"/>
      <c r="F251" s="19"/>
      <c r="G251" s="27"/>
      <c r="H251" s="27"/>
      <c r="K251" s="18"/>
      <c r="L251" s="19"/>
    </row>
    <row r="252" spans="1:13" s="17" customFormat="1" x14ac:dyDescent="0.25">
      <c r="B252" s="19" t="s">
        <v>24</v>
      </c>
      <c r="C252" s="27"/>
      <c r="D252" s="27"/>
      <c r="F252" s="19"/>
      <c r="G252" s="27"/>
      <c r="H252" s="27"/>
      <c r="K252" s="18"/>
      <c r="L252" s="19"/>
    </row>
    <row r="253" spans="1:13" ht="15.75" thickBo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8"/>
      <c r="M253" s="17"/>
    </row>
    <row r="254" spans="1:13" ht="15.75" thickBot="1" x14ac:dyDescent="0.3">
      <c r="A254" s="17"/>
      <c r="B254" s="21" t="s">
        <v>9</v>
      </c>
      <c r="C254" s="22"/>
      <c r="D254" s="3" t="s">
        <v>11</v>
      </c>
      <c r="E254" s="17"/>
      <c r="F254" s="21" t="s">
        <v>9</v>
      </c>
      <c r="G254" s="22"/>
      <c r="H254" s="3" t="s">
        <v>11</v>
      </c>
      <c r="I254" s="17"/>
      <c r="J254" s="18" t="s">
        <v>12</v>
      </c>
      <c r="K254" s="18" t="s">
        <v>14</v>
      </c>
      <c r="L254" s="5" t="s">
        <v>13</v>
      </c>
      <c r="M254" s="17"/>
    </row>
    <row r="255" spans="1:13" x14ac:dyDescent="0.25">
      <c r="A255" s="17"/>
      <c r="B255" s="12" t="s">
        <v>6</v>
      </c>
      <c r="C255" s="13">
        <v>0.55000000000000004</v>
      </c>
      <c r="D255" s="13">
        <v>281</v>
      </c>
      <c r="E255" s="17"/>
      <c r="F255" s="12" t="s">
        <v>6</v>
      </c>
      <c r="G255" s="13">
        <v>0.5</v>
      </c>
      <c r="H255" s="13">
        <v>1113</v>
      </c>
      <c r="I255" s="17"/>
      <c r="J255" s="17">
        <f>ABS(G255-C255)/((G255*(1-G255)/H255)+(C255*(1-C255)/D255))^(0.5)</f>
        <v>1.5038691989527468</v>
      </c>
      <c r="K255" s="18">
        <v>1.645</v>
      </c>
      <c r="L255" s="14" t="b">
        <f>J255&gt;K255</f>
        <v>0</v>
      </c>
      <c r="M255" s="17"/>
    </row>
    <row r="256" spans="1:13" x14ac:dyDescent="0.25">
      <c r="A256" s="17"/>
      <c r="B256" s="8" t="s">
        <v>1</v>
      </c>
      <c r="C256" s="9">
        <v>0.41</v>
      </c>
      <c r="D256" s="9">
        <v>128</v>
      </c>
      <c r="E256" s="17"/>
      <c r="F256" s="8" t="s">
        <v>1</v>
      </c>
      <c r="G256" s="9">
        <v>0.35</v>
      </c>
      <c r="H256" s="9">
        <v>504</v>
      </c>
      <c r="I256" s="17"/>
      <c r="J256" s="17">
        <f t="shared" ref="J256:J264" si="77">ABS(G256-C256)/((G256*(1-G256)/H256)+(C256*(1-C256)/D256))^(0.5)</f>
        <v>1.2400207867881106</v>
      </c>
      <c r="K256" s="18">
        <v>1.645</v>
      </c>
      <c r="L256" s="14" t="b">
        <f t="shared" ref="L256:L264" si="78">J256&gt;K256</f>
        <v>0</v>
      </c>
      <c r="M256" s="17"/>
    </row>
    <row r="257" spans="1:13" ht="15.75" thickBot="1" x14ac:dyDescent="0.3">
      <c r="A257" s="17"/>
      <c r="B257" s="10" t="s">
        <v>0</v>
      </c>
      <c r="C257" s="11">
        <v>0</v>
      </c>
      <c r="D257" s="11">
        <v>0</v>
      </c>
      <c r="E257" s="17"/>
      <c r="F257" s="37" t="s">
        <v>0</v>
      </c>
      <c r="G257" s="38">
        <v>0.09</v>
      </c>
      <c r="H257" s="38">
        <v>50</v>
      </c>
      <c r="I257" s="17"/>
      <c r="J257" s="17" t="e">
        <f>ABS(G257-C257)/((G257*(1-G257)/H257)+(C257*(1-C257)/D257))^(0.5)</f>
        <v>#DIV/0!</v>
      </c>
      <c r="K257" s="18">
        <v>1.645</v>
      </c>
      <c r="L257" s="4" t="e">
        <f t="shared" si="78"/>
        <v>#DIV/0!</v>
      </c>
      <c r="M257" s="17"/>
    </row>
    <row r="258" spans="1:13" ht="15.75" thickBot="1" x14ac:dyDescent="0.3">
      <c r="A258" s="17"/>
      <c r="B258" s="21" t="s">
        <v>10</v>
      </c>
      <c r="C258" s="22"/>
      <c r="D258" s="3" t="s">
        <v>11</v>
      </c>
      <c r="E258" s="17"/>
      <c r="F258" s="21" t="s">
        <v>10</v>
      </c>
      <c r="G258" s="22"/>
      <c r="H258" s="3" t="s">
        <v>11</v>
      </c>
      <c r="I258" s="17"/>
      <c r="J258" s="17"/>
      <c r="K258" s="18"/>
      <c r="M258" s="17"/>
    </row>
    <row r="259" spans="1:13" x14ac:dyDescent="0.25">
      <c r="A259" s="17"/>
      <c r="B259" s="6" t="s">
        <v>5</v>
      </c>
      <c r="C259" s="7">
        <v>0.56000000000000005</v>
      </c>
      <c r="D259" s="7">
        <v>178</v>
      </c>
      <c r="E259" s="17"/>
      <c r="F259" s="6" t="s">
        <v>5</v>
      </c>
      <c r="G259" s="7">
        <v>0.44</v>
      </c>
      <c r="H259" s="7">
        <v>636</v>
      </c>
      <c r="I259" s="17"/>
      <c r="J259" s="17">
        <f t="shared" ref="J259:J264" si="79">ABS(G259-C259)/((G259*(1-G259)/H259)+(C259*(1-C259)/D259))^(0.5)</f>
        <v>2.8509345741370096</v>
      </c>
      <c r="K259" s="18">
        <v>1.645</v>
      </c>
      <c r="L259" s="15" t="b">
        <f t="shared" ref="L259:L264" si="80">J259&gt;K259</f>
        <v>1</v>
      </c>
      <c r="M259" s="17"/>
    </row>
    <row r="260" spans="1:13" x14ac:dyDescent="0.25">
      <c r="A260" s="17"/>
      <c r="B260" s="35" t="s">
        <v>2</v>
      </c>
      <c r="C260" s="36">
        <v>0.02</v>
      </c>
      <c r="D260" s="36">
        <v>5</v>
      </c>
      <c r="E260" s="17"/>
      <c r="F260" s="25" t="s">
        <v>2</v>
      </c>
      <c r="G260" s="26">
        <v>0.13</v>
      </c>
      <c r="H260" s="26">
        <v>185</v>
      </c>
      <c r="I260" s="17"/>
      <c r="J260" s="17">
        <f t="shared" si="79"/>
        <v>1.6341007009359112</v>
      </c>
      <c r="K260" s="18">
        <v>1.645</v>
      </c>
      <c r="L260" s="14" t="b">
        <f t="shared" si="80"/>
        <v>0</v>
      </c>
      <c r="M260" s="17"/>
    </row>
    <row r="261" spans="1:13" x14ac:dyDescent="0.25">
      <c r="A261" s="17"/>
      <c r="B261" s="25" t="s">
        <v>4</v>
      </c>
      <c r="C261" s="26">
        <v>0.18</v>
      </c>
      <c r="D261" s="26">
        <v>92</v>
      </c>
      <c r="E261" s="17"/>
      <c r="F261" s="25" t="s">
        <v>4</v>
      </c>
      <c r="G261" s="26">
        <v>0.11</v>
      </c>
      <c r="H261" s="26">
        <v>253</v>
      </c>
      <c r="I261" s="17"/>
      <c r="J261" s="17">
        <f t="shared" si="79"/>
        <v>1.5686614325457011</v>
      </c>
      <c r="K261" s="18">
        <v>1.645</v>
      </c>
      <c r="L261" s="14" t="b">
        <f t="shared" si="80"/>
        <v>0</v>
      </c>
      <c r="M261" s="17"/>
    </row>
    <row r="262" spans="1:13" x14ac:dyDescent="0.25">
      <c r="A262" s="17"/>
      <c r="B262" s="8" t="s">
        <v>3</v>
      </c>
      <c r="C262" s="9">
        <v>0.25</v>
      </c>
      <c r="D262" s="9">
        <v>127</v>
      </c>
      <c r="E262" s="18"/>
      <c r="F262" s="8" t="s">
        <v>3</v>
      </c>
      <c r="G262" s="9">
        <v>0.34</v>
      </c>
      <c r="H262" s="9">
        <v>742</v>
      </c>
      <c r="I262" s="17"/>
      <c r="J262" s="17">
        <f t="shared" si="79"/>
        <v>2.133921709055937</v>
      </c>
      <c r="K262" s="18">
        <v>1.645</v>
      </c>
      <c r="L262" s="15" t="b">
        <f t="shared" si="80"/>
        <v>1</v>
      </c>
      <c r="M262" s="17"/>
    </row>
    <row r="263" spans="1:13" x14ac:dyDescent="0.25">
      <c r="A263" s="17"/>
      <c r="B263" s="35" t="s">
        <v>7</v>
      </c>
      <c r="C263" s="36">
        <v>0.49</v>
      </c>
      <c r="D263" s="36">
        <v>48</v>
      </c>
      <c r="E263" s="17"/>
      <c r="F263" s="25" t="s">
        <v>7</v>
      </c>
      <c r="G263" s="26">
        <v>0.45</v>
      </c>
      <c r="H263" s="26">
        <v>242</v>
      </c>
      <c r="I263" s="17"/>
      <c r="J263" s="17">
        <f t="shared" si="79"/>
        <v>0.50681751852228885</v>
      </c>
      <c r="K263" s="18">
        <v>1.645</v>
      </c>
      <c r="L263" s="14" t="b">
        <f t="shared" si="80"/>
        <v>0</v>
      </c>
      <c r="M263" s="17"/>
    </row>
    <row r="264" spans="1:13" x14ac:dyDescent="0.25">
      <c r="A264" s="17"/>
      <c r="B264" s="35" t="s">
        <v>8</v>
      </c>
      <c r="C264" s="36">
        <v>0.03</v>
      </c>
      <c r="D264" s="36">
        <v>3</v>
      </c>
      <c r="E264" s="17"/>
      <c r="F264" s="25" t="s">
        <v>8</v>
      </c>
      <c r="G264" s="26">
        <v>0.22</v>
      </c>
      <c r="H264" s="26">
        <v>118</v>
      </c>
      <c r="I264" s="17"/>
      <c r="J264" s="17">
        <f t="shared" si="79"/>
        <v>1.7990103477389572</v>
      </c>
      <c r="K264" s="18">
        <v>1.645</v>
      </c>
      <c r="L264" s="15" t="b">
        <f t="shared" si="80"/>
        <v>1</v>
      </c>
      <c r="M264" s="17"/>
    </row>
    <row r="265" spans="1:13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8"/>
      <c r="M265" s="17"/>
    </row>
  </sheetData>
  <mergeCells count="84">
    <mergeCell ref="B244:C244"/>
    <mergeCell ref="F244:G244"/>
    <mergeCell ref="B254:C254"/>
    <mergeCell ref="F254:G254"/>
    <mergeCell ref="B258:C258"/>
    <mergeCell ref="F258:G258"/>
    <mergeCell ref="B228:C228"/>
    <mergeCell ref="F228:G228"/>
    <mergeCell ref="B232:C232"/>
    <mergeCell ref="F232:G232"/>
    <mergeCell ref="B240:C240"/>
    <mergeCell ref="F240:G240"/>
    <mergeCell ref="B214:C214"/>
    <mergeCell ref="F214:G214"/>
    <mergeCell ref="B218:C218"/>
    <mergeCell ref="F218:G218"/>
    <mergeCell ref="B194:C194"/>
    <mergeCell ref="F194:G194"/>
    <mergeCell ref="B202:C202"/>
    <mergeCell ref="F202:G202"/>
    <mergeCell ref="B206:C206"/>
    <mergeCell ref="F206:G206"/>
    <mergeCell ref="B176:C176"/>
    <mergeCell ref="F176:G176"/>
    <mergeCell ref="B180:C180"/>
    <mergeCell ref="F180:G180"/>
    <mergeCell ref="B190:C190"/>
    <mergeCell ref="F190:G190"/>
    <mergeCell ref="B156:C156"/>
    <mergeCell ref="F156:G156"/>
    <mergeCell ref="B164:C164"/>
    <mergeCell ref="F164:G164"/>
    <mergeCell ref="B168:C168"/>
    <mergeCell ref="F168:G168"/>
    <mergeCell ref="B140:C140"/>
    <mergeCell ref="F140:G140"/>
    <mergeCell ref="B144:C144"/>
    <mergeCell ref="F144:G144"/>
    <mergeCell ref="B152:C152"/>
    <mergeCell ref="F152:G152"/>
    <mergeCell ref="B118:C118"/>
    <mergeCell ref="F118:G118"/>
    <mergeCell ref="B126:C126"/>
    <mergeCell ref="F126:G126"/>
    <mergeCell ref="B130:C130"/>
    <mergeCell ref="F130:G130"/>
    <mergeCell ref="B102:C102"/>
    <mergeCell ref="F102:G102"/>
    <mergeCell ref="B106:C106"/>
    <mergeCell ref="F106:G106"/>
    <mergeCell ref="B114:C114"/>
    <mergeCell ref="F114:G114"/>
    <mergeCell ref="B82:C82"/>
    <mergeCell ref="F82:G82"/>
    <mergeCell ref="B90:C90"/>
    <mergeCell ref="F90:G90"/>
    <mergeCell ref="B94:C94"/>
    <mergeCell ref="F94:G94"/>
    <mergeCell ref="B64:C64"/>
    <mergeCell ref="F64:G64"/>
    <mergeCell ref="B68:C68"/>
    <mergeCell ref="F68:G68"/>
    <mergeCell ref="B78:C78"/>
    <mergeCell ref="F78:G78"/>
    <mergeCell ref="B40:C40"/>
    <mergeCell ref="F40:G40"/>
    <mergeCell ref="B44:C44"/>
    <mergeCell ref="F44:G44"/>
    <mergeCell ref="F56:G56"/>
    <mergeCell ref="B56:C56"/>
    <mergeCell ref="F52:G52"/>
    <mergeCell ref="B52:C52"/>
    <mergeCell ref="B4:C4"/>
    <mergeCell ref="B8:C8"/>
    <mergeCell ref="F4:G4"/>
    <mergeCell ref="F8:G8"/>
    <mergeCell ref="B16:C16"/>
    <mergeCell ref="F16:G16"/>
    <mergeCell ref="B20:C20"/>
    <mergeCell ref="F20:G20"/>
    <mergeCell ref="B28:C28"/>
    <mergeCell ref="F28:G28"/>
    <mergeCell ref="B32:C32"/>
    <mergeCell ref="F32:G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3" sqref="I23"/>
    </sheetView>
  </sheetViews>
  <sheetFormatPr baseColWidth="10" defaultRowHeight="15" x14ac:dyDescent="0.25"/>
  <cols>
    <col min="2" max="2" width="23.7109375" bestFit="1" customWidth="1"/>
    <col min="3" max="3" width="13.85546875" customWidth="1"/>
    <col min="6" max="7" width="11.42578125" style="1"/>
    <col min="8" max="8" width="11.85546875" style="1" bestFit="1" customWidth="1"/>
  </cols>
  <sheetData>
    <row r="1" spans="1:9" x14ac:dyDescent="0.25">
      <c r="A1" s="17"/>
      <c r="B1" s="17"/>
      <c r="C1" s="17"/>
      <c r="D1" s="17"/>
      <c r="E1" s="17"/>
      <c r="F1" s="18"/>
      <c r="G1" s="18"/>
      <c r="H1" s="18"/>
      <c r="I1" s="17"/>
    </row>
    <row r="2" spans="1:9" x14ac:dyDescent="0.25">
      <c r="A2" s="17"/>
      <c r="B2" s="17" t="s">
        <v>23</v>
      </c>
      <c r="C2" s="17"/>
      <c r="D2" s="17"/>
      <c r="E2" s="17"/>
      <c r="F2" s="18"/>
      <c r="G2" s="18"/>
      <c r="H2" s="18"/>
      <c r="I2" s="17"/>
    </row>
    <row r="3" spans="1:9" ht="15.75" thickBot="1" x14ac:dyDescent="0.3">
      <c r="A3" s="17"/>
      <c r="B3" s="17"/>
      <c r="C3" s="17"/>
      <c r="D3" s="17"/>
      <c r="E3" s="17"/>
      <c r="F3" s="18"/>
      <c r="G3" s="18"/>
      <c r="H3" s="18"/>
      <c r="I3" s="17"/>
    </row>
    <row r="4" spans="1:9" x14ac:dyDescent="0.25">
      <c r="A4" s="17"/>
      <c r="B4" s="42" t="s">
        <v>9</v>
      </c>
      <c r="C4" s="43"/>
      <c r="D4" s="44" t="s">
        <v>11</v>
      </c>
      <c r="E4" s="17"/>
      <c r="F4" s="18" t="s">
        <v>12</v>
      </c>
      <c r="G4" s="18" t="s">
        <v>14</v>
      </c>
      <c r="H4" s="2" t="s">
        <v>26</v>
      </c>
      <c r="I4" s="17"/>
    </row>
    <row r="5" spans="1:9" x14ac:dyDescent="0.25">
      <c r="A5" s="17"/>
      <c r="B5" s="45" t="s">
        <v>0</v>
      </c>
      <c r="C5" s="5">
        <v>0.13</v>
      </c>
      <c r="D5" s="5">
        <v>186</v>
      </c>
      <c r="E5" s="17"/>
      <c r="F5" s="18">
        <f>ABS($C5-C6)/(($C5*(1-$C5)/$D5)+(C6*(1-C6)/D6))^(0.5)</f>
        <v>12.920607489618039</v>
      </c>
      <c r="G5" s="47">
        <v>1.645</v>
      </c>
      <c r="H5" s="46" t="b">
        <f>F5&gt;G5</f>
        <v>1</v>
      </c>
      <c r="I5" s="17"/>
    </row>
    <row r="6" spans="1:9" x14ac:dyDescent="0.25">
      <c r="A6" s="17"/>
      <c r="B6" s="45" t="s">
        <v>6</v>
      </c>
      <c r="C6" s="5">
        <v>0.53</v>
      </c>
      <c r="D6" s="5">
        <v>711</v>
      </c>
      <c r="E6" s="17"/>
      <c r="F6" s="18">
        <f>ABS($C6-C7)/(($C6*(1-$C6)/$D6)+(C7*(1-C7)/D7))^(0.5)</f>
        <v>6.5418587735842575</v>
      </c>
      <c r="G6" s="47">
        <v>1.645</v>
      </c>
      <c r="H6" s="46" t="b">
        <f>F6&gt;G6</f>
        <v>1</v>
      </c>
      <c r="I6" s="17"/>
    </row>
    <row r="7" spans="1:9" x14ac:dyDescent="0.25">
      <c r="A7" s="17"/>
      <c r="B7" s="45" t="s">
        <v>25</v>
      </c>
      <c r="C7" s="5">
        <v>0.34</v>
      </c>
      <c r="D7" s="5">
        <v>455</v>
      </c>
      <c r="E7" s="17"/>
      <c r="F7" s="18"/>
      <c r="G7" s="18"/>
      <c r="H7" s="18"/>
      <c r="I7" s="17"/>
    </row>
    <row r="8" spans="1:9" x14ac:dyDescent="0.25">
      <c r="A8" s="17"/>
      <c r="B8" s="17"/>
      <c r="C8" s="17"/>
      <c r="D8" s="17"/>
      <c r="E8" s="17"/>
      <c r="F8" s="18"/>
      <c r="G8" s="18"/>
      <c r="H8" s="18"/>
      <c r="I8" s="17"/>
    </row>
    <row r="9" spans="1:9" x14ac:dyDescent="0.25">
      <c r="A9" s="17"/>
      <c r="B9" s="17" t="s">
        <v>22</v>
      </c>
      <c r="C9" s="17"/>
      <c r="D9" s="17"/>
      <c r="E9" s="17"/>
      <c r="F9" s="18"/>
      <c r="G9" s="18"/>
      <c r="H9" s="18"/>
      <c r="I9" s="17"/>
    </row>
    <row r="10" spans="1:9" ht="15.75" thickBot="1" x14ac:dyDescent="0.3">
      <c r="A10" s="17"/>
      <c r="B10" s="17"/>
      <c r="C10" s="17"/>
      <c r="D10" s="17"/>
      <c r="E10" s="17"/>
      <c r="F10" s="18"/>
      <c r="G10" s="18"/>
      <c r="H10" s="18"/>
      <c r="I10" s="17"/>
    </row>
    <row r="11" spans="1:9" x14ac:dyDescent="0.25">
      <c r="A11" s="17"/>
      <c r="B11" s="42" t="s">
        <v>9</v>
      </c>
      <c r="C11" s="43"/>
      <c r="D11" s="44" t="s">
        <v>11</v>
      </c>
      <c r="E11" s="17"/>
      <c r="F11" s="18" t="s">
        <v>12</v>
      </c>
      <c r="G11" s="18" t="s">
        <v>14</v>
      </c>
      <c r="H11" s="2" t="s">
        <v>26</v>
      </c>
      <c r="I11" s="17"/>
    </row>
    <row r="12" spans="1:9" x14ac:dyDescent="0.25">
      <c r="A12" s="17"/>
      <c r="B12" s="45" t="s">
        <v>0</v>
      </c>
      <c r="C12" s="5">
        <v>0.08</v>
      </c>
      <c r="D12" s="5">
        <v>87</v>
      </c>
      <c r="E12" s="17"/>
      <c r="F12" s="18">
        <f>ABS($C12-C13)/(($C12*(1-$C12)/$D12)+(C13*(1-C13)/D13))^(0.5)</f>
        <v>13.230550657623713</v>
      </c>
      <c r="G12" s="47">
        <v>1.645</v>
      </c>
      <c r="H12" s="46" t="b">
        <f>F12&gt;G12</f>
        <v>1</v>
      </c>
      <c r="I12" s="17"/>
    </row>
    <row r="13" spans="1:9" x14ac:dyDescent="0.25">
      <c r="A13" s="17"/>
      <c r="B13" s="45" t="s">
        <v>6</v>
      </c>
      <c r="C13" s="5">
        <v>0.55000000000000004</v>
      </c>
      <c r="D13" s="5">
        <v>595</v>
      </c>
      <c r="E13" s="17"/>
      <c r="F13" s="18">
        <f>ABS($C13-C14)/(($C13*(1-$C13)/$D13)+(C14*(1-C14)/D14))^(0.5)</f>
        <v>5.6748377379207886</v>
      </c>
      <c r="G13" s="47">
        <v>1.645</v>
      </c>
      <c r="H13" s="46" t="b">
        <f>F13&gt;G13</f>
        <v>1</v>
      </c>
      <c r="I13" s="17"/>
    </row>
    <row r="14" spans="1:9" x14ac:dyDescent="0.25">
      <c r="A14" s="17"/>
      <c r="B14" s="45" t="s">
        <v>25</v>
      </c>
      <c r="C14" s="5">
        <v>0.37</v>
      </c>
      <c r="D14" s="5">
        <v>395</v>
      </c>
      <c r="E14" s="17"/>
      <c r="F14" s="18"/>
      <c r="G14" s="18"/>
      <c r="H14" s="18"/>
      <c r="I14" s="17"/>
    </row>
    <row r="15" spans="1:9" x14ac:dyDescent="0.25">
      <c r="A15" s="17"/>
      <c r="B15" s="17"/>
      <c r="C15" s="17"/>
      <c r="D15" s="17"/>
      <c r="E15" s="17"/>
      <c r="F15" s="18"/>
      <c r="G15" s="18"/>
      <c r="H15" s="18"/>
      <c r="I15" s="17"/>
    </row>
    <row r="16" spans="1:9" x14ac:dyDescent="0.25">
      <c r="A16" s="17"/>
      <c r="B16" s="17"/>
      <c r="C16" s="17"/>
      <c r="D16" s="17"/>
      <c r="E16" s="17"/>
      <c r="F16" s="18"/>
      <c r="G16" s="18"/>
      <c r="H16" s="18"/>
      <c r="I16" s="17"/>
    </row>
    <row r="17" spans="1:9" x14ac:dyDescent="0.25">
      <c r="A17" s="17"/>
      <c r="B17" s="17"/>
      <c r="C17" s="17"/>
      <c r="D17" s="17"/>
      <c r="E17" s="17"/>
      <c r="F17" s="18"/>
      <c r="G17" s="18"/>
      <c r="H17" s="18"/>
      <c r="I17" s="17"/>
    </row>
  </sheetData>
  <mergeCells count="2">
    <mergeCell ref="B4:C4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Grupos 2 nodos</vt:lpstr>
      <vt:lpstr>Cruce 2 nodos</vt:lpstr>
      <vt:lpstr>Grupos 3 Nodos</vt:lpstr>
      <vt:lpstr>Cruce 3 nodos</vt:lpstr>
      <vt:lpstr>Nutricionista 4 - 5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2017-07-25T05:16:08Z</dcterms:modified>
</cp:coreProperties>
</file>