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J36" i="1" l="1"/>
  <c r="L36" i="1" s="1"/>
  <c r="J35" i="1"/>
  <c r="L35" i="1" s="1"/>
  <c r="J34" i="1"/>
  <c r="L34" i="1" s="1"/>
  <c r="J33" i="1"/>
  <c r="L33" i="1" s="1"/>
  <c r="J32" i="1"/>
  <c r="L32" i="1" s="1"/>
  <c r="J31" i="1"/>
  <c r="L31" i="1" s="1"/>
  <c r="J27" i="1"/>
  <c r="L27" i="1" s="1"/>
  <c r="J17" i="1"/>
  <c r="L17" i="1" s="1"/>
  <c r="J24" i="1"/>
  <c r="L24" i="1" s="1"/>
  <c r="J23" i="1"/>
  <c r="L23" i="1" s="1"/>
  <c r="J22" i="1"/>
  <c r="L22" i="1" s="1"/>
  <c r="J21" i="1"/>
  <c r="L21" i="1" s="1"/>
  <c r="J20" i="1"/>
  <c r="L20" i="1" s="1"/>
  <c r="J19" i="1"/>
  <c r="L19" i="1" s="1"/>
  <c r="J16" i="1"/>
  <c r="L16" i="1" s="1"/>
  <c r="J15" i="1"/>
  <c r="L15" i="1" s="1"/>
  <c r="L4" i="1"/>
  <c r="L7" i="1"/>
  <c r="L8" i="1"/>
  <c r="L9" i="1"/>
  <c r="L10" i="1"/>
  <c r="L11" i="1"/>
  <c r="L12" i="1"/>
  <c r="L3" i="1"/>
  <c r="J4" i="1"/>
  <c r="J7" i="1"/>
  <c r="J8" i="1"/>
  <c r="J9" i="1"/>
  <c r="J10" i="1"/>
  <c r="J11" i="1"/>
  <c r="J12" i="1"/>
  <c r="J3" i="1"/>
</calcChain>
</file>

<file path=xl/sharedStrings.xml><?xml version="1.0" encoding="utf-8"?>
<sst xmlns="http://schemas.openxmlformats.org/spreadsheetml/2006/main" count="87" uniqueCount="15">
  <si>
    <t>Nutricionista</t>
  </si>
  <si>
    <t>Enfermero</t>
  </si>
  <si>
    <t>Enfermero - Nutricionista</t>
  </si>
  <si>
    <t>Médico - Enfermero</t>
  </si>
  <si>
    <t xml:space="preserve">Médico - Nutricionista </t>
  </si>
  <si>
    <t>Enfermero - Médico</t>
  </si>
  <si>
    <t>Médico</t>
  </si>
  <si>
    <t>Nutricionista - Médico</t>
  </si>
  <si>
    <t>Nutricionista - Enfermero</t>
  </si>
  <si>
    <t>Autoreferencia (proporción)</t>
  </si>
  <si>
    <t>Derivaciones (proporción)</t>
  </si>
  <si>
    <t>Ocurrencia</t>
  </si>
  <si>
    <t>Valor Z</t>
  </si>
  <si>
    <t xml:space="preserve">Rechazo </t>
  </si>
  <si>
    <t>K0.95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</si>
</sst>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CC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7" borderId="3" xfId="0" applyFill="1" applyBorder="1"/>
    <xf numFmtId="0" fontId="0" fillId="7" borderId="3" xfId="0" applyFill="1" applyBorder="1" applyAlignment="1">
      <alignment horizontal="center"/>
    </xf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5" borderId="2" xfId="0" applyFill="1" applyBorder="1"/>
    <xf numFmtId="0" fontId="0" fillId="3" borderId="1" xfId="0" quotePrefix="1" applyFill="1" applyBorder="1" applyAlignment="1">
      <alignment horizontal="center"/>
    </xf>
    <xf numFmtId="0" fontId="0" fillId="9" borderId="1" xfId="0" quotePrefix="1" applyFill="1" applyBorder="1" applyAlignment="1">
      <alignment horizontal="center"/>
    </xf>
    <xf numFmtId="0" fontId="0" fillId="6" borderId="0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330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A19" workbookViewId="0">
      <selection activeCell="N39" sqref="N39"/>
    </sheetView>
  </sheetViews>
  <sheetFormatPr baseColWidth="10" defaultColWidth="9.140625" defaultRowHeight="15" x14ac:dyDescent="0.25"/>
  <cols>
    <col min="2" max="2" width="24" customWidth="1"/>
    <col min="4" max="4" width="10.5703125" bestFit="1" customWidth="1"/>
    <col min="6" max="6" width="23.7109375" bestFit="1" customWidth="1"/>
    <col min="7" max="7" width="6" bestFit="1" customWidth="1"/>
    <col min="8" max="8" width="10.5703125" bestFit="1" customWidth="1"/>
    <col min="11" max="11" width="9.140625" style="1"/>
    <col min="12" max="12" width="11.85546875" bestFit="1" customWidth="1"/>
  </cols>
  <sheetData>
    <row r="1" spans="1:13" ht="15.75" thickBot="1" x14ac:dyDescent="0.3">
      <c r="A1" s="32"/>
      <c r="B1" s="32"/>
      <c r="C1" s="32"/>
      <c r="D1" s="32"/>
      <c r="E1" s="32"/>
      <c r="F1" s="32"/>
      <c r="G1" s="32"/>
      <c r="H1" s="32"/>
      <c r="I1" s="32"/>
      <c r="J1" s="32"/>
      <c r="K1" s="33"/>
      <c r="L1" s="32"/>
      <c r="M1" s="32"/>
    </row>
    <row r="2" spans="1:13" ht="15.75" thickBot="1" x14ac:dyDescent="0.3">
      <c r="A2" s="32"/>
      <c r="B2" s="5" t="s">
        <v>9</v>
      </c>
      <c r="C2" s="6"/>
      <c r="D2" s="7" t="s">
        <v>11</v>
      </c>
      <c r="E2" s="32"/>
      <c r="F2" s="5" t="s">
        <v>9</v>
      </c>
      <c r="G2" s="6"/>
      <c r="H2" s="7" t="s">
        <v>11</v>
      </c>
      <c r="I2" s="32"/>
      <c r="J2" s="33" t="s">
        <v>12</v>
      </c>
      <c r="K2" s="33" t="s">
        <v>14</v>
      </c>
      <c r="L2" s="2" t="s">
        <v>13</v>
      </c>
      <c r="M2" s="32"/>
    </row>
    <row r="3" spans="1:13" x14ac:dyDescent="0.25">
      <c r="A3" s="32"/>
      <c r="B3" s="16" t="s">
        <v>6</v>
      </c>
      <c r="C3" s="17">
        <v>0.5</v>
      </c>
      <c r="D3" s="17">
        <v>2694</v>
      </c>
      <c r="E3" s="32"/>
      <c r="F3" s="24" t="s">
        <v>6</v>
      </c>
      <c r="G3" s="25">
        <v>0.42</v>
      </c>
      <c r="H3" s="25">
        <v>920</v>
      </c>
      <c r="I3" s="32"/>
      <c r="J3" s="32">
        <f>ABS(G3-C3)/((G3*(1-G3)/H3)+(C3*(1-C3)/D3))^(0.5)</f>
        <v>4.2306053485720403</v>
      </c>
      <c r="K3" s="33">
        <v>1.645</v>
      </c>
      <c r="L3" s="27" t="b">
        <f>J3&gt;K3</f>
        <v>1</v>
      </c>
      <c r="M3" s="32"/>
    </row>
    <row r="4" spans="1:13" x14ac:dyDescent="0.25">
      <c r="A4" s="32"/>
      <c r="B4" s="18" t="s">
        <v>1</v>
      </c>
      <c r="C4" s="19">
        <v>0.46</v>
      </c>
      <c r="D4" s="19">
        <v>2507</v>
      </c>
      <c r="E4" s="32"/>
      <c r="F4" s="14" t="s">
        <v>1</v>
      </c>
      <c r="G4" s="15">
        <v>0.34</v>
      </c>
      <c r="H4" s="15">
        <v>629</v>
      </c>
      <c r="I4" s="32"/>
      <c r="J4" s="32">
        <f t="shared" ref="J4:J12" si="0">ABS(G4-C4)/((G4*(1-G4)/H4)+(C4*(1-C4)/D4))^(0.5)</f>
        <v>5.6205051667071455</v>
      </c>
      <c r="K4" s="33">
        <v>1.645</v>
      </c>
      <c r="L4" s="27" t="b">
        <f t="shared" ref="L4:L12" si="1">J4&gt;K4</f>
        <v>1</v>
      </c>
      <c r="M4" s="32"/>
    </row>
    <row r="5" spans="1:13" ht="15.75" thickBot="1" x14ac:dyDescent="0.3">
      <c r="A5" s="32"/>
      <c r="B5" s="3" t="s">
        <v>0</v>
      </c>
      <c r="C5" s="4">
        <v>0</v>
      </c>
      <c r="D5" s="4">
        <v>0</v>
      </c>
      <c r="E5" s="32"/>
      <c r="F5" s="20" t="s">
        <v>0</v>
      </c>
      <c r="G5" s="21">
        <v>6.7000000000000004E-2</v>
      </c>
      <c r="H5" s="21">
        <v>45</v>
      </c>
      <c r="I5" s="32"/>
      <c r="J5" s="32"/>
      <c r="K5" s="33">
        <v>1.645</v>
      </c>
      <c r="L5" s="32"/>
      <c r="M5" s="32"/>
    </row>
    <row r="6" spans="1:13" ht="15.75" thickBot="1" x14ac:dyDescent="0.3">
      <c r="A6" s="32"/>
      <c r="B6" s="5" t="s">
        <v>10</v>
      </c>
      <c r="C6" s="6"/>
      <c r="D6" s="7" t="s">
        <v>11</v>
      </c>
      <c r="E6" s="32"/>
      <c r="F6" s="5" t="s">
        <v>10</v>
      </c>
      <c r="G6" s="6"/>
      <c r="H6" s="7" t="s">
        <v>11</v>
      </c>
      <c r="I6" s="32"/>
      <c r="J6" s="32"/>
      <c r="K6" s="33"/>
      <c r="L6" s="32"/>
      <c r="M6" s="32"/>
    </row>
    <row r="7" spans="1:13" x14ac:dyDescent="0.25">
      <c r="A7" s="32"/>
      <c r="B7" s="16" t="s">
        <v>5</v>
      </c>
      <c r="C7" s="17">
        <v>0.45</v>
      </c>
      <c r="D7" s="17">
        <v>2442</v>
      </c>
      <c r="E7" s="32"/>
      <c r="F7" s="12" t="s">
        <v>5</v>
      </c>
      <c r="G7" s="13">
        <v>0.33</v>
      </c>
      <c r="H7" s="13">
        <v>615</v>
      </c>
      <c r="I7" s="32"/>
      <c r="J7" s="32">
        <f t="shared" si="0"/>
        <v>5.5897845283329994</v>
      </c>
      <c r="K7" s="33">
        <v>1.645</v>
      </c>
      <c r="L7" s="27" t="b">
        <f t="shared" si="1"/>
        <v>1</v>
      </c>
      <c r="M7" s="32"/>
    </row>
    <row r="8" spans="1:13" x14ac:dyDescent="0.25">
      <c r="A8" s="32"/>
      <c r="B8" s="10" t="s">
        <v>2</v>
      </c>
      <c r="C8" s="11">
        <v>5.0000000000000001E-3</v>
      </c>
      <c r="D8" s="11">
        <v>24</v>
      </c>
      <c r="E8" s="32"/>
      <c r="F8" s="29" t="s">
        <v>2</v>
      </c>
      <c r="G8" s="30">
        <v>0.12</v>
      </c>
      <c r="H8" s="30">
        <v>230</v>
      </c>
      <c r="I8" s="32"/>
      <c r="J8" s="32">
        <f t="shared" si="0"/>
        <v>4.4547480304061482</v>
      </c>
      <c r="K8" s="33">
        <v>1.645</v>
      </c>
      <c r="L8" s="27" t="b">
        <f t="shared" si="1"/>
        <v>1</v>
      </c>
      <c r="M8" s="32"/>
    </row>
    <row r="9" spans="1:13" x14ac:dyDescent="0.25">
      <c r="A9" s="32"/>
      <c r="B9" s="10" t="s">
        <v>4</v>
      </c>
      <c r="C9" s="11">
        <v>8.0000000000000002E-3</v>
      </c>
      <c r="D9" s="11">
        <v>44</v>
      </c>
      <c r="E9" s="32"/>
      <c r="F9" s="29" t="s">
        <v>4</v>
      </c>
      <c r="G9" s="30">
        <v>0.14000000000000001</v>
      </c>
      <c r="H9" s="30">
        <v>308</v>
      </c>
      <c r="I9" s="32"/>
      <c r="J9" s="32">
        <f t="shared" si="0"/>
        <v>5.5227093232052971</v>
      </c>
      <c r="K9" s="33">
        <v>1.645</v>
      </c>
      <c r="L9" s="27" t="b">
        <f t="shared" si="1"/>
        <v>1</v>
      </c>
      <c r="M9" s="32"/>
    </row>
    <row r="10" spans="1:13" x14ac:dyDescent="0.25">
      <c r="A10" s="32"/>
      <c r="B10" s="18" t="s">
        <v>3</v>
      </c>
      <c r="C10" s="19">
        <v>0.4</v>
      </c>
      <c r="D10" s="19">
        <v>2178</v>
      </c>
      <c r="E10" s="33"/>
      <c r="F10" s="27" t="s">
        <v>3</v>
      </c>
      <c r="G10" s="28">
        <v>0.39</v>
      </c>
      <c r="H10" s="28">
        <v>854</v>
      </c>
      <c r="I10" s="32"/>
      <c r="J10" s="32">
        <f t="shared" si="0"/>
        <v>0.50717382349640838</v>
      </c>
      <c r="K10" s="33">
        <v>1.645</v>
      </c>
      <c r="L10" s="26" t="b">
        <f t="shared" si="1"/>
        <v>0</v>
      </c>
      <c r="M10" s="32"/>
    </row>
    <row r="11" spans="1:13" x14ac:dyDescent="0.25">
      <c r="A11" s="32"/>
      <c r="B11" s="10" t="s">
        <v>7</v>
      </c>
      <c r="C11" s="11">
        <v>0.51</v>
      </c>
      <c r="D11" s="11">
        <v>35</v>
      </c>
      <c r="E11" s="32"/>
      <c r="F11" s="29" t="s">
        <v>7</v>
      </c>
      <c r="G11" s="30">
        <v>0.41</v>
      </c>
      <c r="H11" s="30">
        <v>273</v>
      </c>
      <c r="I11" s="32"/>
      <c r="J11" s="32">
        <f t="shared" si="0"/>
        <v>1.1162159962804385</v>
      </c>
      <c r="K11" s="33">
        <v>1.645</v>
      </c>
      <c r="L11" s="26" t="b">
        <f t="shared" si="1"/>
        <v>0</v>
      </c>
      <c r="M11" s="32"/>
    </row>
    <row r="12" spans="1:13" x14ac:dyDescent="0.25">
      <c r="A12" s="32"/>
      <c r="B12" s="10" t="s">
        <v>8</v>
      </c>
      <c r="C12" s="11">
        <v>0.49</v>
      </c>
      <c r="D12" s="11">
        <v>33</v>
      </c>
      <c r="E12" s="32"/>
      <c r="F12" s="29" t="s">
        <v>8</v>
      </c>
      <c r="G12" s="30">
        <v>0.34</v>
      </c>
      <c r="H12" s="30">
        <v>231</v>
      </c>
      <c r="I12" s="32"/>
      <c r="J12" s="32">
        <f t="shared" si="0"/>
        <v>1.6227689092931672</v>
      </c>
      <c r="K12" s="33">
        <v>1.645</v>
      </c>
      <c r="L12" s="26" t="b">
        <f t="shared" si="1"/>
        <v>0</v>
      </c>
      <c r="M12" s="32"/>
    </row>
    <row r="13" spans="1:13" ht="15.75" thickBot="1" x14ac:dyDescent="0.3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3"/>
      <c r="L13" s="32"/>
      <c r="M13" s="32"/>
    </row>
    <row r="14" spans="1:13" ht="15.75" thickBot="1" x14ac:dyDescent="0.3">
      <c r="A14" s="32"/>
      <c r="B14" s="5" t="s">
        <v>9</v>
      </c>
      <c r="C14" s="6"/>
      <c r="D14" s="7" t="s">
        <v>11</v>
      </c>
      <c r="E14" s="32"/>
      <c r="F14" s="5" t="s">
        <v>9</v>
      </c>
      <c r="G14" s="6"/>
      <c r="H14" s="7" t="s">
        <v>11</v>
      </c>
      <c r="I14" s="32"/>
      <c r="J14" s="33" t="s">
        <v>12</v>
      </c>
      <c r="K14" s="33" t="s">
        <v>14</v>
      </c>
      <c r="L14" s="2" t="s">
        <v>13</v>
      </c>
      <c r="M14" s="32"/>
    </row>
    <row r="15" spans="1:13" x14ac:dyDescent="0.25">
      <c r="A15" s="32"/>
      <c r="B15" s="24" t="s">
        <v>6</v>
      </c>
      <c r="C15" s="25">
        <v>0.46</v>
      </c>
      <c r="D15" s="25">
        <v>3936</v>
      </c>
      <c r="E15" s="32"/>
      <c r="F15" s="16" t="s">
        <v>6</v>
      </c>
      <c r="G15" s="17">
        <v>0.55000000000000004</v>
      </c>
      <c r="H15" s="17">
        <v>456</v>
      </c>
      <c r="I15" s="32"/>
      <c r="J15" s="32">
        <f>ABS(G15-C15)/((G15*(1-G15)/H15)+(C15*(1-C15)/D15))^(0.5)</f>
        <v>3.6563835021282052</v>
      </c>
      <c r="K15" s="33">
        <v>1.645</v>
      </c>
      <c r="L15" s="18" t="b">
        <f>J15&gt;K15</f>
        <v>1</v>
      </c>
      <c r="M15" s="32"/>
    </row>
    <row r="16" spans="1:13" x14ac:dyDescent="0.25">
      <c r="A16" s="32"/>
      <c r="B16" s="14" t="s">
        <v>1</v>
      </c>
      <c r="C16" s="15">
        <v>0.36</v>
      </c>
      <c r="D16" s="15">
        <v>2148</v>
      </c>
      <c r="E16" s="32"/>
      <c r="F16" s="29" t="s">
        <v>1</v>
      </c>
      <c r="G16" s="36">
        <v>0.34</v>
      </c>
      <c r="H16" s="30">
        <v>149</v>
      </c>
      <c r="I16" s="32"/>
      <c r="J16" s="32">
        <f t="shared" ref="J16:J24" si="2">ABS(G16-C16)/((G16*(1-G16)/H16)+(C16*(1-C16)/D16))^(0.5)</f>
        <v>0.4979343037032074</v>
      </c>
      <c r="K16" s="33">
        <v>1.645</v>
      </c>
      <c r="L16" s="26" t="b">
        <f t="shared" ref="L16:L17" si="3">J16&gt;K16</f>
        <v>0</v>
      </c>
      <c r="M16" s="32"/>
    </row>
    <row r="17" spans="1:13" ht="15.75" thickBot="1" x14ac:dyDescent="0.3">
      <c r="A17" s="32"/>
      <c r="B17" s="20" t="s">
        <v>0</v>
      </c>
      <c r="C17" s="21">
        <v>0.09</v>
      </c>
      <c r="D17" s="21">
        <v>188</v>
      </c>
      <c r="E17" s="32"/>
      <c r="F17" s="20" t="s">
        <v>0</v>
      </c>
      <c r="G17" s="21">
        <v>0.05</v>
      </c>
      <c r="H17" s="21">
        <v>1</v>
      </c>
      <c r="I17" s="32"/>
      <c r="J17" s="32">
        <f t="shared" si="2"/>
        <v>0.1826967130827731</v>
      </c>
      <c r="K17" s="33">
        <v>1.645</v>
      </c>
      <c r="L17" s="26" t="b">
        <f t="shared" si="3"/>
        <v>0</v>
      </c>
      <c r="M17" s="32"/>
    </row>
    <row r="18" spans="1:13" ht="15.75" thickBot="1" x14ac:dyDescent="0.3">
      <c r="A18" s="32"/>
      <c r="B18" s="5" t="s">
        <v>10</v>
      </c>
      <c r="C18" s="6"/>
      <c r="D18" s="7" t="s">
        <v>11</v>
      </c>
      <c r="E18" s="32"/>
      <c r="F18" s="5" t="s">
        <v>10</v>
      </c>
      <c r="G18" s="6"/>
      <c r="H18" s="7" t="s">
        <v>11</v>
      </c>
      <c r="I18" s="32"/>
      <c r="J18" s="32"/>
      <c r="K18" s="33"/>
      <c r="L18" s="32"/>
      <c r="M18" s="32"/>
    </row>
    <row r="19" spans="1:13" x14ac:dyDescent="0.25">
      <c r="A19" s="32"/>
      <c r="B19" s="24" t="s">
        <v>5</v>
      </c>
      <c r="C19" s="25">
        <v>0.5</v>
      </c>
      <c r="D19" s="25">
        <v>3025</v>
      </c>
      <c r="E19" s="32"/>
      <c r="F19" s="12" t="s">
        <v>5</v>
      </c>
      <c r="G19" s="13">
        <v>0.61</v>
      </c>
      <c r="H19" s="13">
        <v>262</v>
      </c>
      <c r="I19" s="32"/>
      <c r="J19" s="32">
        <f t="shared" ref="J19:J24" si="4">ABS(G19-C19)/((G19*(1-G19)/H19)+(C19*(1-C19)/D19))^(0.5)</f>
        <v>3.4948649178095859</v>
      </c>
      <c r="K19" s="33">
        <v>1.645</v>
      </c>
      <c r="L19" s="18" t="b">
        <f t="shared" ref="L19:L24" si="5">J19&gt;K19</f>
        <v>1</v>
      </c>
      <c r="M19" s="32"/>
    </row>
    <row r="20" spans="1:13" x14ac:dyDescent="0.25">
      <c r="A20" s="32"/>
      <c r="B20" s="10" t="s">
        <v>2</v>
      </c>
      <c r="C20" s="11">
        <v>0.12</v>
      </c>
      <c r="D20" s="11">
        <v>717</v>
      </c>
      <c r="E20" s="32"/>
      <c r="F20" s="10" t="s">
        <v>2</v>
      </c>
      <c r="G20" s="11">
        <v>0.03</v>
      </c>
      <c r="H20" s="11">
        <v>15</v>
      </c>
      <c r="I20" s="32"/>
      <c r="J20" s="32">
        <f t="shared" si="4"/>
        <v>1.9699360083921316</v>
      </c>
      <c r="K20" s="33">
        <v>1.645</v>
      </c>
      <c r="L20" s="18" t="b">
        <f t="shared" si="5"/>
        <v>1</v>
      </c>
      <c r="M20" s="32"/>
    </row>
    <row r="21" spans="1:13" x14ac:dyDescent="0.25">
      <c r="A21" s="32"/>
      <c r="B21" s="29" t="s">
        <v>4</v>
      </c>
      <c r="C21" s="30">
        <v>0.15</v>
      </c>
      <c r="D21" s="30">
        <v>1197</v>
      </c>
      <c r="E21" s="32"/>
      <c r="F21" s="14" t="s">
        <v>4</v>
      </c>
      <c r="G21" s="15">
        <v>0.2</v>
      </c>
      <c r="H21" s="15">
        <v>166</v>
      </c>
      <c r="I21" s="32"/>
      <c r="J21" s="32">
        <f t="shared" si="4"/>
        <v>1.5282791662384168</v>
      </c>
      <c r="K21" s="33">
        <v>1.645</v>
      </c>
      <c r="L21" s="26" t="b">
        <f t="shared" si="5"/>
        <v>0</v>
      </c>
      <c r="M21" s="32"/>
    </row>
    <row r="22" spans="1:13" x14ac:dyDescent="0.25">
      <c r="A22" s="32"/>
      <c r="B22" s="14" t="s">
        <v>3</v>
      </c>
      <c r="C22" s="15">
        <v>0.32</v>
      </c>
      <c r="D22" s="15">
        <v>2749</v>
      </c>
      <c r="E22" s="33"/>
      <c r="F22" s="14" t="s">
        <v>3</v>
      </c>
      <c r="G22" s="15">
        <v>0.25</v>
      </c>
      <c r="H22" s="15">
        <v>210</v>
      </c>
      <c r="I22" s="32"/>
      <c r="J22" s="32">
        <f t="shared" si="4"/>
        <v>2.2452358019281649</v>
      </c>
      <c r="K22" s="33">
        <v>1.645</v>
      </c>
      <c r="L22" s="18" t="b">
        <f t="shared" si="5"/>
        <v>1</v>
      </c>
      <c r="M22" s="32"/>
    </row>
    <row r="23" spans="1:13" x14ac:dyDescent="0.25">
      <c r="A23" s="32"/>
      <c r="B23" s="29" t="s">
        <v>7</v>
      </c>
      <c r="C23" s="30">
        <v>0.56000000000000005</v>
      </c>
      <c r="D23" s="30">
        <v>1180</v>
      </c>
      <c r="E23" s="32"/>
      <c r="F23" s="29" t="s">
        <v>7</v>
      </c>
      <c r="G23" s="30">
        <v>0.37</v>
      </c>
      <c r="H23" s="30">
        <v>69</v>
      </c>
      <c r="I23" s="32"/>
      <c r="J23" s="32">
        <f t="shared" si="4"/>
        <v>3.1723668786193815</v>
      </c>
      <c r="K23" s="33">
        <v>1.645</v>
      </c>
      <c r="L23" s="18" t="b">
        <f t="shared" si="5"/>
        <v>1</v>
      </c>
      <c r="M23" s="32"/>
    </row>
    <row r="24" spans="1:13" x14ac:dyDescent="0.25">
      <c r="A24" s="32"/>
      <c r="B24" s="10" t="s">
        <v>8</v>
      </c>
      <c r="C24" s="11">
        <v>0.3</v>
      </c>
      <c r="D24" s="11">
        <v>635</v>
      </c>
      <c r="E24" s="32"/>
      <c r="F24" s="10" t="s">
        <v>8</v>
      </c>
      <c r="G24" s="11">
        <v>7.0000000000000007E-2</v>
      </c>
      <c r="H24" s="11">
        <v>13</v>
      </c>
      <c r="I24" s="32"/>
      <c r="J24" s="32">
        <f t="shared" si="4"/>
        <v>3.1479095177242522</v>
      </c>
      <c r="K24" s="33">
        <v>1.645</v>
      </c>
      <c r="L24" s="18" t="b">
        <f t="shared" si="5"/>
        <v>1</v>
      </c>
      <c r="M24" s="32"/>
    </row>
    <row r="25" spans="1:13" ht="15.75" thickBot="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3"/>
      <c r="L25" s="32"/>
      <c r="M25" s="32"/>
    </row>
    <row r="26" spans="1:13" ht="15.75" thickBot="1" x14ac:dyDescent="0.3">
      <c r="A26" s="32"/>
      <c r="B26" s="5" t="s">
        <v>9</v>
      </c>
      <c r="C26" s="6"/>
      <c r="D26" s="7" t="s">
        <v>11</v>
      </c>
      <c r="E26" s="32"/>
      <c r="F26" s="5" t="s">
        <v>9</v>
      </c>
      <c r="G26" s="6"/>
      <c r="H26" s="7" t="s">
        <v>11</v>
      </c>
      <c r="I26" s="32"/>
      <c r="J26" s="33" t="s">
        <v>12</v>
      </c>
      <c r="K26" s="33" t="s">
        <v>14</v>
      </c>
      <c r="L26" s="2" t="s">
        <v>13</v>
      </c>
      <c r="M26" s="32"/>
    </row>
    <row r="27" spans="1:13" x14ac:dyDescent="0.25">
      <c r="A27" s="32"/>
      <c r="B27" s="24" t="s">
        <v>6</v>
      </c>
      <c r="C27" s="25">
        <v>0.56000000000000005</v>
      </c>
      <c r="D27" s="25">
        <v>898</v>
      </c>
      <c r="E27" s="32"/>
      <c r="F27" s="16" t="s">
        <v>6</v>
      </c>
      <c r="G27" s="17">
        <v>0.31</v>
      </c>
      <c r="H27" s="17">
        <v>132</v>
      </c>
      <c r="I27" s="32"/>
      <c r="J27" s="32">
        <f>ABS(G27-C27)/((G27*(1-G27)/H27)+(C27*(1-C27)/D27))^(0.5)</f>
        <v>5.7431941641984183</v>
      </c>
      <c r="K27" s="33">
        <v>1.645</v>
      </c>
      <c r="L27" s="34" t="b">
        <f>J27&gt;K27</f>
        <v>1</v>
      </c>
      <c r="M27" s="32"/>
    </row>
    <row r="28" spans="1:13" x14ac:dyDescent="0.25">
      <c r="A28" s="32"/>
      <c r="B28" s="8" t="s">
        <v>1</v>
      </c>
      <c r="C28" s="9">
        <v>0</v>
      </c>
      <c r="D28" s="9">
        <v>0</v>
      </c>
      <c r="E28" s="32"/>
      <c r="F28" s="10" t="s">
        <v>1</v>
      </c>
      <c r="G28" s="35">
        <v>0.15</v>
      </c>
      <c r="H28" s="11">
        <v>27</v>
      </c>
      <c r="I28" s="32"/>
      <c r="J28" s="32"/>
      <c r="K28" s="33"/>
      <c r="L28" s="38"/>
      <c r="M28" s="32"/>
    </row>
    <row r="29" spans="1:13" ht="15.75" thickBot="1" x14ac:dyDescent="0.3">
      <c r="A29" s="32"/>
      <c r="B29" s="22" t="s">
        <v>0</v>
      </c>
      <c r="C29" s="23">
        <v>0</v>
      </c>
      <c r="D29" s="23">
        <v>0</v>
      </c>
      <c r="E29" s="32"/>
      <c r="F29" s="22" t="s">
        <v>0</v>
      </c>
      <c r="G29" s="23">
        <v>0</v>
      </c>
      <c r="H29" s="23">
        <v>0</v>
      </c>
      <c r="I29" s="32"/>
      <c r="J29" s="32"/>
      <c r="K29" s="33"/>
      <c r="L29" s="37"/>
      <c r="M29" s="32"/>
    </row>
    <row r="30" spans="1:13" ht="15.75" thickBot="1" x14ac:dyDescent="0.3">
      <c r="A30" s="32"/>
      <c r="B30" s="5" t="s">
        <v>10</v>
      </c>
      <c r="C30" s="6"/>
      <c r="D30" s="7" t="s">
        <v>11</v>
      </c>
      <c r="E30" s="32"/>
      <c r="F30" s="5" t="s">
        <v>10</v>
      </c>
      <c r="G30" s="6"/>
      <c r="H30" s="7" t="s">
        <v>11</v>
      </c>
      <c r="I30" s="32"/>
      <c r="J30" s="32"/>
      <c r="K30" s="33"/>
      <c r="L30" s="32"/>
      <c r="M30" s="32"/>
    </row>
    <row r="31" spans="1:13" x14ac:dyDescent="0.25">
      <c r="A31" s="32"/>
      <c r="B31" s="12" t="s">
        <v>5</v>
      </c>
      <c r="C31" s="13">
        <v>0.96</v>
      </c>
      <c r="D31" s="13">
        <v>401</v>
      </c>
      <c r="E31" s="32"/>
      <c r="F31" s="24" t="s">
        <v>5</v>
      </c>
      <c r="G31" s="25">
        <v>0.68</v>
      </c>
      <c r="H31" s="25">
        <v>124</v>
      </c>
      <c r="I31" s="32"/>
      <c r="J31" s="32">
        <f t="shared" ref="J31:J36" si="6">ABS(G31-C31)/((G31*(1-G31)/H31)+(C31*(1-C31)/D31))^(0.5)</f>
        <v>6.5088135887432461</v>
      </c>
      <c r="K31" s="33">
        <v>1.645</v>
      </c>
      <c r="L31" s="18" t="b">
        <f t="shared" ref="L31:L36" si="7">J31&gt;K31</f>
        <v>1</v>
      </c>
      <c r="M31" s="32"/>
    </row>
    <row r="32" spans="1:13" x14ac:dyDescent="0.25">
      <c r="A32" s="32"/>
      <c r="B32" s="10" t="s">
        <v>2</v>
      </c>
      <c r="C32" s="11">
        <v>0.4</v>
      </c>
      <c r="D32" s="11">
        <v>17</v>
      </c>
      <c r="E32" s="32"/>
      <c r="F32" s="10" t="s">
        <v>2</v>
      </c>
      <c r="G32" s="11">
        <v>7.0000000000000007E-2</v>
      </c>
      <c r="H32" s="11">
        <v>13</v>
      </c>
      <c r="I32" s="32"/>
      <c r="J32" s="32">
        <f t="shared" si="6"/>
        <v>2.3862138648289308</v>
      </c>
      <c r="K32" s="33">
        <v>1.645</v>
      </c>
      <c r="L32" s="18" t="b">
        <f t="shared" si="7"/>
        <v>1</v>
      </c>
      <c r="M32" s="32"/>
    </row>
    <row r="33" spans="1:13" x14ac:dyDescent="0.25">
      <c r="A33" s="32"/>
      <c r="B33" s="29" t="s">
        <v>4</v>
      </c>
      <c r="C33" s="30">
        <v>0.06</v>
      </c>
      <c r="D33" s="30">
        <v>100</v>
      </c>
      <c r="E33" s="32"/>
      <c r="F33" s="27" t="s">
        <v>4</v>
      </c>
      <c r="G33" s="28">
        <v>0.27</v>
      </c>
      <c r="H33" s="28">
        <v>117</v>
      </c>
      <c r="I33" s="32"/>
      <c r="J33" s="32">
        <f t="shared" si="6"/>
        <v>4.4285515651866634</v>
      </c>
      <c r="K33" s="33">
        <v>1.645</v>
      </c>
      <c r="L33" s="18" t="b">
        <f t="shared" si="7"/>
        <v>1</v>
      </c>
      <c r="M33" s="32"/>
    </row>
    <row r="34" spans="1:13" x14ac:dyDescent="0.25">
      <c r="A34" s="32"/>
      <c r="B34" s="14" t="s">
        <v>3</v>
      </c>
      <c r="C34" s="15">
        <v>0.25</v>
      </c>
      <c r="D34" s="15">
        <v>401</v>
      </c>
      <c r="E34" s="33"/>
      <c r="F34" s="14" t="s">
        <v>3</v>
      </c>
      <c r="G34" s="15">
        <v>0.21</v>
      </c>
      <c r="H34" s="15">
        <v>91</v>
      </c>
      <c r="I34" s="32"/>
      <c r="J34" s="32">
        <f t="shared" si="6"/>
        <v>0.83575670147511461</v>
      </c>
      <c r="K34" s="31">
        <v>1.645</v>
      </c>
      <c r="L34" s="26" t="b">
        <f t="shared" si="7"/>
        <v>0</v>
      </c>
      <c r="M34" s="32"/>
    </row>
    <row r="35" spans="1:13" x14ac:dyDescent="0.25">
      <c r="A35" s="32"/>
      <c r="B35" s="10" t="s">
        <v>7</v>
      </c>
      <c r="C35" s="11">
        <v>0.85</v>
      </c>
      <c r="D35" s="11">
        <v>100</v>
      </c>
      <c r="E35" s="32"/>
      <c r="F35" s="14" t="s">
        <v>7</v>
      </c>
      <c r="G35" s="15">
        <v>0.54</v>
      </c>
      <c r="H35" s="15">
        <v>76</v>
      </c>
      <c r="I35" s="32"/>
      <c r="J35" s="32">
        <f t="shared" si="6"/>
        <v>4.59907191685235</v>
      </c>
      <c r="K35" s="33">
        <v>1.645</v>
      </c>
      <c r="L35" s="18" t="b">
        <f t="shared" si="7"/>
        <v>1</v>
      </c>
      <c r="M35" s="32"/>
    </row>
    <row r="36" spans="1:13" x14ac:dyDescent="0.25">
      <c r="A36" s="32"/>
      <c r="B36" s="10" t="s">
        <v>8</v>
      </c>
      <c r="C36" s="11">
        <v>0.15</v>
      </c>
      <c r="D36" s="11">
        <v>17</v>
      </c>
      <c r="E36" s="32"/>
      <c r="F36" s="14" t="s">
        <v>8</v>
      </c>
      <c r="G36" s="15">
        <v>0.46</v>
      </c>
      <c r="H36" s="15">
        <v>64</v>
      </c>
      <c r="I36" s="32"/>
      <c r="J36" s="32">
        <f t="shared" si="6"/>
        <v>2.9058066429166747</v>
      </c>
      <c r="K36" s="33">
        <v>1.645</v>
      </c>
      <c r="L36" s="18" t="b">
        <f t="shared" si="7"/>
        <v>1</v>
      </c>
      <c r="M36" s="32"/>
    </row>
    <row r="37" spans="1:13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3"/>
      <c r="L37" s="32"/>
      <c r="M37" s="32"/>
    </row>
  </sheetData>
  <mergeCells count="12">
    <mergeCell ref="B18:C18"/>
    <mergeCell ref="F18:G18"/>
    <mergeCell ref="B26:C26"/>
    <mergeCell ref="F26:G26"/>
    <mergeCell ref="B30:C30"/>
    <mergeCell ref="F30:G30"/>
    <mergeCell ref="B2:C2"/>
    <mergeCell ref="B6:C6"/>
    <mergeCell ref="F2:G2"/>
    <mergeCell ref="F6:G6"/>
    <mergeCell ref="B14:C14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2017-07-12T03:55:20Z</dcterms:modified>
</cp:coreProperties>
</file>