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e2513bef371c7653/"/>
    </mc:Choice>
  </mc:AlternateContent>
  <xr:revisionPtr revIDLastSave="180" documentId="8_{5DD77F14-04C4-416F-8C75-FDA3F3181540}" xr6:coauthVersionLast="47" xr6:coauthVersionMax="47" xr10:uidLastSave="{523DFFC4-7F43-426E-BC33-5E685073D27B}"/>
  <bookViews>
    <workbookView xWindow="-108" yWindow="-108" windowWidth="23256" windowHeight="12456" firstSheet="1" activeTab="7" xr2:uid="{066EEF34-3AB4-4F9D-AE68-8D424FE4DE5B}"/>
  </bookViews>
  <sheets>
    <sheet name="FIFA World Cup Performance" sheetId="2" r:id="rId1"/>
    <sheet name="Sheet2" sheetId="4" r:id="rId2"/>
    <sheet name="Sheet1" sheetId="3" r:id="rId3"/>
    <sheet name="Sheet4" sheetId="6" r:id="rId4"/>
    <sheet name="Sheet3" sheetId="5" r:id="rId5"/>
    <sheet name="Sheet5" sheetId="7" r:id="rId6"/>
    <sheet name="Sheet6" sheetId="8" r:id="rId7"/>
    <sheet name="DASHBOARD" sheetId="9" r:id="rId8"/>
  </sheets>
  <definedNames>
    <definedName name="Slicer_Appearances">#N/A</definedName>
    <definedName name="Slicer_Assists_Provided">#N/A</definedName>
    <definedName name="Slicer_Club">#N/A</definedName>
    <definedName name="Slicer_Goals_Scored">#N/A</definedName>
    <definedName name="Slicer_Goals_Scored1">#N/A</definedName>
    <definedName name="Slicer_Goals_Scored2">#N/A</definedName>
    <definedName name="Slicer_Player_Name">#N/A</definedName>
    <definedName name="Slicer_Position">#N/A</definedName>
  </definedNames>
  <calcPr calcId="191029"/>
  <pivotCaches>
    <pivotCache cacheId="12"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4" l="1"/>
  <c r="R3" i="4"/>
  <c r="P3" i="4"/>
  <c r="O3" i="4"/>
  <c r="N3" i="4"/>
</calcChain>
</file>

<file path=xl/sharedStrings.xml><?xml version="1.0" encoding="utf-8"?>
<sst xmlns="http://schemas.openxmlformats.org/spreadsheetml/2006/main" count="366" uniqueCount="73">
  <si>
    <t>Excel Sample Data</t>
  </si>
  <si>
    <t>2022 FIFA World Cup Performance Data - Argentina</t>
  </si>
  <si>
    <t xml:space="preserve">Player Name </t>
  </si>
  <si>
    <t>Position</t>
  </si>
  <si>
    <t>Jersey Number</t>
  </si>
  <si>
    <t>Player DOB</t>
  </si>
  <si>
    <t xml:space="preserve">Club </t>
  </si>
  <si>
    <t xml:space="preserve"> Appearances</t>
  </si>
  <si>
    <t xml:space="preserve">Goals Scored </t>
  </si>
  <si>
    <t xml:space="preserve">Assists Provided </t>
  </si>
  <si>
    <t>Dribbles per 90 Min</t>
  </si>
  <si>
    <t>Interceptions per 90 Min</t>
  </si>
  <si>
    <t>Tackles per 90 Min</t>
  </si>
  <si>
    <t>Total Duels Won per 90 Min</t>
  </si>
  <si>
    <t>Nicolas Otamendi</t>
  </si>
  <si>
    <t>DF</t>
  </si>
  <si>
    <t>Benfica</t>
  </si>
  <si>
    <t>Marcos Acuna</t>
  </si>
  <si>
    <t>Sevilla</t>
  </si>
  <si>
    <t>Nicolas Tagliafico</t>
  </si>
  <si>
    <t>Lyon</t>
  </si>
  <si>
    <t>German Pezzella</t>
  </si>
  <si>
    <t>Real Betis</t>
  </si>
  <si>
    <t>Nahuel Molina</t>
  </si>
  <si>
    <t>Atletico Madrid</t>
  </si>
  <si>
    <t>Gonzalo Montiel</t>
  </si>
  <si>
    <t>Juan Foyth</t>
  </si>
  <si>
    <t>Villarreal</t>
  </si>
  <si>
    <t>Cristian Romero</t>
  </si>
  <si>
    <t>Tottenham</t>
  </si>
  <si>
    <t>Lisandro Martinez</t>
  </si>
  <si>
    <t>Manchester United</t>
  </si>
  <si>
    <t>Leandro Paredes</t>
  </si>
  <si>
    <t>MF</t>
  </si>
  <si>
    <t>Juventus</t>
  </si>
  <si>
    <t>Rodrigo De Paul</t>
  </si>
  <si>
    <t>Guido Rodriguez</t>
  </si>
  <si>
    <t>Exequiel Palacios</t>
  </si>
  <si>
    <t>Bayer Leverkusen</t>
  </si>
  <si>
    <t>Alexis Mac Allister</t>
  </si>
  <si>
    <t>Brighton</t>
  </si>
  <si>
    <t>Enzo Fernandez</t>
  </si>
  <si>
    <t>Alejandro Gomez</t>
  </si>
  <si>
    <t>Atlanta United</t>
  </si>
  <si>
    <t>Lionel Messi</t>
  </si>
  <si>
    <t>FW</t>
  </si>
  <si>
    <t>PSG</t>
  </si>
  <si>
    <t>Lautaro Martinez</t>
  </si>
  <si>
    <t>Inter</t>
  </si>
  <si>
    <t>Paulo Dybala</t>
  </si>
  <si>
    <t>Roma</t>
  </si>
  <si>
    <t>Thiago Almada</t>
  </si>
  <si>
    <t>Julian Alvarez</t>
  </si>
  <si>
    <t>Manchester City</t>
  </si>
  <si>
    <t>Angel Di Maria</t>
  </si>
  <si>
    <t>Angel Correa</t>
  </si>
  <si>
    <t>Emiliano Martinez</t>
  </si>
  <si>
    <t>GK</t>
  </si>
  <si>
    <t>Aston Villa</t>
  </si>
  <si>
    <t>Franco Armani</t>
  </si>
  <si>
    <t>River</t>
  </si>
  <si>
    <t>Geronimo Rulli</t>
  </si>
  <si>
    <t>SUM</t>
  </si>
  <si>
    <t>AVERAGE</t>
  </si>
  <si>
    <t>Row Labels</t>
  </si>
  <si>
    <t>Grand Total</t>
  </si>
  <si>
    <t xml:space="preserve">Sum of Goals Scored </t>
  </si>
  <si>
    <t>Sum of  Appearances</t>
  </si>
  <si>
    <t xml:space="preserve">Sum of Assists Provided </t>
  </si>
  <si>
    <t>COUNT</t>
  </si>
  <si>
    <t>IF</t>
  </si>
  <si>
    <t>MEDIAN</t>
  </si>
  <si>
    <t>FIFA WORLD CUP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</si>
</sst>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4"/>
      <color rgb="FF272760"/>
      <name val="Calibri"/>
      <family val="2"/>
    </font>
    <font>
      <sz val="11"/>
      <color theme="1"/>
      <name val="Calibri"/>
      <family val="2"/>
    </font>
    <font>
      <b/>
      <sz val="12"/>
      <color rgb="FFFFFFFF"/>
      <name val="Calibri"/>
      <family val="2"/>
    </font>
    <font>
      <sz val="11"/>
      <color rgb="FF000000"/>
      <name val="Calibri"/>
      <family val="2"/>
    </font>
    <font>
      <sz val="28"/>
      <color theme="1"/>
      <name val="Aptos Narrow"/>
      <family val="2"/>
      <scheme val="minor"/>
    </font>
  </fonts>
  <fills count="5">
    <fill>
      <patternFill patternType="none"/>
    </fill>
    <fill>
      <patternFill patternType="gray125"/>
    </fill>
    <fill>
      <patternFill patternType="solid">
        <fgColor rgb="FFD9E1F2"/>
        <bgColor indexed="64"/>
      </patternFill>
    </fill>
    <fill>
      <patternFill patternType="solid">
        <fgColor rgb="FF272760"/>
        <bgColor indexed="64"/>
      </patternFill>
    </fill>
    <fill>
      <patternFill patternType="solid">
        <fgColor theme="8" tint="0.59999389629810485"/>
        <bgColor indexed="64"/>
      </patternFill>
    </fill>
  </fills>
  <borders count="12">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4" fillId="0" borderId="2" xfId="0" applyFont="1" applyBorder="1" applyAlignment="1">
      <alignment vertical="center"/>
    </xf>
    <xf numFmtId="14" fontId="4" fillId="0" borderId="2" xfId="0" applyNumberFormat="1" applyFont="1" applyBorder="1" applyAlignment="1">
      <alignment vertical="center"/>
    </xf>
    <xf numFmtId="0" fontId="3" fillId="3" borderId="3"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4" fillId="0" borderId="4" xfId="0" applyFont="1" applyBorder="1" applyAlignment="1">
      <alignment vertical="center"/>
    </xf>
    <xf numFmtId="0" fontId="4" fillId="0" borderId="5" xfId="0" applyFont="1" applyBorder="1" applyAlignment="1">
      <alignment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4" fillId="0" borderId="9" xfId="0" applyFont="1" applyBorder="1" applyAlignment="1">
      <alignment vertical="center"/>
    </xf>
    <xf numFmtId="0" fontId="4" fillId="0" borderId="10" xfId="0" applyFont="1" applyBorder="1" applyAlignment="1">
      <alignment vertical="center"/>
    </xf>
    <xf numFmtId="14" fontId="4" fillId="0" borderId="10" xfId="0" applyNumberFormat="1" applyFont="1" applyBorder="1" applyAlignment="1">
      <alignment vertical="center"/>
    </xf>
    <xf numFmtId="0" fontId="4" fillId="0" borderId="11" xfId="0" applyFont="1" applyBorder="1" applyAlignment="1">
      <alignment vertical="center"/>
    </xf>
    <xf numFmtId="0" fontId="3" fillId="3" borderId="3" xfId="0" applyFont="1" applyFill="1" applyBorder="1" applyAlignment="1">
      <alignment horizontal="center" vertical="center"/>
    </xf>
    <xf numFmtId="0" fontId="0" fillId="4" borderId="0" xfId="0" applyFont="1" applyFill="1"/>
    <xf numFmtId="0" fontId="5" fillId="4" borderId="0" xfId="0" applyFont="1" applyFill="1"/>
  </cellXfs>
  <cellStyles count="1">
    <cellStyle name="Normal" xfId="0" builtinId="0"/>
  </cellStyles>
  <dxfs count="28">
    <dxf>
      <font>
        <strike val="0"/>
        <outline val="0"/>
        <shadow val="0"/>
        <u val="none"/>
        <vertAlign val="baseline"/>
        <color theme="1"/>
        <name val="Aptos Narrow"/>
        <family val="2"/>
        <scheme val="minor"/>
      </font>
      <fill>
        <patternFill patternType="solid">
          <fgColor indexed="64"/>
          <bgColor theme="8" tint="0.59999389629810485"/>
        </patternFill>
      </fill>
    </dxf>
    <dxf>
      <font>
        <strike val="0"/>
        <outline val="0"/>
        <shadow val="0"/>
        <u val="none"/>
        <vertAlign val="baseline"/>
        <color theme="1"/>
        <name val="Aptos Narrow"/>
        <family val="2"/>
        <scheme val="minor"/>
      </font>
      <fill>
        <patternFill patternType="solid">
          <fgColor indexed="64"/>
          <bgColor theme="8" tint="0.59999389629810485"/>
        </patternFill>
      </fill>
    </dxf>
    <dxf>
      <font>
        <strike val="0"/>
        <outline val="0"/>
        <shadow val="0"/>
        <u val="none"/>
        <vertAlign val="baseline"/>
        <color theme="1"/>
        <name val="Aptos Narrow"/>
        <family val="2"/>
        <scheme val="minor"/>
      </font>
      <fill>
        <patternFill patternType="solid">
          <fgColor indexed="64"/>
          <bgColor theme="8" tint="0.59999389629810485"/>
        </patternFill>
      </fill>
    </dxf>
    <dxf>
      <font>
        <strike val="0"/>
        <outline val="0"/>
        <shadow val="0"/>
        <u val="none"/>
        <vertAlign val="baseline"/>
        <color theme="1"/>
        <name val="Aptos Narrow"/>
        <family val="2"/>
        <scheme val="minor"/>
      </font>
      <fill>
        <patternFill patternType="solid">
          <fgColor indexed="64"/>
          <bgColor theme="8" tint="0.59999389629810485"/>
        </patternFill>
      </fill>
    </dxf>
    <dxf>
      <font>
        <b val="0"/>
        <i val="0"/>
        <strike val="0"/>
        <condense val="0"/>
        <extend val="0"/>
        <outline val="0"/>
        <shadow val="0"/>
        <u val="none"/>
        <vertAlign val="baseline"/>
        <sz val="28"/>
        <color theme="1"/>
        <name val="Aptos Narrow"/>
        <family val="2"/>
        <scheme val="minor"/>
      </font>
      <fill>
        <patternFill patternType="solid">
          <fgColor indexed="64"/>
          <bgColor theme="8" tint="0.599993896298104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28"/>
        <color theme="1"/>
        <name val="Aptos Narrow"/>
        <family val="2"/>
        <scheme val="minor"/>
      </font>
    </dxf>
    <dxf>
      <font>
        <b/>
        <i val="0"/>
        <strike val="0"/>
        <condense val="0"/>
        <extend val="0"/>
        <outline val="0"/>
        <shadow val="0"/>
        <u val="none"/>
        <vertAlign val="baseline"/>
        <sz val="12"/>
        <color rgb="FFFFFFFF"/>
        <name val="Calibri"/>
        <family val="2"/>
        <scheme val="none"/>
      </font>
      <fill>
        <patternFill patternType="solid">
          <fgColor indexed="64"/>
          <bgColor rgb="FF272760"/>
        </patternFill>
      </fill>
      <alignment horizontal="center" vertical="center" textRotation="0" wrapText="1" indent="0" justifyLastLine="0" shrinkToFit="0" readingOrder="0"/>
      <border diagonalUp="0" diagonalDown="0" outline="0">
        <left style="thin">
          <color rgb="FFD9D9D9"/>
        </left>
        <right style="thin">
          <color rgb="FFD9D9D9"/>
        </right>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bottom style="thin">
          <color rgb="FFD9D9D9"/>
        </bottom>
      </border>
    </dxf>
    <dxf>
      <border outline="0">
        <left style="thin">
          <color rgb="FFD9D9D9"/>
        </left>
        <right style="thin">
          <color rgb="FFD9D9D9"/>
        </right>
        <top style="thin">
          <color rgb="FFD9D9D9"/>
        </top>
        <bottom style="thin">
          <color rgb="FFD9D9D9"/>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Sheet4!$A$4:$A$8</c:f>
              <c:strCache>
                <c:ptCount val="4"/>
                <c:pt idx="0">
                  <c:v>DF</c:v>
                </c:pt>
                <c:pt idx="1">
                  <c:v>FW</c:v>
                </c:pt>
                <c:pt idx="2">
                  <c:v>GK</c:v>
                </c:pt>
                <c:pt idx="3">
                  <c:v>MF</c:v>
                </c:pt>
              </c:strCache>
            </c:strRef>
          </c:cat>
          <c:val>
            <c:numRef>
              <c:f>Sheet4!$B$4:$B$8</c:f>
              <c:numCache>
                <c:formatCode>General</c:formatCode>
                <c:ptCount val="4"/>
                <c:pt idx="0">
                  <c:v>1</c:v>
                </c:pt>
                <c:pt idx="1">
                  <c:v>12</c:v>
                </c:pt>
                <c:pt idx="2">
                  <c:v>0</c:v>
                </c:pt>
                <c:pt idx="3">
                  <c:v>2</c:v>
                </c:pt>
              </c:numCache>
            </c:numRef>
          </c:val>
          <c:extLst>
            <c:ext xmlns:c16="http://schemas.microsoft.com/office/drawing/2014/chart" uri="{C3380CC4-5D6E-409C-BE32-E72D297353CC}">
              <c16:uniqueId val="{00000000-CB2E-4446-9BB1-17919A0BE6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CUP.xlsx]Sheet3!PivotTable1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Sheet3!$B$4:$B$30</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extLst>
            <c:ext xmlns:c16="http://schemas.microsoft.com/office/drawing/2014/chart" uri="{C3380CC4-5D6E-409C-BE32-E72D297353CC}">
              <c16:uniqueId val="{00000000-0A3F-4E26-8418-8E6B6DD0D503}"/>
            </c:ext>
          </c:extLst>
        </c:ser>
        <c:dLbls>
          <c:showLegendKey val="0"/>
          <c:showVal val="0"/>
          <c:showCatName val="0"/>
          <c:showSerName val="0"/>
          <c:showPercent val="0"/>
          <c:showBubbleSize val="0"/>
        </c:dLbls>
        <c:gapWidth val="219"/>
        <c:overlap val="-27"/>
        <c:axId val="1626668015"/>
        <c:axId val="1626668495"/>
      </c:barChart>
      <c:catAx>
        <c:axId val="162666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68495"/>
        <c:crosses val="autoZero"/>
        <c:auto val="1"/>
        <c:lblAlgn val="ctr"/>
        <c:lblOffset val="100"/>
        <c:noMultiLvlLbl val="0"/>
      </c:catAx>
      <c:valAx>
        <c:axId val="162666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6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CUP.xlsx]Sheet5!PivotTable3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Sheet5!$A$4:$A$22</c:f>
              <c:strCache>
                <c:ptCount val="18"/>
                <c:pt idx="0">
                  <c:v>Aston Villa</c:v>
                </c:pt>
                <c:pt idx="1">
                  <c:v>Atlanta United</c:v>
                </c:pt>
                <c:pt idx="2">
                  <c:v>Atletico Madrid</c:v>
                </c:pt>
                <c:pt idx="3">
                  <c:v>Bayer Leverkusen</c:v>
                </c:pt>
                <c:pt idx="4">
                  <c:v>Benfica</c:v>
                </c:pt>
                <c:pt idx="5">
                  <c:v>Brighton</c:v>
                </c:pt>
                <c:pt idx="6">
                  <c:v>Inter</c:v>
                </c:pt>
                <c:pt idx="7">
                  <c:v>Juventus</c:v>
                </c:pt>
                <c:pt idx="8">
                  <c:v>Lyon</c:v>
                </c:pt>
                <c:pt idx="9">
                  <c:v>Manchester City</c:v>
                </c:pt>
                <c:pt idx="10">
                  <c:v>Manchester United</c:v>
                </c:pt>
                <c:pt idx="11">
                  <c:v>PSG</c:v>
                </c:pt>
                <c:pt idx="12">
                  <c:v>Real Betis</c:v>
                </c:pt>
                <c:pt idx="13">
                  <c:v>River</c:v>
                </c:pt>
                <c:pt idx="14">
                  <c:v>Roma</c:v>
                </c:pt>
                <c:pt idx="15">
                  <c:v>Sevilla</c:v>
                </c:pt>
                <c:pt idx="16">
                  <c:v>Tottenham</c:v>
                </c:pt>
                <c:pt idx="17">
                  <c:v>Villarreal</c:v>
                </c:pt>
              </c:strCache>
            </c:strRef>
          </c:cat>
          <c:val>
            <c:numRef>
              <c:f>Sheet5!$B$4:$B$22</c:f>
              <c:numCache>
                <c:formatCode>General</c:formatCode>
                <c:ptCount val="18"/>
                <c:pt idx="0">
                  <c:v>7</c:v>
                </c:pt>
                <c:pt idx="1">
                  <c:v>2</c:v>
                </c:pt>
                <c:pt idx="2">
                  <c:v>15</c:v>
                </c:pt>
                <c:pt idx="3">
                  <c:v>3</c:v>
                </c:pt>
                <c:pt idx="4">
                  <c:v>14</c:v>
                </c:pt>
                <c:pt idx="5">
                  <c:v>6</c:v>
                </c:pt>
                <c:pt idx="6">
                  <c:v>7</c:v>
                </c:pt>
                <c:pt idx="7">
                  <c:v>10</c:v>
                </c:pt>
                <c:pt idx="8">
                  <c:v>6</c:v>
                </c:pt>
                <c:pt idx="9">
                  <c:v>7</c:v>
                </c:pt>
                <c:pt idx="10">
                  <c:v>5</c:v>
                </c:pt>
                <c:pt idx="11">
                  <c:v>7</c:v>
                </c:pt>
                <c:pt idx="12">
                  <c:v>4</c:v>
                </c:pt>
                <c:pt idx="13">
                  <c:v>0</c:v>
                </c:pt>
                <c:pt idx="14">
                  <c:v>2</c:v>
                </c:pt>
                <c:pt idx="15">
                  <c:v>10</c:v>
                </c:pt>
                <c:pt idx="16">
                  <c:v>7</c:v>
                </c:pt>
                <c:pt idx="17">
                  <c:v>1</c:v>
                </c:pt>
              </c:numCache>
            </c:numRef>
          </c:val>
          <c:extLst>
            <c:ext xmlns:c16="http://schemas.microsoft.com/office/drawing/2014/chart" uri="{C3380CC4-5D6E-409C-BE32-E72D297353CC}">
              <c16:uniqueId val="{00000000-0C17-4616-BB2E-DA14A878366D}"/>
            </c:ext>
          </c:extLst>
        </c:ser>
        <c:dLbls>
          <c:showLegendKey val="0"/>
          <c:showVal val="0"/>
          <c:showCatName val="0"/>
          <c:showSerName val="0"/>
          <c:showPercent val="0"/>
          <c:showBubbleSize val="0"/>
        </c:dLbls>
        <c:gapWidth val="182"/>
        <c:axId val="1626694895"/>
        <c:axId val="1626698255"/>
      </c:barChart>
      <c:catAx>
        <c:axId val="162669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98255"/>
        <c:crosses val="autoZero"/>
        <c:auto val="1"/>
        <c:lblAlgn val="ctr"/>
        <c:lblOffset val="100"/>
        <c:noMultiLvlLbl val="0"/>
      </c:catAx>
      <c:valAx>
        <c:axId val="1626698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9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CUP.xlsx]Sheet6!PivotTable4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Sum of  Appearances</c:v>
                </c:pt>
              </c:strCache>
            </c:strRef>
          </c:tx>
          <c:spPr>
            <a:ln w="28575" cap="rnd">
              <a:solidFill>
                <a:schemeClr val="accent1"/>
              </a:solidFill>
              <a:round/>
            </a:ln>
            <a:effectLst/>
          </c:spPr>
          <c:marker>
            <c:symbol val="none"/>
          </c:marker>
          <c:cat>
            <c:strRef>
              <c:f>Sheet6!$A$4:$A$30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Sheet6!$B$4:$B$30</c:f>
              <c:numCache>
                <c:formatCode>General</c:formatCode>
                <c:ptCount val="26"/>
                <c:pt idx="0">
                  <c:v>2</c:v>
                </c:pt>
                <c:pt idx="1">
                  <c:v>6</c:v>
                </c:pt>
                <c:pt idx="2">
                  <c:v>1</c:v>
                </c:pt>
                <c:pt idx="3">
                  <c:v>5</c:v>
                </c:pt>
                <c:pt idx="4">
                  <c:v>7</c:v>
                </c:pt>
                <c:pt idx="5">
                  <c:v>7</c:v>
                </c:pt>
                <c:pt idx="6">
                  <c:v>7</c:v>
                </c:pt>
                <c:pt idx="7">
                  <c:v>3</c:v>
                </c:pt>
                <c:pt idx="8">
                  <c:v>0</c:v>
                </c:pt>
                <c:pt idx="9">
                  <c:v>3</c:v>
                </c:pt>
                <c:pt idx="10">
                  <c:v>0</c:v>
                </c:pt>
                <c:pt idx="11">
                  <c:v>4</c:v>
                </c:pt>
                <c:pt idx="12">
                  <c:v>1</c:v>
                </c:pt>
                <c:pt idx="13">
                  <c:v>1</c:v>
                </c:pt>
                <c:pt idx="14">
                  <c:v>7</c:v>
                </c:pt>
                <c:pt idx="15">
                  <c:v>6</c:v>
                </c:pt>
                <c:pt idx="16">
                  <c:v>5</c:v>
                </c:pt>
                <c:pt idx="17">
                  <c:v>7</c:v>
                </c:pt>
                <c:pt idx="18">
                  <c:v>5</c:v>
                </c:pt>
                <c:pt idx="19">
                  <c:v>6</c:v>
                </c:pt>
                <c:pt idx="20">
                  <c:v>7</c:v>
                </c:pt>
                <c:pt idx="21">
                  <c:v>7</c:v>
                </c:pt>
                <c:pt idx="22">
                  <c:v>6</c:v>
                </c:pt>
                <c:pt idx="23">
                  <c:v>2</c:v>
                </c:pt>
                <c:pt idx="24">
                  <c:v>7</c:v>
                </c:pt>
                <c:pt idx="25">
                  <c:v>1</c:v>
                </c:pt>
              </c:numCache>
            </c:numRef>
          </c:val>
          <c:smooth val="0"/>
          <c:extLst>
            <c:ext xmlns:c16="http://schemas.microsoft.com/office/drawing/2014/chart" uri="{C3380CC4-5D6E-409C-BE32-E72D297353CC}">
              <c16:uniqueId val="{00000000-31DC-4899-B786-BEE0B99C3C03}"/>
            </c:ext>
          </c:extLst>
        </c:ser>
        <c:ser>
          <c:idx val="1"/>
          <c:order val="1"/>
          <c:tx>
            <c:strRef>
              <c:f>Sheet6!$C$3</c:f>
              <c:strCache>
                <c:ptCount val="1"/>
                <c:pt idx="0">
                  <c:v>Sum of Goals Scored </c:v>
                </c:pt>
              </c:strCache>
            </c:strRef>
          </c:tx>
          <c:spPr>
            <a:ln w="28575" cap="rnd">
              <a:solidFill>
                <a:schemeClr val="accent2"/>
              </a:solidFill>
              <a:round/>
            </a:ln>
            <a:effectLst/>
          </c:spPr>
          <c:marker>
            <c:symbol val="none"/>
          </c:marker>
          <c:cat>
            <c:strRef>
              <c:f>Sheet6!$A$4:$A$30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Sheet6!$C$4:$C$30</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smooth val="0"/>
          <c:extLst>
            <c:ext xmlns:c16="http://schemas.microsoft.com/office/drawing/2014/chart" uri="{C3380CC4-5D6E-409C-BE32-E72D297353CC}">
              <c16:uniqueId val="{00000001-31DC-4899-B786-BEE0B99C3C03}"/>
            </c:ext>
          </c:extLst>
        </c:ser>
        <c:ser>
          <c:idx val="2"/>
          <c:order val="2"/>
          <c:tx>
            <c:strRef>
              <c:f>Sheet6!$D$3</c:f>
              <c:strCache>
                <c:ptCount val="1"/>
                <c:pt idx="0">
                  <c:v>Sum of Assists Provided </c:v>
                </c:pt>
              </c:strCache>
            </c:strRef>
          </c:tx>
          <c:spPr>
            <a:ln w="28575" cap="rnd">
              <a:solidFill>
                <a:schemeClr val="accent3"/>
              </a:solidFill>
              <a:round/>
            </a:ln>
            <a:effectLst/>
          </c:spPr>
          <c:marker>
            <c:symbol val="none"/>
          </c:marker>
          <c:cat>
            <c:strRef>
              <c:f>Sheet6!$A$4:$A$30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Sheet6!$D$4:$D$30</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0</c:v>
                </c:pt>
                <c:pt idx="15">
                  <c:v>0</c:v>
                </c:pt>
                <c:pt idx="16">
                  <c:v>0</c:v>
                </c:pt>
                <c:pt idx="17">
                  <c:v>3</c:v>
                </c:pt>
                <c:pt idx="18">
                  <c:v>0</c:v>
                </c:pt>
                <c:pt idx="19">
                  <c:v>0</c:v>
                </c:pt>
                <c:pt idx="20">
                  <c:v>1</c:v>
                </c:pt>
                <c:pt idx="21">
                  <c:v>1</c:v>
                </c:pt>
                <c:pt idx="22">
                  <c:v>0</c:v>
                </c:pt>
                <c:pt idx="23">
                  <c:v>0</c:v>
                </c:pt>
                <c:pt idx="24">
                  <c:v>0</c:v>
                </c:pt>
                <c:pt idx="25">
                  <c:v>0</c:v>
                </c:pt>
              </c:numCache>
            </c:numRef>
          </c:val>
          <c:smooth val="0"/>
          <c:extLst>
            <c:ext xmlns:c16="http://schemas.microsoft.com/office/drawing/2014/chart" uri="{C3380CC4-5D6E-409C-BE32-E72D297353CC}">
              <c16:uniqueId val="{00000002-31DC-4899-B786-BEE0B99C3C03}"/>
            </c:ext>
          </c:extLst>
        </c:ser>
        <c:dLbls>
          <c:showLegendKey val="0"/>
          <c:showVal val="0"/>
          <c:showCatName val="0"/>
          <c:showSerName val="0"/>
          <c:showPercent val="0"/>
          <c:showBubbleSize val="0"/>
        </c:dLbls>
        <c:smooth val="0"/>
        <c:axId val="1626688655"/>
        <c:axId val="1626687215"/>
      </c:lineChart>
      <c:catAx>
        <c:axId val="162668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87215"/>
        <c:crosses val="autoZero"/>
        <c:auto val="1"/>
        <c:lblAlgn val="ctr"/>
        <c:lblOffset val="100"/>
        <c:noMultiLvlLbl val="0"/>
      </c:catAx>
      <c:valAx>
        <c:axId val="162668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8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CUP.xlsx]Sheet4!PivotTable2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E6-455C-9FCA-3DBE343C1A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E6-455C-9FCA-3DBE343C1A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E6-455C-9FCA-3DBE343C1A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E6-455C-9FCA-3DBE343C1A84}"/>
              </c:ext>
            </c:extLst>
          </c:dPt>
          <c:cat>
            <c:strRef>
              <c:f>Sheet4!$A$4:$A$8</c:f>
              <c:strCache>
                <c:ptCount val="4"/>
                <c:pt idx="0">
                  <c:v>DF</c:v>
                </c:pt>
                <c:pt idx="1">
                  <c:v>FW</c:v>
                </c:pt>
                <c:pt idx="2">
                  <c:v>GK</c:v>
                </c:pt>
                <c:pt idx="3">
                  <c:v>MF</c:v>
                </c:pt>
              </c:strCache>
            </c:strRef>
          </c:cat>
          <c:val>
            <c:numRef>
              <c:f>Sheet4!$B$4:$B$8</c:f>
              <c:numCache>
                <c:formatCode>General</c:formatCode>
                <c:ptCount val="4"/>
                <c:pt idx="0">
                  <c:v>1</c:v>
                </c:pt>
                <c:pt idx="1">
                  <c:v>12</c:v>
                </c:pt>
                <c:pt idx="2">
                  <c:v>0</c:v>
                </c:pt>
                <c:pt idx="3">
                  <c:v>2</c:v>
                </c:pt>
              </c:numCache>
            </c:numRef>
          </c:val>
          <c:extLst>
            <c:ext xmlns:c16="http://schemas.microsoft.com/office/drawing/2014/chart" uri="{C3380CC4-5D6E-409C-BE32-E72D297353CC}">
              <c16:uniqueId val="{00000008-12E6-455C-9FCA-3DBE343C1A8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CUP.xlsx]Sheet3!PivotTable1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Sheet3!$B$4:$B$30</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extLst>
            <c:ext xmlns:c16="http://schemas.microsoft.com/office/drawing/2014/chart" uri="{C3380CC4-5D6E-409C-BE32-E72D297353CC}">
              <c16:uniqueId val="{00000000-0D84-489B-BB9A-2644E0E0715A}"/>
            </c:ext>
          </c:extLst>
        </c:ser>
        <c:dLbls>
          <c:showLegendKey val="0"/>
          <c:showVal val="0"/>
          <c:showCatName val="0"/>
          <c:showSerName val="0"/>
          <c:showPercent val="0"/>
          <c:showBubbleSize val="0"/>
        </c:dLbls>
        <c:gapWidth val="219"/>
        <c:overlap val="-27"/>
        <c:axId val="1626668015"/>
        <c:axId val="1626668495"/>
      </c:barChart>
      <c:catAx>
        <c:axId val="162666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68495"/>
        <c:crosses val="autoZero"/>
        <c:auto val="1"/>
        <c:lblAlgn val="ctr"/>
        <c:lblOffset val="100"/>
        <c:noMultiLvlLbl val="0"/>
      </c:catAx>
      <c:valAx>
        <c:axId val="162666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6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CUP.xlsx]Sheet5!PivotTable3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Sheet5!$A$4:$A$22</c:f>
              <c:strCache>
                <c:ptCount val="18"/>
                <c:pt idx="0">
                  <c:v>Aston Villa</c:v>
                </c:pt>
                <c:pt idx="1">
                  <c:v>Atlanta United</c:v>
                </c:pt>
                <c:pt idx="2">
                  <c:v>Atletico Madrid</c:v>
                </c:pt>
                <c:pt idx="3">
                  <c:v>Bayer Leverkusen</c:v>
                </c:pt>
                <c:pt idx="4">
                  <c:v>Benfica</c:v>
                </c:pt>
                <c:pt idx="5">
                  <c:v>Brighton</c:v>
                </c:pt>
                <c:pt idx="6">
                  <c:v>Inter</c:v>
                </c:pt>
                <c:pt idx="7">
                  <c:v>Juventus</c:v>
                </c:pt>
                <c:pt idx="8">
                  <c:v>Lyon</c:v>
                </c:pt>
                <c:pt idx="9">
                  <c:v>Manchester City</c:v>
                </c:pt>
                <c:pt idx="10">
                  <c:v>Manchester United</c:v>
                </c:pt>
                <c:pt idx="11">
                  <c:v>PSG</c:v>
                </c:pt>
                <c:pt idx="12">
                  <c:v>Real Betis</c:v>
                </c:pt>
                <c:pt idx="13">
                  <c:v>River</c:v>
                </c:pt>
                <c:pt idx="14">
                  <c:v>Roma</c:v>
                </c:pt>
                <c:pt idx="15">
                  <c:v>Sevilla</c:v>
                </c:pt>
                <c:pt idx="16">
                  <c:v>Tottenham</c:v>
                </c:pt>
                <c:pt idx="17">
                  <c:v>Villarreal</c:v>
                </c:pt>
              </c:strCache>
            </c:strRef>
          </c:cat>
          <c:val>
            <c:numRef>
              <c:f>Sheet5!$B$4:$B$22</c:f>
              <c:numCache>
                <c:formatCode>General</c:formatCode>
                <c:ptCount val="18"/>
                <c:pt idx="0">
                  <c:v>7</c:v>
                </c:pt>
                <c:pt idx="1">
                  <c:v>2</c:v>
                </c:pt>
                <c:pt idx="2">
                  <c:v>15</c:v>
                </c:pt>
                <c:pt idx="3">
                  <c:v>3</c:v>
                </c:pt>
                <c:pt idx="4">
                  <c:v>14</c:v>
                </c:pt>
                <c:pt idx="5">
                  <c:v>6</c:v>
                </c:pt>
                <c:pt idx="6">
                  <c:v>7</c:v>
                </c:pt>
                <c:pt idx="7">
                  <c:v>10</c:v>
                </c:pt>
                <c:pt idx="8">
                  <c:v>6</c:v>
                </c:pt>
                <c:pt idx="9">
                  <c:v>7</c:v>
                </c:pt>
                <c:pt idx="10">
                  <c:v>5</c:v>
                </c:pt>
                <c:pt idx="11">
                  <c:v>7</c:v>
                </c:pt>
                <c:pt idx="12">
                  <c:v>4</c:v>
                </c:pt>
                <c:pt idx="13">
                  <c:v>0</c:v>
                </c:pt>
                <c:pt idx="14">
                  <c:v>2</c:v>
                </c:pt>
                <c:pt idx="15">
                  <c:v>10</c:v>
                </c:pt>
                <c:pt idx="16">
                  <c:v>7</c:v>
                </c:pt>
                <c:pt idx="17">
                  <c:v>1</c:v>
                </c:pt>
              </c:numCache>
            </c:numRef>
          </c:val>
          <c:extLst>
            <c:ext xmlns:c16="http://schemas.microsoft.com/office/drawing/2014/chart" uri="{C3380CC4-5D6E-409C-BE32-E72D297353CC}">
              <c16:uniqueId val="{00000000-00D0-4405-9902-0D6943AE3E7F}"/>
            </c:ext>
          </c:extLst>
        </c:ser>
        <c:dLbls>
          <c:showLegendKey val="0"/>
          <c:showVal val="0"/>
          <c:showCatName val="0"/>
          <c:showSerName val="0"/>
          <c:showPercent val="0"/>
          <c:showBubbleSize val="0"/>
        </c:dLbls>
        <c:gapWidth val="182"/>
        <c:axId val="1626694895"/>
        <c:axId val="1626698255"/>
      </c:barChart>
      <c:catAx>
        <c:axId val="162669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98255"/>
        <c:crosses val="autoZero"/>
        <c:auto val="1"/>
        <c:lblAlgn val="ctr"/>
        <c:lblOffset val="100"/>
        <c:noMultiLvlLbl val="0"/>
      </c:catAx>
      <c:valAx>
        <c:axId val="1626698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9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CUP.xlsx]Sheet6!PivotTable4</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Sum of  Appearances</c:v>
                </c:pt>
              </c:strCache>
            </c:strRef>
          </c:tx>
          <c:spPr>
            <a:ln w="28575" cap="rnd">
              <a:solidFill>
                <a:schemeClr val="accent1"/>
              </a:solidFill>
              <a:round/>
            </a:ln>
            <a:effectLst/>
          </c:spPr>
          <c:marker>
            <c:symbol val="none"/>
          </c:marker>
          <c:cat>
            <c:strRef>
              <c:f>Sheet6!$A$4:$A$30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Sheet6!$B$4:$B$30</c:f>
              <c:numCache>
                <c:formatCode>General</c:formatCode>
                <c:ptCount val="26"/>
                <c:pt idx="0">
                  <c:v>2</c:v>
                </c:pt>
                <c:pt idx="1">
                  <c:v>6</c:v>
                </c:pt>
                <c:pt idx="2">
                  <c:v>1</c:v>
                </c:pt>
                <c:pt idx="3">
                  <c:v>5</c:v>
                </c:pt>
                <c:pt idx="4">
                  <c:v>7</c:v>
                </c:pt>
                <c:pt idx="5">
                  <c:v>7</c:v>
                </c:pt>
                <c:pt idx="6">
                  <c:v>7</c:v>
                </c:pt>
                <c:pt idx="7">
                  <c:v>3</c:v>
                </c:pt>
                <c:pt idx="8">
                  <c:v>0</c:v>
                </c:pt>
                <c:pt idx="9">
                  <c:v>3</c:v>
                </c:pt>
                <c:pt idx="10">
                  <c:v>0</c:v>
                </c:pt>
                <c:pt idx="11">
                  <c:v>4</c:v>
                </c:pt>
                <c:pt idx="12">
                  <c:v>1</c:v>
                </c:pt>
                <c:pt idx="13">
                  <c:v>1</c:v>
                </c:pt>
                <c:pt idx="14">
                  <c:v>7</c:v>
                </c:pt>
                <c:pt idx="15">
                  <c:v>6</c:v>
                </c:pt>
                <c:pt idx="16">
                  <c:v>5</c:v>
                </c:pt>
                <c:pt idx="17">
                  <c:v>7</c:v>
                </c:pt>
                <c:pt idx="18">
                  <c:v>5</c:v>
                </c:pt>
                <c:pt idx="19">
                  <c:v>6</c:v>
                </c:pt>
                <c:pt idx="20">
                  <c:v>7</c:v>
                </c:pt>
                <c:pt idx="21">
                  <c:v>7</c:v>
                </c:pt>
                <c:pt idx="22">
                  <c:v>6</c:v>
                </c:pt>
                <c:pt idx="23">
                  <c:v>2</c:v>
                </c:pt>
                <c:pt idx="24">
                  <c:v>7</c:v>
                </c:pt>
                <c:pt idx="25">
                  <c:v>1</c:v>
                </c:pt>
              </c:numCache>
            </c:numRef>
          </c:val>
          <c:smooth val="0"/>
          <c:extLst>
            <c:ext xmlns:c16="http://schemas.microsoft.com/office/drawing/2014/chart" uri="{C3380CC4-5D6E-409C-BE32-E72D297353CC}">
              <c16:uniqueId val="{00000000-4EF2-4A15-A445-A7A87FC9C95F}"/>
            </c:ext>
          </c:extLst>
        </c:ser>
        <c:ser>
          <c:idx val="1"/>
          <c:order val="1"/>
          <c:tx>
            <c:strRef>
              <c:f>Sheet6!$C$3</c:f>
              <c:strCache>
                <c:ptCount val="1"/>
                <c:pt idx="0">
                  <c:v>Sum of Goals Scored </c:v>
                </c:pt>
              </c:strCache>
            </c:strRef>
          </c:tx>
          <c:spPr>
            <a:ln w="28575" cap="rnd">
              <a:solidFill>
                <a:schemeClr val="accent2"/>
              </a:solidFill>
              <a:round/>
            </a:ln>
            <a:effectLst/>
          </c:spPr>
          <c:marker>
            <c:symbol val="none"/>
          </c:marker>
          <c:cat>
            <c:strRef>
              <c:f>Sheet6!$A$4:$A$30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Sheet6!$C$4:$C$30</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smooth val="0"/>
          <c:extLst>
            <c:ext xmlns:c16="http://schemas.microsoft.com/office/drawing/2014/chart" uri="{C3380CC4-5D6E-409C-BE32-E72D297353CC}">
              <c16:uniqueId val="{00000001-4EF2-4A15-A445-A7A87FC9C95F}"/>
            </c:ext>
          </c:extLst>
        </c:ser>
        <c:ser>
          <c:idx val="2"/>
          <c:order val="2"/>
          <c:tx>
            <c:strRef>
              <c:f>Sheet6!$D$3</c:f>
              <c:strCache>
                <c:ptCount val="1"/>
                <c:pt idx="0">
                  <c:v>Sum of Assists Provided </c:v>
                </c:pt>
              </c:strCache>
            </c:strRef>
          </c:tx>
          <c:spPr>
            <a:ln w="28575" cap="rnd">
              <a:solidFill>
                <a:schemeClr val="accent3"/>
              </a:solidFill>
              <a:round/>
            </a:ln>
            <a:effectLst/>
          </c:spPr>
          <c:marker>
            <c:symbol val="none"/>
          </c:marker>
          <c:cat>
            <c:strRef>
              <c:f>Sheet6!$A$4:$A$30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Sheet6!$D$4:$D$30</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0</c:v>
                </c:pt>
                <c:pt idx="15">
                  <c:v>0</c:v>
                </c:pt>
                <c:pt idx="16">
                  <c:v>0</c:v>
                </c:pt>
                <c:pt idx="17">
                  <c:v>3</c:v>
                </c:pt>
                <c:pt idx="18">
                  <c:v>0</c:v>
                </c:pt>
                <c:pt idx="19">
                  <c:v>0</c:v>
                </c:pt>
                <c:pt idx="20">
                  <c:v>1</c:v>
                </c:pt>
                <c:pt idx="21">
                  <c:v>1</c:v>
                </c:pt>
                <c:pt idx="22">
                  <c:v>0</c:v>
                </c:pt>
                <c:pt idx="23">
                  <c:v>0</c:v>
                </c:pt>
                <c:pt idx="24">
                  <c:v>0</c:v>
                </c:pt>
                <c:pt idx="25">
                  <c:v>0</c:v>
                </c:pt>
              </c:numCache>
            </c:numRef>
          </c:val>
          <c:smooth val="0"/>
          <c:extLst>
            <c:ext xmlns:c16="http://schemas.microsoft.com/office/drawing/2014/chart" uri="{C3380CC4-5D6E-409C-BE32-E72D297353CC}">
              <c16:uniqueId val="{00000002-4EF2-4A15-A445-A7A87FC9C95F}"/>
            </c:ext>
          </c:extLst>
        </c:ser>
        <c:dLbls>
          <c:showLegendKey val="0"/>
          <c:showVal val="0"/>
          <c:showCatName val="0"/>
          <c:showSerName val="0"/>
          <c:showPercent val="0"/>
          <c:showBubbleSize val="0"/>
        </c:dLbls>
        <c:smooth val="0"/>
        <c:axId val="1626688655"/>
        <c:axId val="1626687215"/>
      </c:lineChart>
      <c:catAx>
        <c:axId val="162668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87215"/>
        <c:crosses val="autoZero"/>
        <c:auto val="1"/>
        <c:lblAlgn val="ctr"/>
        <c:lblOffset val="100"/>
        <c:noMultiLvlLbl val="0"/>
      </c:catAx>
      <c:valAx>
        <c:axId val="162668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8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160020</xdr:colOff>
      <xdr:row>3</xdr:row>
      <xdr:rowOff>175260</xdr:rowOff>
    </xdr:from>
    <xdr:to>
      <xdr:col>11</xdr:col>
      <xdr:colOff>464820</xdr:colOff>
      <xdr:row>18</xdr:row>
      <xdr:rowOff>175260</xdr:rowOff>
    </xdr:to>
    <xdr:graphicFrame macro="">
      <xdr:nvGraphicFramePr>
        <xdr:cNvPr id="2" name="Chart 1">
          <a:extLst>
            <a:ext uri="{FF2B5EF4-FFF2-40B4-BE49-F238E27FC236}">
              <a16:creationId xmlns:a16="http://schemas.microsoft.com/office/drawing/2014/main" id="{E6B6686E-ABCA-869F-B39E-A2BE0DE84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2</xdr:row>
      <xdr:rowOff>99060</xdr:rowOff>
    </xdr:from>
    <xdr:to>
      <xdr:col>15</xdr:col>
      <xdr:colOff>0</xdr:colOff>
      <xdr:row>16</xdr:row>
      <xdr:rowOff>120015</xdr:rowOff>
    </xdr:to>
    <mc:AlternateContent xmlns:mc="http://schemas.openxmlformats.org/markup-compatibility/2006">
      <mc:Choice xmlns:a14="http://schemas.microsoft.com/office/drawing/2010/main" Requires="a14">
        <xdr:graphicFrame macro="">
          <xdr:nvGraphicFramePr>
            <xdr:cNvPr id="3" name="Position">
              <a:extLst>
                <a:ext uri="{FF2B5EF4-FFF2-40B4-BE49-F238E27FC236}">
                  <a16:creationId xmlns:a16="http://schemas.microsoft.com/office/drawing/2014/main" id="{73C52061-5076-AC56-28B7-551F1E0AC89C}"/>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8221980" y="4648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472440</xdr:colOff>
      <xdr:row>2</xdr:row>
      <xdr:rowOff>76200</xdr:rowOff>
    </xdr:from>
    <xdr:to>
      <xdr:col>18</xdr:col>
      <xdr:colOff>472440</xdr:colOff>
      <xdr:row>16</xdr:row>
      <xdr:rowOff>97155</xdr:rowOff>
    </xdr:to>
    <mc:AlternateContent xmlns:mc="http://schemas.openxmlformats.org/markup-compatibility/2006">
      <mc:Choice xmlns:a14="http://schemas.microsoft.com/office/drawing/2010/main" Requires="a14">
        <xdr:graphicFrame macro="">
          <xdr:nvGraphicFramePr>
            <xdr:cNvPr id="4" name="Goals Scored ">
              <a:extLst>
                <a:ext uri="{FF2B5EF4-FFF2-40B4-BE49-F238E27FC236}">
                  <a16:creationId xmlns:a16="http://schemas.microsoft.com/office/drawing/2014/main" id="{C3EAA7CD-C5C5-B344-89CD-D168864325C5}"/>
                </a:ext>
              </a:extLst>
            </xdr:cNvPr>
            <xdr:cNvGraphicFramePr/>
          </xdr:nvGraphicFramePr>
          <xdr:xfrm>
            <a:off x="0" y="0"/>
            <a:ext cx="0" cy="0"/>
          </xdr:xfrm>
          <a:graphic>
            <a:graphicData uri="http://schemas.microsoft.com/office/drawing/2010/slicer">
              <sle:slicer xmlns:sle="http://schemas.microsoft.com/office/drawing/2010/slicer" name="Goals Scored "/>
            </a:graphicData>
          </a:graphic>
        </xdr:graphicFrame>
      </mc:Choice>
      <mc:Fallback>
        <xdr:sp macro="" textlink="">
          <xdr:nvSpPr>
            <xdr:cNvPr id="0" name=""/>
            <xdr:cNvSpPr>
              <a:spLocks noTextEdit="1"/>
            </xdr:cNvSpPr>
          </xdr:nvSpPr>
          <xdr:spPr>
            <a:xfrm>
              <a:off x="10523220" y="4419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236220</xdr:colOff>
      <xdr:row>4</xdr:row>
      <xdr:rowOff>114300</xdr:rowOff>
    </xdr:from>
    <xdr:to>
      <xdr:col>11</xdr:col>
      <xdr:colOff>541020</xdr:colOff>
      <xdr:row>19</xdr:row>
      <xdr:rowOff>114300</xdr:rowOff>
    </xdr:to>
    <xdr:graphicFrame macro="">
      <xdr:nvGraphicFramePr>
        <xdr:cNvPr id="2" name="Chart 1">
          <a:extLst>
            <a:ext uri="{FF2B5EF4-FFF2-40B4-BE49-F238E27FC236}">
              <a16:creationId xmlns:a16="http://schemas.microsoft.com/office/drawing/2014/main" id="{B891D44C-8F23-C4D8-7E04-4EC9A492E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99060</xdr:colOff>
      <xdr:row>2</xdr:row>
      <xdr:rowOff>76200</xdr:rowOff>
    </xdr:from>
    <xdr:to>
      <xdr:col>15</xdr:col>
      <xdr:colOff>99060</xdr:colOff>
      <xdr:row>16</xdr:row>
      <xdr:rowOff>97155</xdr:rowOff>
    </xdr:to>
    <mc:AlternateContent xmlns:mc="http://schemas.openxmlformats.org/markup-compatibility/2006">
      <mc:Choice xmlns:a14="http://schemas.microsoft.com/office/drawing/2010/main" Requires="a14">
        <xdr:graphicFrame macro="">
          <xdr:nvGraphicFramePr>
            <xdr:cNvPr id="3" name="Player Name ">
              <a:extLst>
                <a:ext uri="{FF2B5EF4-FFF2-40B4-BE49-F238E27FC236}">
                  <a16:creationId xmlns:a16="http://schemas.microsoft.com/office/drawing/2014/main" id="{68FC2B94-BB1E-7C23-0528-62250B648A54}"/>
                </a:ext>
              </a:extLst>
            </xdr:cNvPr>
            <xdr:cNvGraphicFramePr/>
          </xdr:nvGraphicFramePr>
          <xdr:xfrm>
            <a:off x="0" y="0"/>
            <a:ext cx="0" cy="0"/>
          </xdr:xfrm>
          <a:graphic>
            <a:graphicData uri="http://schemas.microsoft.com/office/drawing/2010/slicer">
              <sle:slicer xmlns:sle="http://schemas.microsoft.com/office/drawing/2010/slicer" name="Player Name "/>
            </a:graphicData>
          </a:graphic>
        </xdr:graphicFrame>
      </mc:Choice>
      <mc:Fallback>
        <xdr:sp macro="" textlink="">
          <xdr:nvSpPr>
            <xdr:cNvPr id="0" name=""/>
            <xdr:cNvSpPr>
              <a:spLocks noTextEdit="1"/>
            </xdr:cNvSpPr>
          </xdr:nvSpPr>
          <xdr:spPr>
            <a:xfrm>
              <a:off x="8526780" y="4419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129540</xdr:colOff>
      <xdr:row>17</xdr:row>
      <xdr:rowOff>106680</xdr:rowOff>
    </xdr:from>
    <xdr:to>
      <xdr:col>15</xdr:col>
      <xdr:colOff>129540</xdr:colOff>
      <xdr:row>31</xdr:row>
      <xdr:rowOff>127635</xdr:rowOff>
    </xdr:to>
    <mc:AlternateContent xmlns:mc="http://schemas.openxmlformats.org/markup-compatibility/2006">
      <mc:Choice xmlns:a14="http://schemas.microsoft.com/office/drawing/2010/main" Requires="a14">
        <xdr:graphicFrame macro="">
          <xdr:nvGraphicFramePr>
            <xdr:cNvPr id="4" name="Goals Scored  2">
              <a:extLst>
                <a:ext uri="{FF2B5EF4-FFF2-40B4-BE49-F238E27FC236}">
                  <a16:creationId xmlns:a16="http://schemas.microsoft.com/office/drawing/2014/main" id="{3E89836E-F425-8E4A-6A74-8644FC596385}"/>
                </a:ext>
              </a:extLst>
            </xdr:cNvPr>
            <xdr:cNvGraphicFramePr/>
          </xdr:nvGraphicFramePr>
          <xdr:xfrm>
            <a:off x="0" y="0"/>
            <a:ext cx="0" cy="0"/>
          </xdr:xfrm>
          <a:graphic>
            <a:graphicData uri="http://schemas.microsoft.com/office/drawing/2010/slicer">
              <sle:slicer xmlns:sle="http://schemas.microsoft.com/office/drawing/2010/slicer" name="Goals Scored  2"/>
            </a:graphicData>
          </a:graphic>
        </xdr:graphicFrame>
      </mc:Choice>
      <mc:Fallback>
        <xdr:sp macro="" textlink="">
          <xdr:nvSpPr>
            <xdr:cNvPr id="0" name=""/>
            <xdr:cNvSpPr>
              <a:spLocks noTextEdit="1"/>
            </xdr:cNvSpPr>
          </xdr:nvSpPr>
          <xdr:spPr>
            <a:xfrm>
              <a:off x="8557260" y="32156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152400</xdr:colOff>
      <xdr:row>3</xdr:row>
      <xdr:rowOff>144780</xdr:rowOff>
    </xdr:from>
    <xdr:to>
      <xdr:col>15</xdr:col>
      <xdr:colOff>251460</xdr:colOff>
      <xdr:row>21</xdr:row>
      <xdr:rowOff>53340</xdr:rowOff>
    </xdr:to>
    <xdr:graphicFrame macro="">
      <xdr:nvGraphicFramePr>
        <xdr:cNvPr id="2" name="Chart 1">
          <a:extLst>
            <a:ext uri="{FF2B5EF4-FFF2-40B4-BE49-F238E27FC236}">
              <a16:creationId xmlns:a16="http://schemas.microsoft.com/office/drawing/2014/main" id="{1A18AC4E-C93A-06C3-9653-07964339E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381000</xdr:colOff>
      <xdr:row>1</xdr:row>
      <xdr:rowOff>30480</xdr:rowOff>
    </xdr:from>
    <xdr:to>
      <xdr:col>18</xdr:col>
      <xdr:colOff>381000</xdr:colOff>
      <xdr:row>15</xdr:row>
      <xdr:rowOff>51435</xdr:rowOff>
    </xdr:to>
    <mc:AlternateContent xmlns:mc="http://schemas.openxmlformats.org/markup-compatibility/2006">
      <mc:Choice xmlns:a14="http://schemas.microsoft.com/office/drawing/2010/main" Requires="a14">
        <xdr:graphicFrame macro="">
          <xdr:nvGraphicFramePr>
            <xdr:cNvPr id="3" name="Club ">
              <a:extLst>
                <a:ext uri="{FF2B5EF4-FFF2-40B4-BE49-F238E27FC236}">
                  <a16:creationId xmlns:a16="http://schemas.microsoft.com/office/drawing/2014/main" id="{46DC75A5-4A41-8E2D-5ABE-1FDF7A94182A}"/>
                </a:ext>
              </a:extLst>
            </xdr:cNvPr>
            <xdr:cNvGraphicFramePr/>
          </xdr:nvGraphicFramePr>
          <xdr:xfrm>
            <a:off x="0" y="0"/>
            <a:ext cx="0" cy="0"/>
          </xdr:xfrm>
          <a:graphic>
            <a:graphicData uri="http://schemas.microsoft.com/office/drawing/2010/slicer">
              <sle:slicer xmlns:sle="http://schemas.microsoft.com/office/drawing/2010/slicer" name="Club "/>
            </a:graphicData>
          </a:graphic>
        </xdr:graphicFrame>
      </mc:Choice>
      <mc:Fallback>
        <xdr:sp macro="" textlink="">
          <xdr:nvSpPr>
            <xdr:cNvPr id="0" name=""/>
            <xdr:cNvSpPr>
              <a:spLocks noTextEdit="1"/>
            </xdr:cNvSpPr>
          </xdr:nvSpPr>
          <xdr:spPr>
            <a:xfrm>
              <a:off x="10683240" y="2133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541020</xdr:colOff>
      <xdr:row>12</xdr:row>
      <xdr:rowOff>22860</xdr:rowOff>
    </xdr:from>
    <xdr:to>
      <xdr:col>18</xdr:col>
      <xdr:colOff>541020</xdr:colOff>
      <xdr:row>26</xdr:row>
      <xdr:rowOff>43815</xdr:rowOff>
    </xdr:to>
    <mc:AlternateContent xmlns:mc="http://schemas.openxmlformats.org/markup-compatibility/2006">
      <mc:Choice xmlns:a14="http://schemas.microsoft.com/office/drawing/2010/main" Requires="a14">
        <xdr:graphicFrame macro="">
          <xdr:nvGraphicFramePr>
            <xdr:cNvPr id="4" name=" Appearances">
              <a:extLst>
                <a:ext uri="{FF2B5EF4-FFF2-40B4-BE49-F238E27FC236}">
                  <a16:creationId xmlns:a16="http://schemas.microsoft.com/office/drawing/2014/main" id="{825C1FA0-9B76-582C-C259-08CD126563A8}"/>
                </a:ext>
              </a:extLst>
            </xdr:cNvPr>
            <xdr:cNvGraphicFramePr/>
          </xdr:nvGraphicFramePr>
          <xdr:xfrm>
            <a:off x="0" y="0"/>
            <a:ext cx="0" cy="0"/>
          </xdr:xfrm>
          <a:graphic>
            <a:graphicData uri="http://schemas.microsoft.com/office/drawing/2010/slicer">
              <sle:slicer xmlns:sle="http://schemas.microsoft.com/office/drawing/2010/slicer" name=" Appearances"/>
            </a:graphicData>
          </a:graphic>
        </xdr:graphicFrame>
      </mc:Choice>
      <mc:Fallback>
        <xdr:sp macro="" textlink="">
          <xdr:nvSpPr>
            <xdr:cNvPr id="0" name=""/>
            <xdr:cNvSpPr>
              <a:spLocks noTextEdit="1"/>
            </xdr:cNvSpPr>
          </xdr:nvSpPr>
          <xdr:spPr>
            <a:xfrm>
              <a:off x="10843260" y="22174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563880</xdr:colOff>
      <xdr:row>3</xdr:row>
      <xdr:rowOff>129540</xdr:rowOff>
    </xdr:from>
    <xdr:to>
      <xdr:col>14</xdr:col>
      <xdr:colOff>144780</xdr:colOff>
      <xdr:row>20</xdr:row>
      <xdr:rowOff>7620</xdr:rowOff>
    </xdr:to>
    <xdr:graphicFrame macro="">
      <xdr:nvGraphicFramePr>
        <xdr:cNvPr id="2" name="Chart 1">
          <a:extLst>
            <a:ext uri="{FF2B5EF4-FFF2-40B4-BE49-F238E27FC236}">
              <a16:creationId xmlns:a16="http://schemas.microsoft.com/office/drawing/2014/main" id="{72F8A821-5634-D20F-5092-715CC8087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160020</xdr:colOff>
      <xdr:row>3</xdr:row>
      <xdr:rowOff>68580</xdr:rowOff>
    </xdr:from>
    <xdr:to>
      <xdr:col>17</xdr:col>
      <xdr:colOff>160020</xdr:colOff>
      <xdr:row>17</xdr:row>
      <xdr:rowOff>89535</xdr:rowOff>
    </xdr:to>
    <mc:AlternateContent xmlns:mc="http://schemas.openxmlformats.org/markup-compatibility/2006">
      <mc:Choice xmlns:a14="http://schemas.microsoft.com/office/drawing/2010/main" Requires="a14">
        <xdr:graphicFrame macro="">
          <xdr:nvGraphicFramePr>
            <xdr:cNvPr id="3" name="Goals Scored  4">
              <a:extLst>
                <a:ext uri="{FF2B5EF4-FFF2-40B4-BE49-F238E27FC236}">
                  <a16:creationId xmlns:a16="http://schemas.microsoft.com/office/drawing/2014/main" id="{18BEA403-8160-02C9-CE54-C9055293695F}"/>
                </a:ext>
              </a:extLst>
            </xdr:cNvPr>
            <xdr:cNvGraphicFramePr/>
          </xdr:nvGraphicFramePr>
          <xdr:xfrm>
            <a:off x="0" y="0"/>
            <a:ext cx="0" cy="0"/>
          </xdr:xfrm>
          <a:graphic>
            <a:graphicData uri="http://schemas.microsoft.com/office/drawing/2010/slicer">
              <sle:slicer xmlns:sle="http://schemas.microsoft.com/office/drawing/2010/slicer" name="Goals Scored  4"/>
            </a:graphicData>
          </a:graphic>
        </xdr:graphicFrame>
      </mc:Choice>
      <mc:Fallback>
        <xdr:sp macro="" textlink="">
          <xdr:nvSpPr>
            <xdr:cNvPr id="0" name=""/>
            <xdr:cNvSpPr>
              <a:spLocks noTextEdit="1"/>
            </xdr:cNvSpPr>
          </xdr:nvSpPr>
          <xdr:spPr>
            <a:xfrm>
              <a:off x="11315700" y="6172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274320</xdr:colOff>
      <xdr:row>13</xdr:row>
      <xdr:rowOff>114300</xdr:rowOff>
    </xdr:from>
    <xdr:to>
      <xdr:col>17</xdr:col>
      <xdr:colOff>274320</xdr:colOff>
      <xdr:row>27</xdr:row>
      <xdr:rowOff>135255</xdr:rowOff>
    </xdr:to>
    <mc:AlternateContent xmlns:mc="http://schemas.openxmlformats.org/markup-compatibility/2006">
      <mc:Choice xmlns:a14="http://schemas.microsoft.com/office/drawing/2010/main" Requires="a14">
        <xdr:graphicFrame macro="">
          <xdr:nvGraphicFramePr>
            <xdr:cNvPr id="4" name="Assists Provided ">
              <a:extLst>
                <a:ext uri="{FF2B5EF4-FFF2-40B4-BE49-F238E27FC236}">
                  <a16:creationId xmlns:a16="http://schemas.microsoft.com/office/drawing/2014/main" id="{D29FADE2-2014-393C-4C5D-05DBCB3AEB6B}"/>
                </a:ext>
              </a:extLst>
            </xdr:cNvPr>
            <xdr:cNvGraphicFramePr/>
          </xdr:nvGraphicFramePr>
          <xdr:xfrm>
            <a:off x="0" y="0"/>
            <a:ext cx="0" cy="0"/>
          </xdr:xfrm>
          <a:graphic>
            <a:graphicData uri="http://schemas.microsoft.com/office/drawing/2010/slicer">
              <sle:slicer xmlns:sle="http://schemas.microsoft.com/office/drawing/2010/slicer" name="Assists Provided "/>
            </a:graphicData>
          </a:graphic>
        </xdr:graphicFrame>
      </mc:Choice>
      <mc:Fallback>
        <xdr:sp macro="" textlink="">
          <xdr:nvSpPr>
            <xdr:cNvPr id="0" name=""/>
            <xdr:cNvSpPr>
              <a:spLocks noTextEdit="1"/>
            </xdr:cNvSpPr>
          </xdr:nvSpPr>
          <xdr:spPr>
            <a:xfrm>
              <a:off x="11430000" y="24917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365760</xdr:colOff>
      <xdr:row>4</xdr:row>
      <xdr:rowOff>114300</xdr:rowOff>
    </xdr:from>
    <xdr:to>
      <xdr:col>12</xdr:col>
      <xdr:colOff>60960</xdr:colOff>
      <xdr:row>19</xdr:row>
      <xdr:rowOff>114300</xdr:rowOff>
    </xdr:to>
    <xdr:graphicFrame macro="">
      <xdr:nvGraphicFramePr>
        <xdr:cNvPr id="2" name="Chart 1">
          <a:extLst>
            <a:ext uri="{FF2B5EF4-FFF2-40B4-BE49-F238E27FC236}">
              <a16:creationId xmlns:a16="http://schemas.microsoft.com/office/drawing/2014/main" id="{CC8B680E-C291-4E03-AC3A-19DD4E7B2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554502</xdr:colOff>
      <xdr:row>5</xdr:row>
      <xdr:rowOff>19929</xdr:rowOff>
    </xdr:from>
    <xdr:to>
      <xdr:col>20</xdr:col>
      <xdr:colOff>249702</xdr:colOff>
      <xdr:row>20</xdr:row>
      <xdr:rowOff>19929</xdr:rowOff>
    </xdr:to>
    <xdr:graphicFrame macro="">
      <xdr:nvGraphicFramePr>
        <xdr:cNvPr id="5" name="Chart 4">
          <a:extLst>
            <a:ext uri="{FF2B5EF4-FFF2-40B4-BE49-F238E27FC236}">
              <a16:creationId xmlns:a16="http://schemas.microsoft.com/office/drawing/2014/main" id="{DA0AA96B-C39F-4E3C-8C43-BF64FEAD3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23446</xdr:colOff>
      <xdr:row>21</xdr:row>
      <xdr:rowOff>46893</xdr:rowOff>
    </xdr:from>
    <xdr:to>
      <xdr:col>14</xdr:col>
      <xdr:colOff>298352</xdr:colOff>
      <xdr:row>38</xdr:row>
      <xdr:rowOff>138333</xdr:rowOff>
    </xdr:to>
    <xdr:graphicFrame macro="">
      <xdr:nvGraphicFramePr>
        <xdr:cNvPr id="6" name="Chart 5">
          <a:extLst>
            <a:ext uri="{FF2B5EF4-FFF2-40B4-BE49-F238E27FC236}">
              <a16:creationId xmlns:a16="http://schemas.microsoft.com/office/drawing/2014/main" id="{551A9941-4CD4-4B87-8CC9-B46ADB563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46893</xdr:colOff>
      <xdr:row>22</xdr:row>
      <xdr:rowOff>117231</xdr:rowOff>
    </xdr:from>
    <xdr:to>
      <xdr:col>24</xdr:col>
      <xdr:colOff>237393</xdr:colOff>
      <xdr:row>38</xdr:row>
      <xdr:rowOff>178190</xdr:rowOff>
    </xdr:to>
    <xdr:graphicFrame macro="">
      <xdr:nvGraphicFramePr>
        <xdr:cNvPr id="7" name="Chart 6">
          <a:extLst>
            <a:ext uri="{FF2B5EF4-FFF2-40B4-BE49-F238E27FC236}">
              <a16:creationId xmlns:a16="http://schemas.microsoft.com/office/drawing/2014/main" id="{C13F114C-A789-4F50-8FFF-5DD842FA9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187570</xdr:colOff>
      <xdr:row>3</xdr:row>
      <xdr:rowOff>140678</xdr:rowOff>
    </xdr:from>
    <xdr:to>
      <xdr:col>3</xdr:col>
      <xdr:colOff>1219201</xdr:colOff>
      <xdr:row>17</xdr:row>
      <xdr:rowOff>95984</xdr:rowOff>
    </xdr:to>
    <mc:AlternateContent xmlns:mc="http://schemas.openxmlformats.org/markup-compatibility/2006">
      <mc:Choice xmlns:a14="http://schemas.microsoft.com/office/drawing/2010/main" Requires="a14">
        <xdr:graphicFrame macro="">
          <xdr:nvGraphicFramePr>
            <xdr:cNvPr id="8" name="Position 1">
              <a:extLst>
                <a:ext uri="{FF2B5EF4-FFF2-40B4-BE49-F238E27FC236}">
                  <a16:creationId xmlns:a16="http://schemas.microsoft.com/office/drawing/2014/main" id="{73952227-57BA-436E-AC49-3C2B8A34499B}"/>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dr:sp macro="" textlink="">
          <xdr:nvSpPr>
            <xdr:cNvPr id="0" name=""/>
            <xdr:cNvSpPr>
              <a:spLocks noTextEdit="1"/>
            </xdr:cNvSpPr>
          </xdr:nvSpPr>
          <xdr:spPr>
            <a:xfrm>
              <a:off x="1031632" y="9847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222738</xdr:colOff>
      <xdr:row>12</xdr:row>
      <xdr:rowOff>35169</xdr:rowOff>
    </xdr:from>
    <xdr:to>
      <xdr:col>4</xdr:col>
      <xdr:colOff>23446</xdr:colOff>
      <xdr:row>21</xdr:row>
      <xdr:rowOff>105507</xdr:rowOff>
    </xdr:to>
    <mc:AlternateContent xmlns:mc="http://schemas.openxmlformats.org/markup-compatibility/2006">
      <mc:Choice xmlns:a14="http://schemas.microsoft.com/office/drawing/2010/main" Requires="a14">
        <xdr:graphicFrame macro="">
          <xdr:nvGraphicFramePr>
            <xdr:cNvPr id="9" name="Goals Scored  1">
              <a:extLst>
                <a:ext uri="{FF2B5EF4-FFF2-40B4-BE49-F238E27FC236}">
                  <a16:creationId xmlns:a16="http://schemas.microsoft.com/office/drawing/2014/main" id="{36A2955F-B178-447D-8570-5C66EA787276}"/>
                </a:ext>
              </a:extLst>
            </xdr:cNvPr>
            <xdr:cNvGraphicFramePr/>
          </xdr:nvGraphicFramePr>
          <xdr:xfrm>
            <a:off x="0" y="0"/>
            <a:ext cx="0" cy="0"/>
          </xdr:xfrm>
          <a:graphic>
            <a:graphicData uri="http://schemas.microsoft.com/office/drawing/2010/slicer">
              <sle:slicer xmlns:sle="http://schemas.microsoft.com/office/drawing/2010/slicer" name="Goals Scored  1"/>
            </a:graphicData>
          </a:graphic>
        </xdr:graphicFrame>
      </mc:Choice>
      <mc:Fallback>
        <xdr:sp macro="" textlink="">
          <xdr:nvSpPr>
            <xdr:cNvPr id="0" name=""/>
            <xdr:cNvSpPr>
              <a:spLocks noTextEdit="1"/>
            </xdr:cNvSpPr>
          </xdr:nvSpPr>
          <xdr:spPr>
            <a:xfrm>
              <a:off x="1066800" y="2567354"/>
              <a:ext cx="1828800" cy="1758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93785</xdr:colOff>
      <xdr:row>4</xdr:row>
      <xdr:rowOff>175846</xdr:rowOff>
    </xdr:from>
    <xdr:to>
      <xdr:col>24</xdr:col>
      <xdr:colOff>93785</xdr:colOff>
      <xdr:row>18</xdr:row>
      <xdr:rowOff>131152</xdr:rowOff>
    </xdr:to>
    <mc:AlternateContent xmlns:mc="http://schemas.openxmlformats.org/markup-compatibility/2006">
      <mc:Choice xmlns:a14="http://schemas.microsoft.com/office/drawing/2010/main" Requires="a14">
        <xdr:graphicFrame macro="">
          <xdr:nvGraphicFramePr>
            <xdr:cNvPr id="10" name="Player Name  1">
              <a:extLst>
                <a:ext uri="{FF2B5EF4-FFF2-40B4-BE49-F238E27FC236}">
                  <a16:creationId xmlns:a16="http://schemas.microsoft.com/office/drawing/2014/main" id="{65EB7A5E-6B55-4002-8E52-40129C5A122A}"/>
                </a:ext>
              </a:extLst>
            </xdr:cNvPr>
            <xdr:cNvGraphicFramePr/>
          </xdr:nvGraphicFramePr>
          <xdr:xfrm>
            <a:off x="0" y="0"/>
            <a:ext cx="0" cy="0"/>
          </xdr:xfrm>
          <a:graphic>
            <a:graphicData uri="http://schemas.microsoft.com/office/drawing/2010/slicer">
              <sle:slicer xmlns:sle="http://schemas.microsoft.com/office/drawing/2010/slicer" name="Player Name  1"/>
            </a:graphicData>
          </a:graphic>
        </xdr:graphicFrame>
      </mc:Choice>
      <mc:Fallback>
        <xdr:sp macro="" textlink="">
          <xdr:nvSpPr>
            <xdr:cNvPr id="0" name=""/>
            <xdr:cNvSpPr>
              <a:spLocks noTextEdit="1"/>
            </xdr:cNvSpPr>
          </xdr:nvSpPr>
          <xdr:spPr>
            <a:xfrm>
              <a:off x="15392400" y="1207477"/>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93785</xdr:colOff>
      <xdr:row>4</xdr:row>
      <xdr:rowOff>175845</xdr:rowOff>
    </xdr:from>
    <xdr:to>
      <xdr:col>27</xdr:col>
      <xdr:colOff>93785</xdr:colOff>
      <xdr:row>18</xdr:row>
      <xdr:rowOff>131151</xdr:rowOff>
    </xdr:to>
    <mc:AlternateContent xmlns:mc="http://schemas.openxmlformats.org/markup-compatibility/2006">
      <mc:Choice xmlns:a14="http://schemas.microsoft.com/office/drawing/2010/main" Requires="a14">
        <xdr:graphicFrame macro="">
          <xdr:nvGraphicFramePr>
            <xdr:cNvPr id="11" name="Goals Scored  3">
              <a:extLst>
                <a:ext uri="{FF2B5EF4-FFF2-40B4-BE49-F238E27FC236}">
                  <a16:creationId xmlns:a16="http://schemas.microsoft.com/office/drawing/2014/main" id="{7100946A-CD84-4B99-B3FE-0075EC3B96BB}"/>
                </a:ext>
              </a:extLst>
            </xdr:cNvPr>
            <xdr:cNvGraphicFramePr/>
          </xdr:nvGraphicFramePr>
          <xdr:xfrm>
            <a:off x="0" y="0"/>
            <a:ext cx="0" cy="0"/>
          </xdr:xfrm>
          <a:graphic>
            <a:graphicData uri="http://schemas.microsoft.com/office/drawing/2010/slicer">
              <sle:slicer xmlns:sle="http://schemas.microsoft.com/office/drawing/2010/slicer" name="Goals Scored  3"/>
            </a:graphicData>
          </a:graphic>
        </xdr:graphicFrame>
      </mc:Choice>
      <mc:Fallback>
        <xdr:sp macro="" textlink="">
          <xdr:nvSpPr>
            <xdr:cNvPr id="0" name=""/>
            <xdr:cNvSpPr>
              <a:spLocks noTextEdit="1"/>
            </xdr:cNvSpPr>
          </xdr:nvSpPr>
          <xdr:spPr>
            <a:xfrm>
              <a:off x="17221200" y="1207476"/>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24</xdr:row>
      <xdr:rowOff>0</xdr:rowOff>
    </xdr:from>
    <xdr:to>
      <xdr:col>3</xdr:col>
      <xdr:colOff>1031631</xdr:colOff>
      <xdr:row>37</xdr:row>
      <xdr:rowOff>142875</xdr:rowOff>
    </xdr:to>
    <mc:AlternateContent xmlns:mc="http://schemas.openxmlformats.org/markup-compatibility/2006">
      <mc:Choice xmlns:a14="http://schemas.microsoft.com/office/drawing/2010/main" Requires="a14">
        <xdr:graphicFrame macro="">
          <xdr:nvGraphicFramePr>
            <xdr:cNvPr id="12" name="Club  1">
              <a:extLst>
                <a:ext uri="{FF2B5EF4-FFF2-40B4-BE49-F238E27FC236}">
                  <a16:creationId xmlns:a16="http://schemas.microsoft.com/office/drawing/2014/main" id="{3E44E6FE-BDF7-4A46-9DE6-EA2A554FE512}"/>
                </a:ext>
              </a:extLst>
            </xdr:cNvPr>
            <xdr:cNvGraphicFramePr/>
          </xdr:nvGraphicFramePr>
          <xdr:xfrm>
            <a:off x="0" y="0"/>
            <a:ext cx="0" cy="0"/>
          </xdr:xfrm>
          <a:graphic>
            <a:graphicData uri="http://schemas.microsoft.com/office/drawing/2010/slicer">
              <sle:slicer xmlns:sle="http://schemas.microsoft.com/office/drawing/2010/slicer" name="Club  1"/>
            </a:graphicData>
          </a:graphic>
        </xdr:graphicFrame>
      </mc:Choice>
      <mc:Fallback>
        <xdr:sp macro="" textlink="">
          <xdr:nvSpPr>
            <xdr:cNvPr id="0" name=""/>
            <xdr:cNvSpPr>
              <a:spLocks noTextEdit="1"/>
            </xdr:cNvSpPr>
          </xdr:nvSpPr>
          <xdr:spPr>
            <a:xfrm>
              <a:off x="844062" y="4783015"/>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11723</xdr:colOff>
      <xdr:row>30</xdr:row>
      <xdr:rowOff>46893</xdr:rowOff>
    </xdr:from>
    <xdr:to>
      <xdr:col>3</xdr:col>
      <xdr:colOff>1043354</xdr:colOff>
      <xdr:row>44</xdr:row>
      <xdr:rowOff>2199</xdr:rowOff>
    </xdr:to>
    <mc:AlternateContent xmlns:mc="http://schemas.openxmlformats.org/markup-compatibility/2006">
      <mc:Choice xmlns:a14="http://schemas.microsoft.com/office/drawing/2010/main" Requires="a14">
        <xdr:graphicFrame macro="">
          <xdr:nvGraphicFramePr>
            <xdr:cNvPr id="13" name=" Appearances 1">
              <a:extLst>
                <a:ext uri="{FF2B5EF4-FFF2-40B4-BE49-F238E27FC236}">
                  <a16:creationId xmlns:a16="http://schemas.microsoft.com/office/drawing/2014/main" id="{2EB1C81B-D3EF-4E1A-9CEF-BF28D23366BC}"/>
                </a:ext>
              </a:extLst>
            </xdr:cNvPr>
            <xdr:cNvGraphicFramePr/>
          </xdr:nvGraphicFramePr>
          <xdr:xfrm>
            <a:off x="0" y="0"/>
            <a:ext cx="0" cy="0"/>
          </xdr:xfrm>
          <a:graphic>
            <a:graphicData uri="http://schemas.microsoft.com/office/drawing/2010/slicer">
              <sle:slicer xmlns:sle="http://schemas.microsoft.com/office/drawing/2010/slicer" name=" Appearances 1"/>
            </a:graphicData>
          </a:graphic>
        </xdr:graphicFrame>
      </mc:Choice>
      <mc:Fallback>
        <xdr:sp macro="" textlink="">
          <xdr:nvSpPr>
            <xdr:cNvPr id="0" name=""/>
            <xdr:cNvSpPr>
              <a:spLocks noTextEdit="1"/>
            </xdr:cNvSpPr>
          </xdr:nvSpPr>
          <xdr:spPr>
            <a:xfrm>
              <a:off x="855785" y="5955324"/>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410308</xdr:colOff>
      <xdr:row>23</xdr:row>
      <xdr:rowOff>117230</xdr:rowOff>
    </xdr:from>
    <xdr:to>
      <xdr:col>30</xdr:col>
      <xdr:colOff>410308</xdr:colOff>
      <xdr:row>37</xdr:row>
      <xdr:rowOff>72536</xdr:rowOff>
    </xdr:to>
    <mc:AlternateContent xmlns:mc="http://schemas.openxmlformats.org/markup-compatibility/2006">
      <mc:Choice xmlns:a14="http://schemas.microsoft.com/office/drawing/2010/main" Requires="a14">
        <xdr:graphicFrame macro="">
          <xdr:nvGraphicFramePr>
            <xdr:cNvPr id="14" name="Goals Scored  5">
              <a:extLst>
                <a:ext uri="{FF2B5EF4-FFF2-40B4-BE49-F238E27FC236}">
                  <a16:creationId xmlns:a16="http://schemas.microsoft.com/office/drawing/2014/main" id="{BE37354E-B737-4FD5-9579-30116CDB4DBC}"/>
                </a:ext>
              </a:extLst>
            </xdr:cNvPr>
            <xdr:cNvGraphicFramePr/>
          </xdr:nvGraphicFramePr>
          <xdr:xfrm>
            <a:off x="0" y="0"/>
            <a:ext cx="0" cy="0"/>
          </xdr:xfrm>
          <a:graphic>
            <a:graphicData uri="http://schemas.microsoft.com/office/drawing/2010/slicer">
              <sle:slicer xmlns:sle="http://schemas.microsoft.com/office/drawing/2010/slicer" name="Goals Scored  5"/>
            </a:graphicData>
          </a:graphic>
        </xdr:graphicFrame>
      </mc:Choice>
      <mc:Fallback>
        <xdr:sp macro="" textlink="">
          <xdr:nvSpPr>
            <xdr:cNvPr id="0" name=""/>
            <xdr:cNvSpPr>
              <a:spLocks noTextEdit="1"/>
            </xdr:cNvSpPr>
          </xdr:nvSpPr>
          <xdr:spPr>
            <a:xfrm>
              <a:off x="19366523" y="4712676"/>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386862</xdr:colOff>
      <xdr:row>23</xdr:row>
      <xdr:rowOff>128954</xdr:rowOff>
    </xdr:from>
    <xdr:to>
      <xdr:col>27</xdr:col>
      <xdr:colOff>386862</xdr:colOff>
      <xdr:row>37</xdr:row>
      <xdr:rowOff>84260</xdr:rowOff>
    </xdr:to>
    <mc:AlternateContent xmlns:mc="http://schemas.openxmlformats.org/markup-compatibility/2006">
      <mc:Choice xmlns:a14="http://schemas.microsoft.com/office/drawing/2010/main" Requires="a14">
        <xdr:graphicFrame macro="">
          <xdr:nvGraphicFramePr>
            <xdr:cNvPr id="15" name="Assists Provided  1">
              <a:extLst>
                <a:ext uri="{FF2B5EF4-FFF2-40B4-BE49-F238E27FC236}">
                  <a16:creationId xmlns:a16="http://schemas.microsoft.com/office/drawing/2014/main" id="{7195BFDF-07B7-498E-B6AA-7A65007B9090}"/>
                </a:ext>
              </a:extLst>
            </xdr:cNvPr>
            <xdr:cNvGraphicFramePr/>
          </xdr:nvGraphicFramePr>
          <xdr:xfrm>
            <a:off x="0" y="0"/>
            <a:ext cx="0" cy="0"/>
          </xdr:xfrm>
          <a:graphic>
            <a:graphicData uri="http://schemas.microsoft.com/office/drawing/2010/slicer">
              <sle:slicer xmlns:sle="http://schemas.microsoft.com/office/drawing/2010/slicer" name="Assists Provided  1"/>
            </a:graphicData>
          </a:graphic>
        </xdr:graphicFrame>
      </mc:Choice>
      <mc:Fallback>
        <xdr:sp macro="" textlink="">
          <xdr:nvSpPr>
            <xdr:cNvPr id="0" name=""/>
            <xdr:cNvSpPr>
              <a:spLocks noTextEdit="1"/>
            </xdr:cNvSpPr>
          </xdr:nvSpPr>
          <xdr:spPr>
            <a:xfrm>
              <a:off x="17514277" y="47244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ana Jasmine" refreshedDate="45922.803060185186" createdVersion="8" refreshedVersion="8" minRefreshableVersion="3" recordCount="26" xr:uid="{790B58B6-201E-454C-9253-F87F797FDA76}">
  <cacheSource type="worksheet">
    <worksheetSource ref="A2:L28" sheet="Sheet2"/>
  </cacheSource>
  <cacheFields count="12">
    <cacheField name="Player Name " numFmtId="0">
      <sharedItems count="26">
        <s v="Nicolas Otamendi"/>
        <s v="Marcos Acuna"/>
        <s v="Nicolas Tagliafico"/>
        <s v="German Pezzella"/>
        <s v="Nahuel Molina"/>
        <s v="Gonzalo Montiel"/>
        <s v="Juan Foyth"/>
        <s v="Cristian Romero"/>
        <s v="Lisandro Martinez"/>
        <s v="Leandro Paredes"/>
        <s v="Rodrigo De Paul"/>
        <s v="Guido Rodriguez"/>
        <s v="Exequiel Palacios"/>
        <s v="Alexis Mac Allister"/>
        <s v="Enzo Fernandez"/>
        <s v="Alejandro Gomez"/>
        <s v="Lionel Messi"/>
        <s v="Lautaro Martinez"/>
        <s v="Paulo Dybala"/>
        <s v="Thiago Almada"/>
        <s v="Julian Alvarez"/>
        <s v="Angel Di Maria"/>
        <s v="Angel Correa"/>
        <s v="Emiliano Martinez"/>
        <s v="Franco Armani"/>
        <s v="Geronimo Rulli"/>
      </sharedItems>
    </cacheField>
    <cacheField name="Position" numFmtId="0">
      <sharedItems count="4">
        <s v="DF"/>
        <s v="MF"/>
        <s v="FW"/>
        <s v="GK"/>
      </sharedItems>
    </cacheField>
    <cacheField name="Jersey Number" numFmtId="0">
      <sharedItems containsSemiMixedTypes="0" containsString="0" containsNumber="1" containsInteger="1" minValue="1" maxValue="26"/>
    </cacheField>
    <cacheField name="Player DOB" numFmtId="14">
      <sharedItems containsSemiMixedTypes="0" containsNonDate="0" containsDate="1" containsString="0" minDate="1987-01-13T00:00:00" maxDate="2001-03-27T00:00:00"/>
    </cacheField>
    <cacheField name="Club " numFmtId="0">
      <sharedItems count="18">
        <s v="Benfica"/>
        <s v="Sevilla"/>
        <s v="Lyon"/>
        <s v="Real Betis"/>
        <s v="Atletico Madrid"/>
        <s v="Villarreal"/>
        <s v="Tottenham"/>
        <s v="Manchester United"/>
        <s v="Juventus"/>
        <s v="Bayer Leverkusen"/>
        <s v="Brighton"/>
        <s v="Atlanta United"/>
        <s v="PSG"/>
        <s v="Inter"/>
        <s v="Roma"/>
        <s v="Manchester City"/>
        <s v="Aston Villa"/>
        <s v="River"/>
      </sharedItems>
    </cacheField>
    <cacheField name=" Appearances" numFmtId="0">
      <sharedItems containsSemiMixedTypes="0" containsString="0" containsNumber="1" containsInteger="1" minValue="0" maxValue="7" count="8">
        <n v="7"/>
        <n v="6"/>
        <n v="3"/>
        <n v="4"/>
        <n v="1"/>
        <n v="5"/>
        <n v="2"/>
        <n v="0"/>
      </sharedItems>
    </cacheField>
    <cacheField name="Goals Scored " numFmtId="0">
      <sharedItems containsSemiMixedTypes="0" containsString="0" containsNumber="1" containsInteger="1" minValue="0" maxValue="7" count="4">
        <n v="0"/>
        <n v="1"/>
        <n v="7"/>
        <n v="4"/>
      </sharedItems>
    </cacheField>
    <cacheField name="Assists Provided " numFmtId="0">
      <sharedItems containsSemiMixedTypes="0" containsString="0" containsNumber="1" containsInteger="1" minValue="0" maxValue="3" count="3">
        <n v="1"/>
        <n v="0"/>
        <n v="3"/>
      </sharedItems>
    </cacheField>
    <cacheField name="Dribbles per 90 Min" numFmtId="0">
      <sharedItems containsSemiMixedTypes="0" containsString="0" containsNumber="1" minValue="0" maxValue="6.83"/>
    </cacheField>
    <cacheField name="Interceptions per 90 Min" numFmtId="0">
      <sharedItems containsSemiMixedTypes="0" containsString="0" containsNumber="1" minValue="0" maxValue="3.83"/>
    </cacheField>
    <cacheField name="Tackles per 90 Min" numFmtId="0">
      <sharedItems containsSemiMixedTypes="0" containsString="0" containsNumber="1" minValue="0" maxValue="4.0199999999999996"/>
    </cacheField>
    <cacheField name="Total Duels Won per 90 Min" numFmtId="0">
      <sharedItems containsSemiMixedTypes="0" containsString="0" containsNumber="1" minValue="0" maxValue="9.24"/>
    </cacheField>
  </cacheFields>
  <extLst>
    <ext xmlns:x14="http://schemas.microsoft.com/office/spreadsheetml/2009/9/main" uri="{725AE2AE-9491-48be-B2B4-4EB974FC3084}">
      <x14:pivotCacheDefinition pivotCacheId="1043563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n v="19"/>
    <d v="1989-07-13T00:00:00"/>
    <x v="0"/>
    <x v="0"/>
    <x v="0"/>
    <x v="0"/>
    <n v="0.33"/>
    <n v="1.17"/>
    <n v="1.3"/>
    <n v="7.17"/>
  </r>
  <r>
    <x v="1"/>
    <x v="0"/>
    <n v="8"/>
    <d v="1991-03-16T00:00:00"/>
    <x v="1"/>
    <x v="1"/>
    <x v="0"/>
    <x v="1"/>
    <n v="1.45"/>
    <n v="0.48"/>
    <n v="2.9"/>
    <n v="7.97"/>
  </r>
  <r>
    <x v="2"/>
    <x v="0"/>
    <n v="3"/>
    <d v="1991-05-06T00:00:00"/>
    <x v="2"/>
    <x v="1"/>
    <x v="0"/>
    <x v="1"/>
    <n v="0.48"/>
    <n v="2.17"/>
    <n v="1.69"/>
    <n v="5.07"/>
  </r>
  <r>
    <x v="3"/>
    <x v="0"/>
    <n v="6"/>
    <d v="1991-02-25T00:00:00"/>
    <x v="3"/>
    <x v="2"/>
    <x v="0"/>
    <x v="1"/>
    <n v="0"/>
    <n v="0"/>
    <n v="0"/>
    <n v="3.16"/>
  </r>
  <r>
    <x v="4"/>
    <x v="0"/>
    <n v="26"/>
    <d v="1998-02-11T00:00:00"/>
    <x v="4"/>
    <x v="0"/>
    <x v="1"/>
    <x v="0"/>
    <n v="0.32"/>
    <n v="0.47"/>
    <n v="1.42"/>
    <n v="1.58"/>
  </r>
  <r>
    <x v="5"/>
    <x v="0"/>
    <n v="4"/>
    <d v="1997-07-11T00:00:00"/>
    <x v="1"/>
    <x v="3"/>
    <x v="0"/>
    <x v="1"/>
    <n v="0.77"/>
    <n v="0.77"/>
    <n v="2.31"/>
    <n v="5.39"/>
  </r>
  <r>
    <x v="6"/>
    <x v="0"/>
    <n v="2"/>
    <d v="1997-09-30T00:00:00"/>
    <x v="5"/>
    <x v="4"/>
    <x v="0"/>
    <x v="1"/>
    <n v="0"/>
    <n v="0"/>
    <n v="0"/>
    <n v="0"/>
  </r>
  <r>
    <x v="7"/>
    <x v="0"/>
    <n v="13"/>
    <d v="1998-02-23T00:00:00"/>
    <x v="6"/>
    <x v="0"/>
    <x v="0"/>
    <x v="1"/>
    <n v="0.16"/>
    <n v="0.49"/>
    <n v="0.82"/>
    <n v="5.09"/>
  </r>
  <r>
    <x v="8"/>
    <x v="0"/>
    <n v="25"/>
    <d v="1997-10-09T00:00:00"/>
    <x v="7"/>
    <x v="5"/>
    <x v="0"/>
    <x v="1"/>
    <n v="0.3"/>
    <n v="0.9"/>
    <n v="1.5"/>
    <n v="4.1900000000000004"/>
  </r>
  <r>
    <x v="9"/>
    <x v="1"/>
    <n v="5"/>
    <d v="1992-09-25T00:00:00"/>
    <x v="8"/>
    <x v="5"/>
    <x v="0"/>
    <x v="1"/>
    <n v="0.4"/>
    <n v="1.21"/>
    <n v="4.0199999999999996"/>
    <n v="9.24"/>
  </r>
  <r>
    <x v="10"/>
    <x v="1"/>
    <n v="7"/>
    <d v="1992-06-17T00:00:00"/>
    <x v="4"/>
    <x v="0"/>
    <x v="0"/>
    <x v="1"/>
    <n v="0.6"/>
    <n v="1.05"/>
    <n v="1.79"/>
    <n v="4.6399999999999997"/>
  </r>
  <r>
    <x v="11"/>
    <x v="1"/>
    <n v="18"/>
    <d v="1992-05-18T00:00:00"/>
    <x v="3"/>
    <x v="4"/>
    <x v="0"/>
    <x v="1"/>
    <n v="0"/>
    <n v="0"/>
    <n v="3.16"/>
    <n v="6.32"/>
  </r>
  <r>
    <x v="12"/>
    <x v="1"/>
    <n v="14"/>
    <d v="1998-07-01T00:00:00"/>
    <x v="9"/>
    <x v="2"/>
    <x v="0"/>
    <x v="1"/>
    <n v="0"/>
    <n v="3.83"/>
    <n v="1.91"/>
    <n v="7.66"/>
  </r>
  <r>
    <x v="13"/>
    <x v="1"/>
    <n v="20"/>
    <d v="1998-07-23T00:00:00"/>
    <x v="10"/>
    <x v="1"/>
    <x v="1"/>
    <x v="0"/>
    <n v="0.97"/>
    <n v="0.49"/>
    <n v="1.46"/>
    <n v="5.85"/>
  </r>
  <r>
    <x v="14"/>
    <x v="1"/>
    <n v="24"/>
    <d v="2001-03-07T00:00:00"/>
    <x v="0"/>
    <x v="0"/>
    <x v="1"/>
    <x v="0"/>
    <n v="0.8"/>
    <n v="0.48"/>
    <n v="3.52"/>
    <n v="7.83"/>
  </r>
  <r>
    <x v="15"/>
    <x v="1"/>
    <n v="17"/>
    <d v="2001-03-26T00:00:00"/>
    <x v="11"/>
    <x v="6"/>
    <x v="0"/>
    <x v="1"/>
    <n v="0.83"/>
    <n v="0.83"/>
    <n v="1.65"/>
    <n v="8.26"/>
  </r>
  <r>
    <x v="16"/>
    <x v="2"/>
    <n v="10"/>
    <d v="1987-01-13T00:00:00"/>
    <x v="12"/>
    <x v="0"/>
    <x v="2"/>
    <x v="2"/>
    <n v="3.78"/>
    <n v="0"/>
    <n v="0.65"/>
    <n v="6.39"/>
  </r>
  <r>
    <x v="17"/>
    <x v="2"/>
    <n v="22"/>
    <d v="1998-04-12T00:00:00"/>
    <x v="13"/>
    <x v="1"/>
    <x v="0"/>
    <x v="1"/>
    <n v="1.89"/>
    <n v="0.38"/>
    <n v="0"/>
    <n v="6.81"/>
  </r>
  <r>
    <x v="18"/>
    <x v="2"/>
    <n v="21"/>
    <d v="1991-04-09T00:00:00"/>
    <x v="14"/>
    <x v="6"/>
    <x v="0"/>
    <x v="1"/>
    <n v="5.62"/>
    <n v="0"/>
    <n v="0"/>
    <n v="0"/>
  </r>
  <r>
    <x v="19"/>
    <x v="2"/>
    <n v="16"/>
    <d v="2001-03-26T00:00:00"/>
    <x v="13"/>
    <x v="4"/>
    <x v="0"/>
    <x v="1"/>
    <n v="0"/>
    <n v="0"/>
    <n v="0"/>
    <n v="0"/>
  </r>
  <r>
    <x v="20"/>
    <x v="2"/>
    <n v="9"/>
    <d v="2000-02-10T00:00:00"/>
    <x v="15"/>
    <x v="0"/>
    <x v="3"/>
    <x v="1"/>
    <n v="0.57999999999999996"/>
    <n v="0"/>
    <n v="0.77"/>
    <n v="1.93"/>
  </r>
  <r>
    <x v="21"/>
    <x v="2"/>
    <n v="11"/>
    <d v="1989-07-16T00:00:00"/>
    <x v="8"/>
    <x v="5"/>
    <x v="1"/>
    <x v="0"/>
    <n v="6.83"/>
    <n v="0.31"/>
    <n v="0.93"/>
    <n v="7.14"/>
  </r>
  <r>
    <x v="22"/>
    <x v="2"/>
    <n v="15"/>
    <d v="1995-07-28T00:00:00"/>
    <x v="4"/>
    <x v="4"/>
    <x v="0"/>
    <x v="1"/>
    <n v="0"/>
    <n v="0"/>
    <n v="0"/>
    <n v="0"/>
  </r>
  <r>
    <x v="23"/>
    <x v="3"/>
    <n v="23"/>
    <d v="1991-05-07T00:00:00"/>
    <x v="16"/>
    <x v="0"/>
    <x v="0"/>
    <x v="1"/>
    <n v="0"/>
    <n v="0"/>
    <n v="0"/>
    <n v="0.65"/>
  </r>
  <r>
    <x v="24"/>
    <x v="3"/>
    <n v="1"/>
    <d v="1987-05-29T00:00:00"/>
    <x v="17"/>
    <x v="7"/>
    <x v="0"/>
    <x v="1"/>
    <n v="0"/>
    <n v="0"/>
    <n v="0"/>
    <n v="0"/>
  </r>
  <r>
    <x v="25"/>
    <x v="3"/>
    <n v="12"/>
    <d v="1991-07-15T00:00:00"/>
    <x v="5"/>
    <x v="7"/>
    <x v="0"/>
    <x v="1"/>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D71E16-FA6E-4885-ACE1-EE17AA5CFBB8}"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2">
    <pivotField showAll="0"/>
    <pivotField axis="axisRow" showAll="0">
      <items count="5">
        <item x="0"/>
        <item x="2"/>
        <item x="3"/>
        <item x="1"/>
        <item t="default"/>
      </items>
    </pivotField>
    <pivotField showAll="0"/>
    <pivotField numFmtId="14" showAll="0"/>
    <pivotField showAll="0"/>
    <pivotField showAll="0"/>
    <pivotField dataField="1" showAll="0">
      <items count="5">
        <item x="0"/>
        <item x="1"/>
        <item x="3"/>
        <item x="2"/>
        <item t="default"/>
      </items>
    </pivotField>
    <pivotField showAll="0"/>
    <pivotField showAll="0"/>
    <pivotField showAll="0"/>
    <pivotField showAll="0"/>
    <pivotField showAll="0"/>
  </pivotFields>
  <rowFields count="1">
    <field x="1"/>
  </rowFields>
  <rowItems count="5">
    <i>
      <x/>
    </i>
    <i>
      <x v="1"/>
    </i>
    <i>
      <x v="2"/>
    </i>
    <i>
      <x v="3"/>
    </i>
    <i t="grand">
      <x/>
    </i>
  </rowItems>
  <colItems count="1">
    <i/>
  </colItems>
  <dataFields count="1">
    <dataField name="Sum of Goals Scored " fld="6" baseField="0" baseItem="0"/>
  </dataFields>
  <chartFormats count="6">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2"/>
          </reference>
        </references>
      </pivotArea>
    </chartFormat>
    <chartFormat chart="4"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2816B6-669C-47D9-A2ED-D89E68820D83}"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30" firstHeaderRow="1" firstDataRow="1" firstDataCol="1"/>
  <pivotFields count="12">
    <pivotField axis="axisRow"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showAll="0"/>
    <pivotField showAll="0"/>
    <pivotField numFmtId="14" showAll="0"/>
    <pivotField showAll="0"/>
    <pivotField showAll="0"/>
    <pivotField dataField="1" showAll="0">
      <items count="5">
        <item x="0"/>
        <item x="1"/>
        <item x="3"/>
        <item x="2"/>
        <item t="default"/>
      </items>
    </pivotField>
    <pivotField showAll="0"/>
    <pivotField showAll="0"/>
    <pivotField showAll="0"/>
    <pivotField showAll="0"/>
    <pivotField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Goals Scored " fld="6"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62F63F-C03C-4B2F-BCEF-B2434AD63405}"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2" firstHeaderRow="1" firstDataRow="1" firstDataCol="1"/>
  <pivotFields count="12">
    <pivotField showAll="0"/>
    <pivotField showAll="0"/>
    <pivotField showAll="0"/>
    <pivotField numFmtId="14" showAll="0"/>
    <pivotField axis="axisRow" showAll="0">
      <items count="19">
        <item x="16"/>
        <item x="11"/>
        <item x="4"/>
        <item x="9"/>
        <item x="0"/>
        <item x="10"/>
        <item x="13"/>
        <item x="8"/>
        <item x="2"/>
        <item x="15"/>
        <item x="7"/>
        <item x="12"/>
        <item x="3"/>
        <item x="17"/>
        <item x="14"/>
        <item x="1"/>
        <item x="6"/>
        <item x="5"/>
        <item t="default"/>
      </items>
    </pivotField>
    <pivotField dataField="1" showAll="0">
      <items count="9">
        <item x="7"/>
        <item x="4"/>
        <item x="6"/>
        <item x="2"/>
        <item x="3"/>
        <item x="5"/>
        <item x="1"/>
        <item x="0"/>
        <item t="default"/>
      </items>
    </pivotField>
    <pivotField showAll="0"/>
    <pivotField showAll="0"/>
    <pivotField showAll="0"/>
    <pivotField showAll="0"/>
    <pivotField showAll="0"/>
    <pivotField showAll="0"/>
  </pivotFields>
  <rowFields count="1">
    <field x="4"/>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Appearances"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117245-0E70-48CB-B6FF-449E264F2358}"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30" firstHeaderRow="0" firstDataRow="1" firstDataCol="1"/>
  <pivotFields count="12">
    <pivotField axis="axisRow"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showAll="0"/>
    <pivotField showAll="0"/>
    <pivotField numFmtId="14" showAll="0"/>
    <pivotField showAll="0"/>
    <pivotField dataField="1" showAll="0"/>
    <pivotField dataField="1" showAll="0">
      <items count="5">
        <item x="0"/>
        <item x="1"/>
        <item x="3"/>
        <item x="2"/>
        <item t="default"/>
      </items>
    </pivotField>
    <pivotField dataField="1" showAll="0">
      <items count="4">
        <item x="1"/>
        <item x="0"/>
        <item x="2"/>
        <item t="default"/>
      </items>
    </pivotField>
    <pivotField showAll="0"/>
    <pivotField showAll="0"/>
    <pivotField showAll="0"/>
    <pivotField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3">
    <i>
      <x/>
    </i>
    <i i="1">
      <x v="1"/>
    </i>
    <i i="2">
      <x v="2"/>
    </i>
  </colItems>
  <dataFields count="3">
    <dataField name="Sum of  Appearances" fld="5" baseField="0" baseItem="0"/>
    <dataField name="Sum of Goals Scored " fld="6" baseField="0" baseItem="0"/>
    <dataField name="Sum of Assists Provided "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ED44E7BC-323A-4C9E-B5B4-4D8890B91431}" sourceName="Position">
  <pivotTables>
    <pivotTable tabId="6" name="PivotTable2"/>
  </pivotTables>
  <data>
    <tabular pivotCacheId="1043563447">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als_Scored" xr10:uid="{AF9CE8BC-FB09-4BBF-844D-C37CBE4131A4}" sourceName="Goals Scored ">
  <pivotTables>
    <pivotTable tabId="6" name="PivotTable2"/>
  </pivotTables>
  <data>
    <tabular pivotCacheId="1043563447">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Name" xr10:uid="{5662705D-C8D5-4E41-8A42-6C0EE76E591B}" sourceName="Player Name ">
  <pivotTables>
    <pivotTable tabId="5" name="PivotTable1"/>
  </pivotTables>
  <data>
    <tabular pivotCacheId="1043563447">
      <items count="26">
        <i x="15" s="1"/>
        <i x="13" s="1"/>
        <i x="22" s="1"/>
        <i x="21" s="1"/>
        <i x="7" s="1"/>
        <i x="23" s="1"/>
        <i x="14" s="1"/>
        <i x="12" s="1"/>
        <i x="24" s="1"/>
        <i x="3" s="1"/>
        <i x="25" s="1"/>
        <i x="5" s="1"/>
        <i x="11" s="1"/>
        <i x="6" s="1"/>
        <i x="20" s="1"/>
        <i x="17" s="1"/>
        <i x="9" s="1"/>
        <i x="16" s="1"/>
        <i x="8" s="1"/>
        <i x="1" s="1"/>
        <i x="4" s="1"/>
        <i x="0" s="1"/>
        <i x="2" s="1"/>
        <i x="18" s="1"/>
        <i x="10" s="1"/>
        <i x="1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als_Scored1" xr10:uid="{B81A1D02-8796-4D05-869B-23E0B50A8F95}" sourceName="Goals Scored ">
  <pivotTables>
    <pivotTable tabId="5" name="PivotTable1"/>
  </pivotTables>
  <data>
    <tabular pivotCacheId="1043563447">
      <items count="4">
        <i x="0" s="1"/>
        <i x="1"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b" xr10:uid="{CE9F5F09-3327-4B00-94E8-673D735D909D}" sourceName="Club ">
  <pivotTables>
    <pivotTable tabId="7" name="PivotTable3"/>
  </pivotTables>
  <data>
    <tabular pivotCacheId="1043563447">
      <items count="18">
        <i x="16" s="1"/>
        <i x="11" s="1"/>
        <i x="4" s="1"/>
        <i x="9" s="1"/>
        <i x="0" s="1"/>
        <i x="10" s="1"/>
        <i x="13" s="1"/>
        <i x="8" s="1"/>
        <i x="2" s="1"/>
        <i x="15" s="1"/>
        <i x="7" s="1"/>
        <i x="12" s="1"/>
        <i x="3" s="1"/>
        <i x="17" s="1"/>
        <i x="14" s="1"/>
        <i x="1" s="1"/>
        <i x="6"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earances" xr10:uid="{A3CE5E60-FAC8-4107-A4BE-5C439F087BB5}" sourceName=" Appearances">
  <pivotTables>
    <pivotTable tabId="7" name="PivotTable3"/>
  </pivotTables>
  <data>
    <tabular pivotCacheId="1043563447">
      <items count="8">
        <i x="7" s="1"/>
        <i x="4" s="1"/>
        <i x="6" s="1"/>
        <i x="2" s="1"/>
        <i x="3" s="1"/>
        <i x="5"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als_Scored2" xr10:uid="{5C88B166-279A-42FE-9774-47381C73E3A6}" sourceName="Goals Scored ">
  <pivotTables>
    <pivotTable tabId="8" name="PivotTable4"/>
  </pivotTables>
  <data>
    <tabular pivotCacheId="1043563447">
      <items count="4">
        <i x="0" s="1"/>
        <i x="1" s="1"/>
        <i x="3"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sts_Provided" xr10:uid="{6DB5A5DA-F4D1-4B5E-AF34-C984B902A991}" sourceName="Assists Provided ">
  <pivotTables>
    <pivotTable tabId="8" name="PivotTable4"/>
  </pivotTables>
  <data>
    <tabular pivotCacheId="104356344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83DC644A-22F1-412C-9322-84AB3D3AB0E0}" cache="Slicer_Position" caption="Position" rowHeight="247650"/>
  <slicer name="Goals Scored " xr10:uid="{FC21AB36-1EAF-4CBD-9AB0-1AB183AA2848}" cache="Slicer_Goals_Scored" caption="Goals Scored "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Name " xr10:uid="{C736D976-AE80-4204-AD02-33A8E584CB6F}" cache="Slicer_Player_Name" caption="Player Name " rowHeight="247650"/>
  <slicer name="Goals Scored  2" xr10:uid="{D0BAB529-E284-4669-9038-1EF8280894D3}" cache="Slicer_Goals_Scored1" caption="Goals Scored "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ub " xr10:uid="{C0967DEC-534A-4A53-91A0-C0FCCD750E16}" cache="Slicer_Club" caption="Club " rowHeight="247650"/>
  <slicer name=" Appearances" xr10:uid="{10DF33BF-A560-4CE7-8D16-0E4BB5A261BA}" cache="Slicer_Appearances" caption=" Appearances"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oals Scored  4" xr10:uid="{F68CC94C-BC29-4446-9BEF-35C6F6336404}" cache="Slicer_Goals_Scored2" caption="Goals Scored " rowHeight="247650"/>
  <slicer name="Assists Provided " xr10:uid="{FE39F8A4-CF73-470A-8A92-74BB2DF392CA}" cache="Slicer_Assists_Provided" caption="Assists Provided "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1" xr10:uid="{3ED37D0D-78E2-47F0-8A9E-59B626E2EA43}" cache="Slicer_Position" caption="Position" rowHeight="247650"/>
  <slicer name="Goals Scored  1" xr10:uid="{F64555C5-CBBB-4A79-A3D9-112CD8B5A9E0}" cache="Slicer_Goals_Scored" caption="Goals Scored " rowHeight="247650"/>
  <slicer name="Player Name  1" xr10:uid="{526E7F22-06F3-4534-A5AB-7E3994B43C08}" cache="Slicer_Player_Name" caption="Player Name " rowHeight="247650"/>
  <slicer name="Goals Scored  3" xr10:uid="{045723C0-833D-48DA-8788-BE541D0459F7}" cache="Slicer_Goals_Scored1" caption="Goals Scored " rowHeight="247650"/>
  <slicer name="Club  1" xr10:uid="{9228DE37-5C87-4377-8FED-F04CB0908D72}" cache="Slicer_Club" caption="Club " rowHeight="247650"/>
  <slicer name=" Appearances 1" xr10:uid="{F04C9E6C-BB0F-4398-819D-D186E35838C6}" cache="Slicer_Appearances" caption=" Appearances" rowHeight="247650"/>
  <slicer name="Goals Scored  5" xr10:uid="{1542A109-40F9-42D0-A26C-77BC92BC654E}" cache="Slicer_Goals_Scored2" caption="Goals Scored " rowHeight="247650"/>
  <slicer name="Assists Provided  1" xr10:uid="{DDFDE336-69C1-47FD-805D-7A0683635EDB}" cache="Slicer_Assists_Provided" caption="Assists Provided "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F23B8C-CDDD-4C3C-97BB-F4698F9E9F4C}" name="Table1" displayName="Table1" ref="A1:L27" totalsRowShown="0" headerRowDxfId="11" dataDxfId="12" headerRowBorderDxfId="26" tableBorderDxfId="27" totalsRowBorderDxfId="25">
  <autoFilter ref="A1:L27" xr:uid="{F1F23B8C-CDDD-4C3C-97BB-F4698F9E9F4C}"/>
  <tableColumns count="12">
    <tableColumn id="1" xr3:uid="{8C1D587D-2B70-4B9F-B7C1-25293EAFBC97}" name="Player Name " dataDxfId="24"/>
    <tableColumn id="2" xr3:uid="{B0BD15CE-0676-4D88-BA0F-52F9FB627FC3}" name="Position" dataDxfId="23"/>
    <tableColumn id="3" xr3:uid="{1382229E-63FF-41A2-B4F5-6B393AB0318F}" name="Jersey Number" dataDxfId="22"/>
    <tableColumn id="4" xr3:uid="{303D1E9B-5E82-4F6D-81F2-CBAAF39B2DFC}" name="Player DOB" dataDxfId="21"/>
    <tableColumn id="5" xr3:uid="{365A4850-B8B8-4617-A655-3219BE8289C9}" name="Club " dataDxfId="20"/>
    <tableColumn id="6" xr3:uid="{DB751335-80AB-49B0-AA89-260817114BFE}" name=" Appearances" dataDxfId="19"/>
    <tableColumn id="7" xr3:uid="{D3F39D11-8F7C-4744-9018-96D2E6CE9364}" name="Goals Scored " dataDxfId="18"/>
    <tableColumn id="8" xr3:uid="{EC57A98F-C289-4024-B2ED-53F08C965804}" name="Assists Provided " dataDxfId="17"/>
    <tableColumn id="9" xr3:uid="{254A0787-C8F4-4615-A221-C768297D5180}" name="Dribbles per 90 Min" dataDxfId="16"/>
    <tableColumn id="10" xr3:uid="{746D31B0-682A-4A2C-8391-F0EA58A1A3A6}" name="Interceptions per 90 Min" dataDxfId="15"/>
    <tableColumn id="11" xr3:uid="{2F7AE42A-3EE9-4419-8798-5DBE48D941F8}" name="Tackles per 90 Min" dataDxfId="14"/>
    <tableColumn id="12" xr3:uid="{CD1BE05F-0777-4B67-BD40-6814956163CA}" name="Total Duels Won per 90 Min"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7F9A08-06CE-4C18-A2E6-B0DB3CE20452}" name="Table2" displayName="Table2" ref="J3:P3" headerRowCount="0" totalsRowShown="0">
  <tableColumns count="7">
    <tableColumn id="1" xr3:uid="{04CB1EDC-E04A-4818-98E9-DB551AF9D27C}" name="Column1" headerRowDxfId="10" dataDxfId="4"/>
    <tableColumn id="2" xr3:uid="{B03B0D83-53E6-4B3C-811F-D993F35C1B0A}" name="Column2" dataDxfId="3"/>
    <tableColumn id="3" xr3:uid="{91C6424B-F41C-47B5-A3A9-B0D430092B53}" name="Column3" dataDxfId="2"/>
    <tableColumn id="4" xr3:uid="{BA4B7FBC-DF8B-402E-8A78-4C16C77E3263}" name="Column4" dataDxfId="1"/>
    <tableColumn id="5" xr3:uid="{F6CC19E2-AF9E-4501-9FDC-3DA4DAE45203}" name="Column5" dataDxfId="0"/>
    <tableColumn id="6" xr3:uid="{90994114-A427-4E2B-A170-C23945DEEF65}" name="Column6"/>
    <tableColumn id="7" xr3:uid="{227A9CFB-0B89-4146-886F-D5437FDD986D}" name="Column7"/>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02360-37C3-46A2-9163-75DD9A921193}">
  <dimension ref="B2:M32"/>
  <sheetViews>
    <sheetView showGridLines="0" workbookViewId="0">
      <selection activeCell="F13" sqref="F13"/>
    </sheetView>
  </sheetViews>
  <sheetFormatPr defaultRowHeight="14.4" x14ac:dyDescent="0.3"/>
  <cols>
    <col min="1" max="1" width="5.109375" style="2" customWidth="1"/>
    <col min="2" max="2" width="17.5546875" style="2" bestFit="1" customWidth="1"/>
    <col min="3" max="3" width="9.5546875" style="2" customWidth="1"/>
    <col min="4" max="4" width="10.109375" style="2" customWidth="1"/>
    <col min="5" max="5" width="12.5546875" style="2" customWidth="1"/>
    <col min="6" max="6" width="17.6640625" style="2" customWidth="1"/>
    <col min="7" max="7" width="14.33203125" style="2" bestFit="1" customWidth="1"/>
    <col min="8" max="8" width="10" style="2" customWidth="1"/>
    <col min="9" max="9" width="12.44140625" style="2" customWidth="1"/>
    <col min="10" max="10" width="12.33203125" style="2" customWidth="1"/>
    <col min="11" max="11" width="14.88671875" style="2" customWidth="1"/>
    <col min="12" max="12" width="13.44140625" style="2" bestFit="1" customWidth="1"/>
    <col min="13" max="13" width="17.33203125" style="2" customWidth="1"/>
    <col min="14" max="16384" width="8.88671875" style="2"/>
  </cols>
  <sheetData>
    <row r="2" spans="2:13" ht="18.600000000000001" thickBot="1" x14ac:dyDescent="0.35">
      <c r="B2" s="1" t="s">
        <v>0</v>
      </c>
      <c r="C2" s="1"/>
      <c r="D2" s="1"/>
      <c r="E2" s="1"/>
      <c r="F2" s="1"/>
      <c r="G2" s="1"/>
      <c r="H2" s="1"/>
      <c r="I2" s="1"/>
      <c r="J2" s="1"/>
      <c r="K2" s="1"/>
      <c r="L2" s="1"/>
      <c r="M2" s="1"/>
    </row>
    <row r="4" spans="2:13" ht="18.600000000000001" thickBot="1" x14ac:dyDescent="0.35">
      <c r="B4" s="1" t="s">
        <v>1</v>
      </c>
      <c r="C4" s="1"/>
      <c r="D4" s="1"/>
      <c r="E4" s="1"/>
      <c r="F4" s="1"/>
      <c r="G4" s="1"/>
      <c r="H4" s="1"/>
      <c r="I4" s="1"/>
      <c r="J4" s="1"/>
      <c r="K4" s="1"/>
      <c r="L4" s="1"/>
      <c r="M4" s="1"/>
    </row>
    <row r="6" spans="2:13" ht="33.75" customHeight="1" x14ac:dyDescent="0.3">
      <c r="B6" s="3" t="s">
        <v>2</v>
      </c>
      <c r="C6" s="3" t="s">
        <v>3</v>
      </c>
      <c r="D6" s="4" t="s">
        <v>4</v>
      </c>
      <c r="E6" s="3" t="s">
        <v>5</v>
      </c>
      <c r="F6" s="3" t="s">
        <v>6</v>
      </c>
      <c r="G6" s="4" t="s">
        <v>7</v>
      </c>
      <c r="H6" s="4" t="s">
        <v>8</v>
      </c>
      <c r="I6" s="4" t="s">
        <v>9</v>
      </c>
      <c r="J6" s="4" t="s">
        <v>10</v>
      </c>
      <c r="K6" s="4" t="s">
        <v>11</v>
      </c>
      <c r="L6" s="4" t="s">
        <v>12</v>
      </c>
      <c r="M6" s="4" t="s">
        <v>13</v>
      </c>
    </row>
    <row r="7" spans="2:13" x14ac:dyDescent="0.3">
      <c r="B7" s="5" t="s">
        <v>14</v>
      </c>
      <c r="C7" s="5" t="s">
        <v>15</v>
      </c>
      <c r="D7" s="5">
        <v>19</v>
      </c>
      <c r="E7" s="6">
        <v>32702</v>
      </c>
      <c r="F7" s="5" t="s">
        <v>16</v>
      </c>
      <c r="G7" s="5">
        <v>7</v>
      </c>
      <c r="H7" s="5">
        <v>0</v>
      </c>
      <c r="I7" s="5">
        <v>1</v>
      </c>
      <c r="J7" s="5">
        <v>0.33</v>
      </c>
      <c r="K7" s="5">
        <v>1.17</v>
      </c>
      <c r="L7" s="5">
        <v>1.3</v>
      </c>
      <c r="M7" s="5">
        <v>7.17</v>
      </c>
    </row>
    <row r="8" spans="2:13" x14ac:dyDescent="0.3">
      <c r="B8" s="5" t="s">
        <v>17</v>
      </c>
      <c r="C8" s="5" t="s">
        <v>15</v>
      </c>
      <c r="D8" s="5">
        <v>8</v>
      </c>
      <c r="E8" s="6">
        <v>33313</v>
      </c>
      <c r="F8" s="5" t="s">
        <v>18</v>
      </c>
      <c r="G8" s="5">
        <v>6</v>
      </c>
      <c r="H8" s="5">
        <v>0</v>
      </c>
      <c r="I8" s="5">
        <v>0</v>
      </c>
      <c r="J8" s="5">
        <v>1.45</v>
      </c>
      <c r="K8" s="5">
        <v>0.48</v>
      </c>
      <c r="L8" s="5">
        <v>2.9</v>
      </c>
      <c r="M8" s="5">
        <v>7.97</v>
      </c>
    </row>
    <row r="9" spans="2:13" x14ac:dyDescent="0.3">
      <c r="B9" s="5" t="s">
        <v>19</v>
      </c>
      <c r="C9" s="5" t="s">
        <v>15</v>
      </c>
      <c r="D9" s="5">
        <v>3</v>
      </c>
      <c r="E9" s="6">
        <v>33364</v>
      </c>
      <c r="F9" s="5" t="s">
        <v>20</v>
      </c>
      <c r="G9" s="5">
        <v>6</v>
      </c>
      <c r="H9" s="5">
        <v>0</v>
      </c>
      <c r="I9" s="5">
        <v>0</v>
      </c>
      <c r="J9" s="5">
        <v>0.48</v>
      </c>
      <c r="K9" s="5">
        <v>2.17</v>
      </c>
      <c r="L9" s="5">
        <v>1.69</v>
      </c>
      <c r="M9" s="5">
        <v>5.07</v>
      </c>
    </row>
    <row r="10" spans="2:13" x14ac:dyDescent="0.3">
      <c r="B10" s="5" t="s">
        <v>21</v>
      </c>
      <c r="C10" s="5" t="s">
        <v>15</v>
      </c>
      <c r="D10" s="5">
        <v>6</v>
      </c>
      <c r="E10" s="6">
        <v>33294</v>
      </c>
      <c r="F10" s="5" t="s">
        <v>22</v>
      </c>
      <c r="G10" s="5">
        <v>3</v>
      </c>
      <c r="H10" s="5">
        <v>0</v>
      </c>
      <c r="I10" s="5">
        <v>0</v>
      </c>
      <c r="J10" s="5">
        <v>0</v>
      </c>
      <c r="K10" s="5">
        <v>0</v>
      </c>
      <c r="L10" s="5">
        <v>0</v>
      </c>
      <c r="M10" s="5">
        <v>3.16</v>
      </c>
    </row>
    <row r="11" spans="2:13" x14ac:dyDescent="0.3">
      <c r="B11" s="5" t="s">
        <v>23</v>
      </c>
      <c r="C11" s="5" t="s">
        <v>15</v>
      </c>
      <c r="D11" s="5">
        <v>26</v>
      </c>
      <c r="E11" s="6">
        <v>35837</v>
      </c>
      <c r="F11" s="5" t="s">
        <v>24</v>
      </c>
      <c r="G11" s="5">
        <v>7</v>
      </c>
      <c r="H11" s="5">
        <v>1</v>
      </c>
      <c r="I11" s="5">
        <v>1</v>
      </c>
      <c r="J11" s="5">
        <v>0.32</v>
      </c>
      <c r="K11" s="5">
        <v>0.47</v>
      </c>
      <c r="L11" s="5">
        <v>1.42</v>
      </c>
      <c r="M11" s="5">
        <v>1.58</v>
      </c>
    </row>
    <row r="12" spans="2:13" x14ac:dyDescent="0.3">
      <c r="B12" s="5" t="s">
        <v>25</v>
      </c>
      <c r="C12" s="5" t="s">
        <v>15</v>
      </c>
      <c r="D12" s="5">
        <v>4</v>
      </c>
      <c r="E12" s="6">
        <v>35622</v>
      </c>
      <c r="F12" s="5" t="s">
        <v>18</v>
      </c>
      <c r="G12" s="5">
        <v>4</v>
      </c>
      <c r="H12" s="5">
        <v>0</v>
      </c>
      <c r="I12" s="5">
        <v>0</v>
      </c>
      <c r="J12" s="5">
        <v>0.77</v>
      </c>
      <c r="K12" s="5">
        <v>0.77</v>
      </c>
      <c r="L12" s="5">
        <v>2.31</v>
      </c>
      <c r="M12" s="5">
        <v>5.39</v>
      </c>
    </row>
    <row r="13" spans="2:13" x14ac:dyDescent="0.3">
      <c r="B13" s="5" t="s">
        <v>26</v>
      </c>
      <c r="C13" s="5" t="s">
        <v>15</v>
      </c>
      <c r="D13" s="5">
        <v>2</v>
      </c>
      <c r="E13" s="6">
        <v>35703</v>
      </c>
      <c r="F13" s="5" t="s">
        <v>27</v>
      </c>
      <c r="G13" s="5">
        <v>1</v>
      </c>
      <c r="H13" s="5">
        <v>0</v>
      </c>
      <c r="I13" s="5">
        <v>0</v>
      </c>
      <c r="J13" s="5">
        <v>0</v>
      </c>
      <c r="K13" s="5">
        <v>0</v>
      </c>
      <c r="L13" s="5">
        <v>0</v>
      </c>
      <c r="M13" s="5">
        <v>0</v>
      </c>
    </row>
    <row r="14" spans="2:13" x14ac:dyDescent="0.3">
      <c r="B14" s="5" t="s">
        <v>28</v>
      </c>
      <c r="C14" s="5" t="s">
        <v>15</v>
      </c>
      <c r="D14" s="5">
        <v>13</v>
      </c>
      <c r="E14" s="6">
        <v>35849</v>
      </c>
      <c r="F14" s="5" t="s">
        <v>29</v>
      </c>
      <c r="G14" s="5">
        <v>7</v>
      </c>
      <c r="H14" s="5">
        <v>0</v>
      </c>
      <c r="I14" s="5">
        <v>0</v>
      </c>
      <c r="J14" s="5">
        <v>0.16</v>
      </c>
      <c r="K14" s="5">
        <v>0.49</v>
      </c>
      <c r="L14" s="5">
        <v>0.82</v>
      </c>
      <c r="M14" s="5">
        <v>5.09</v>
      </c>
    </row>
    <row r="15" spans="2:13" x14ac:dyDescent="0.3">
      <c r="B15" s="5" t="s">
        <v>30</v>
      </c>
      <c r="C15" s="5" t="s">
        <v>15</v>
      </c>
      <c r="D15" s="5">
        <v>25</v>
      </c>
      <c r="E15" s="6">
        <v>35712</v>
      </c>
      <c r="F15" s="5" t="s">
        <v>31</v>
      </c>
      <c r="G15" s="5">
        <v>5</v>
      </c>
      <c r="H15" s="5">
        <v>0</v>
      </c>
      <c r="I15" s="5">
        <v>0</v>
      </c>
      <c r="J15" s="5">
        <v>0.3</v>
      </c>
      <c r="K15" s="5">
        <v>0.9</v>
      </c>
      <c r="L15" s="5">
        <v>1.5</v>
      </c>
      <c r="M15" s="5">
        <v>4.1900000000000004</v>
      </c>
    </row>
    <row r="16" spans="2:13" x14ac:dyDescent="0.3">
      <c r="B16" s="5" t="s">
        <v>32</v>
      </c>
      <c r="C16" s="5" t="s">
        <v>33</v>
      </c>
      <c r="D16" s="5">
        <v>5</v>
      </c>
      <c r="E16" s="6">
        <v>33872</v>
      </c>
      <c r="F16" s="5" t="s">
        <v>34</v>
      </c>
      <c r="G16" s="5">
        <v>5</v>
      </c>
      <c r="H16" s="5">
        <v>0</v>
      </c>
      <c r="I16" s="5">
        <v>0</v>
      </c>
      <c r="J16" s="5">
        <v>0.4</v>
      </c>
      <c r="K16" s="5">
        <v>1.21</v>
      </c>
      <c r="L16" s="5">
        <v>4.0199999999999996</v>
      </c>
      <c r="M16" s="5">
        <v>9.24</v>
      </c>
    </row>
    <row r="17" spans="2:13" x14ac:dyDescent="0.3">
      <c r="B17" s="5" t="s">
        <v>35</v>
      </c>
      <c r="C17" s="5" t="s">
        <v>33</v>
      </c>
      <c r="D17" s="5">
        <v>7</v>
      </c>
      <c r="E17" s="6">
        <v>33772</v>
      </c>
      <c r="F17" s="5" t="s">
        <v>24</v>
      </c>
      <c r="G17" s="5">
        <v>7</v>
      </c>
      <c r="H17" s="5">
        <v>0</v>
      </c>
      <c r="I17" s="5">
        <v>0</v>
      </c>
      <c r="J17" s="5">
        <v>0.6</v>
      </c>
      <c r="K17" s="5">
        <v>1.05</v>
      </c>
      <c r="L17" s="5">
        <v>1.79</v>
      </c>
      <c r="M17" s="5">
        <v>4.6399999999999997</v>
      </c>
    </row>
    <row r="18" spans="2:13" x14ac:dyDescent="0.3">
      <c r="B18" s="5" t="s">
        <v>36</v>
      </c>
      <c r="C18" s="5" t="s">
        <v>33</v>
      </c>
      <c r="D18" s="5">
        <v>18</v>
      </c>
      <c r="E18" s="6">
        <v>33742</v>
      </c>
      <c r="F18" s="5" t="s">
        <v>22</v>
      </c>
      <c r="G18" s="5">
        <v>1</v>
      </c>
      <c r="H18" s="5">
        <v>0</v>
      </c>
      <c r="I18" s="5">
        <v>0</v>
      </c>
      <c r="J18" s="5">
        <v>0</v>
      </c>
      <c r="K18" s="5">
        <v>0</v>
      </c>
      <c r="L18" s="5">
        <v>3.16</v>
      </c>
      <c r="M18" s="5">
        <v>6.32</v>
      </c>
    </row>
    <row r="19" spans="2:13" x14ac:dyDescent="0.3">
      <c r="B19" s="5" t="s">
        <v>37</v>
      </c>
      <c r="C19" s="5" t="s">
        <v>33</v>
      </c>
      <c r="D19" s="5">
        <v>14</v>
      </c>
      <c r="E19" s="6">
        <v>35977</v>
      </c>
      <c r="F19" s="5" t="s">
        <v>38</v>
      </c>
      <c r="G19" s="5">
        <v>3</v>
      </c>
      <c r="H19" s="5">
        <v>0</v>
      </c>
      <c r="I19" s="5">
        <v>0</v>
      </c>
      <c r="J19" s="5">
        <v>0</v>
      </c>
      <c r="K19" s="5">
        <v>3.83</v>
      </c>
      <c r="L19" s="5">
        <v>1.91</v>
      </c>
      <c r="M19" s="5">
        <v>7.66</v>
      </c>
    </row>
    <row r="20" spans="2:13" x14ac:dyDescent="0.3">
      <c r="B20" s="5" t="s">
        <v>39</v>
      </c>
      <c r="C20" s="5" t="s">
        <v>33</v>
      </c>
      <c r="D20" s="5">
        <v>20</v>
      </c>
      <c r="E20" s="6">
        <v>35999</v>
      </c>
      <c r="F20" s="5" t="s">
        <v>40</v>
      </c>
      <c r="G20" s="5">
        <v>6</v>
      </c>
      <c r="H20" s="5">
        <v>1</v>
      </c>
      <c r="I20" s="5">
        <v>1</v>
      </c>
      <c r="J20" s="5">
        <v>0.97</v>
      </c>
      <c r="K20" s="5">
        <v>0.49</v>
      </c>
      <c r="L20" s="5">
        <v>1.46</v>
      </c>
      <c r="M20" s="5">
        <v>5.85</v>
      </c>
    </row>
    <row r="21" spans="2:13" x14ac:dyDescent="0.3">
      <c r="B21" s="5" t="s">
        <v>41</v>
      </c>
      <c r="C21" s="5" t="s">
        <v>33</v>
      </c>
      <c r="D21" s="5">
        <v>24</v>
      </c>
      <c r="E21" s="6">
        <v>36957</v>
      </c>
      <c r="F21" s="5" t="s">
        <v>16</v>
      </c>
      <c r="G21" s="5">
        <v>7</v>
      </c>
      <c r="H21" s="5">
        <v>1</v>
      </c>
      <c r="I21" s="5">
        <v>1</v>
      </c>
      <c r="J21" s="5">
        <v>0.8</v>
      </c>
      <c r="K21" s="5">
        <v>0.48</v>
      </c>
      <c r="L21" s="5">
        <v>3.52</v>
      </c>
      <c r="M21" s="5">
        <v>7.83</v>
      </c>
    </row>
    <row r="22" spans="2:13" x14ac:dyDescent="0.3">
      <c r="B22" s="5" t="s">
        <v>42</v>
      </c>
      <c r="C22" s="5" t="s">
        <v>33</v>
      </c>
      <c r="D22" s="5">
        <v>17</v>
      </c>
      <c r="E22" s="6">
        <v>36976</v>
      </c>
      <c r="F22" s="5" t="s">
        <v>43</v>
      </c>
      <c r="G22" s="5">
        <v>2</v>
      </c>
      <c r="H22" s="5">
        <v>0</v>
      </c>
      <c r="I22" s="5">
        <v>0</v>
      </c>
      <c r="J22" s="5">
        <v>0.83</v>
      </c>
      <c r="K22" s="5">
        <v>0.83</v>
      </c>
      <c r="L22" s="5">
        <v>1.65</v>
      </c>
      <c r="M22" s="5">
        <v>8.26</v>
      </c>
    </row>
    <row r="23" spans="2:13" x14ac:dyDescent="0.3">
      <c r="B23" s="5" t="s">
        <v>44</v>
      </c>
      <c r="C23" s="5" t="s">
        <v>45</v>
      </c>
      <c r="D23" s="5">
        <v>10</v>
      </c>
      <c r="E23" s="6">
        <v>31790</v>
      </c>
      <c r="F23" s="5" t="s">
        <v>46</v>
      </c>
      <c r="G23" s="5">
        <v>7</v>
      </c>
      <c r="H23" s="5">
        <v>7</v>
      </c>
      <c r="I23" s="5">
        <v>3</v>
      </c>
      <c r="J23" s="5">
        <v>3.78</v>
      </c>
      <c r="K23" s="5">
        <v>0</v>
      </c>
      <c r="L23" s="5">
        <v>0.65</v>
      </c>
      <c r="M23" s="5">
        <v>6.39</v>
      </c>
    </row>
    <row r="24" spans="2:13" x14ac:dyDescent="0.3">
      <c r="B24" s="5" t="s">
        <v>47</v>
      </c>
      <c r="C24" s="5" t="s">
        <v>45</v>
      </c>
      <c r="D24" s="5">
        <v>22</v>
      </c>
      <c r="E24" s="6">
        <v>35897</v>
      </c>
      <c r="F24" s="5" t="s">
        <v>48</v>
      </c>
      <c r="G24" s="5">
        <v>6</v>
      </c>
      <c r="H24" s="5">
        <v>0</v>
      </c>
      <c r="I24" s="5">
        <v>0</v>
      </c>
      <c r="J24" s="5">
        <v>1.89</v>
      </c>
      <c r="K24" s="5">
        <v>0.38</v>
      </c>
      <c r="L24" s="5">
        <v>0</v>
      </c>
      <c r="M24" s="5">
        <v>6.81</v>
      </c>
    </row>
    <row r="25" spans="2:13" x14ac:dyDescent="0.3">
      <c r="B25" s="5" t="s">
        <v>49</v>
      </c>
      <c r="C25" s="5" t="s">
        <v>45</v>
      </c>
      <c r="D25" s="5">
        <v>21</v>
      </c>
      <c r="E25" s="6">
        <v>33337</v>
      </c>
      <c r="F25" s="5" t="s">
        <v>50</v>
      </c>
      <c r="G25" s="5">
        <v>2</v>
      </c>
      <c r="H25" s="5">
        <v>0</v>
      </c>
      <c r="I25" s="5">
        <v>0</v>
      </c>
      <c r="J25" s="5">
        <v>5.62</v>
      </c>
      <c r="K25" s="5">
        <v>0</v>
      </c>
      <c r="L25" s="5">
        <v>0</v>
      </c>
      <c r="M25" s="5">
        <v>0</v>
      </c>
    </row>
    <row r="26" spans="2:13" x14ac:dyDescent="0.3">
      <c r="B26" s="5" t="s">
        <v>51</v>
      </c>
      <c r="C26" s="5" t="s">
        <v>45</v>
      </c>
      <c r="D26" s="5">
        <v>16</v>
      </c>
      <c r="E26" s="6">
        <v>36976</v>
      </c>
      <c r="F26" s="5" t="s">
        <v>48</v>
      </c>
      <c r="G26" s="5">
        <v>1</v>
      </c>
      <c r="H26" s="5">
        <v>0</v>
      </c>
      <c r="I26" s="5">
        <v>0</v>
      </c>
      <c r="J26" s="5">
        <v>0</v>
      </c>
      <c r="K26" s="5">
        <v>0</v>
      </c>
      <c r="L26" s="5">
        <v>0</v>
      </c>
      <c r="M26" s="5">
        <v>0</v>
      </c>
    </row>
    <row r="27" spans="2:13" x14ac:dyDescent="0.3">
      <c r="B27" s="5" t="s">
        <v>52</v>
      </c>
      <c r="C27" s="5" t="s">
        <v>45</v>
      </c>
      <c r="D27" s="5">
        <v>9</v>
      </c>
      <c r="E27" s="6">
        <v>36566</v>
      </c>
      <c r="F27" s="5" t="s">
        <v>53</v>
      </c>
      <c r="G27" s="5">
        <v>7</v>
      </c>
      <c r="H27" s="5">
        <v>4</v>
      </c>
      <c r="I27" s="5">
        <v>0</v>
      </c>
      <c r="J27" s="5">
        <v>0.57999999999999996</v>
      </c>
      <c r="K27" s="5">
        <v>0</v>
      </c>
      <c r="L27" s="5">
        <v>0.77</v>
      </c>
      <c r="M27" s="5">
        <v>1.93</v>
      </c>
    </row>
    <row r="28" spans="2:13" x14ac:dyDescent="0.3">
      <c r="B28" s="5" t="s">
        <v>54</v>
      </c>
      <c r="C28" s="5" t="s">
        <v>45</v>
      </c>
      <c r="D28" s="5">
        <v>11</v>
      </c>
      <c r="E28" s="6">
        <v>32705</v>
      </c>
      <c r="F28" s="5" t="s">
        <v>34</v>
      </c>
      <c r="G28" s="5">
        <v>5</v>
      </c>
      <c r="H28" s="5">
        <v>1</v>
      </c>
      <c r="I28" s="5">
        <v>1</v>
      </c>
      <c r="J28" s="5">
        <v>6.83</v>
      </c>
      <c r="K28" s="5">
        <v>0.31</v>
      </c>
      <c r="L28" s="5">
        <v>0.93</v>
      </c>
      <c r="M28" s="5">
        <v>7.14</v>
      </c>
    </row>
    <row r="29" spans="2:13" x14ac:dyDescent="0.3">
      <c r="B29" s="5" t="s">
        <v>55</v>
      </c>
      <c r="C29" s="5" t="s">
        <v>45</v>
      </c>
      <c r="D29" s="5">
        <v>15</v>
      </c>
      <c r="E29" s="6">
        <v>34908</v>
      </c>
      <c r="F29" s="5" t="s">
        <v>24</v>
      </c>
      <c r="G29" s="5">
        <v>1</v>
      </c>
      <c r="H29" s="5">
        <v>0</v>
      </c>
      <c r="I29" s="5">
        <v>0</v>
      </c>
      <c r="J29" s="5">
        <v>0</v>
      </c>
      <c r="K29" s="5">
        <v>0</v>
      </c>
      <c r="L29" s="5">
        <v>0</v>
      </c>
      <c r="M29" s="5">
        <v>0</v>
      </c>
    </row>
    <row r="30" spans="2:13" x14ac:dyDescent="0.3">
      <c r="B30" s="5" t="s">
        <v>56</v>
      </c>
      <c r="C30" s="5" t="s">
        <v>57</v>
      </c>
      <c r="D30" s="5">
        <v>23</v>
      </c>
      <c r="E30" s="6">
        <v>33365</v>
      </c>
      <c r="F30" s="5" t="s">
        <v>58</v>
      </c>
      <c r="G30" s="5">
        <v>7</v>
      </c>
      <c r="H30" s="5">
        <v>0</v>
      </c>
      <c r="I30" s="5">
        <v>0</v>
      </c>
      <c r="J30" s="5">
        <v>0</v>
      </c>
      <c r="K30" s="5">
        <v>0</v>
      </c>
      <c r="L30" s="5">
        <v>0</v>
      </c>
      <c r="M30" s="5">
        <v>0.65</v>
      </c>
    </row>
    <row r="31" spans="2:13" x14ac:dyDescent="0.3">
      <c r="B31" s="5" t="s">
        <v>59</v>
      </c>
      <c r="C31" s="5" t="s">
        <v>57</v>
      </c>
      <c r="D31" s="5">
        <v>1</v>
      </c>
      <c r="E31" s="6">
        <v>31926</v>
      </c>
      <c r="F31" s="5" t="s">
        <v>60</v>
      </c>
      <c r="G31" s="5">
        <v>0</v>
      </c>
      <c r="H31" s="5">
        <v>0</v>
      </c>
      <c r="I31" s="5">
        <v>0</v>
      </c>
      <c r="J31" s="5">
        <v>0</v>
      </c>
      <c r="K31" s="5">
        <v>0</v>
      </c>
      <c r="L31" s="5">
        <v>0</v>
      </c>
      <c r="M31" s="5">
        <v>0</v>
      </c>
    </row>
    <row r="32" spans="2:13" x14ac:dyDescent="0.3">
      <c r="B32" s="5" t="s">
        <v>61</v>
      </c>
      <c r="C32" s="5" t="s">
        <v>57</v>
      </c>
      <c r="D32" s="5">
        <v>12</v>
      </c>
      <c r="E32" s="6">
        <v>33434</v>
      </c>
      <c r="F32" s="5" t="s">
        <v>27</v>
      </c>
      <c r="G32" s="5">
        <v>0</v>
      </c>
      <c r="H32" s="5">
        <v>0</v>
      </c>
      <c r="I32" s="5">
        <v>0</v>
      </c>
      <c r="J32" s="5">
        <v>0</v>
      </c>
      <c r="K32" s="5">
        <v>0</v>
      </c>
      <c r="L32" s="5">
        <v>0</v>
      </c>
      <c r="M32" s="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06202-1ED5-412A-9298-15867A726EDD}">
  <dimension ref="A2:R28"/>
  <sheetViews>
    <sheetView topLeftCell="C1" workbookViewId="0">
      <selection activeCell="N9" sqref="N9"/>
    </sheetView>
  </sheetViews>
  <sheetFormatPr defaultRowHeight="14.4" x14ac:dyDescent="0.3"/>
  <cols>
    <col min="1" max="1" width="17.88671875" customWidth="1"/>
    <col min="2" max="2" width="14" customWidth="1"/>
    <col min="3" max="3" width="13.33203125" customWidth="1"/>
    <col min="4" max="4" width="17.5546875" customWidth="1"/>
    <col min="5" max="5" width="18.5546875" customWidth="1"/>
    <col min="6" max="6" width="12.6640625" customWidth="1"/>
    <col min="7" max="7" width="11.44140625" customWidth="1"/>
    <col min="8" max="8" width="11.6640625" customWidth="1"/>
    <col min="9" max="9" width="14.44140625" customWidth="1"/>
    <col min="10" max="10" width="12.109375" customWidth="1"/>
    <col min="11" max="11" width="14.21875" customWidth="1"/>
    <col min="12" max="12" width="12.77734375" customWidth="1"/>
    <col min="17" max="17" width="11.6640625" customWidth="1"/>
  </cols>
  <sheetData>
    <row r="2" spans="1:18" ht="46.8" x14ac:dyDescent="0.3">
      <c r="A2" s="3" t="s">
        <v>2</v>
      </c>
      <c r="B2" s="3" t="s">
        <v>3</v>
      </c>
      <c r="C2" s="4" t="s">
        <v>4</v>
      </c>
      <c r="D2" s="3" t="s">
        <v>5</v>
      </c>
      <c r="E2" s="3" t="s">
        <v>6</v>
      </c>
      <c r="F2" s="4" t="s">
        <v>7</v>
      </c>
      <c r="G2" s="4" t="s">
        <v>8</v>
      </c>
      <c r="H2" s="4" t="s">
        <v>9</v>
      </c>
      <c r="I2" s="4" t="s">
        <v>10</v>
      </c>
      <c r="J2" s="4" t="s">
        <v>11</v>
      </c>
      <c r="K2" s="4" t="s">
        <v>12</v>
      </c>
      <c r="L2" s="4" t="s">
        <v>13</v>
      </c>
      <c r="N2" s="7" t="s">
        <v>62</v>
      </c>
      <c r="O2" s="7" t="s">
        <v>63</v>
      </c>
      <c r="P2" s="7" t="s">
        <v>69</v>
      </c>
      <c r="Q2" s="7" t="s">
        <v>70</v>
      </c>
      <c r="R2" s="7" t="s">
        <v>71</v>
      </c>
    </row>
    <row r="3" spans="1:18" x14ac:dyDescent="0.3">
      <c r="A3" s="5" t="s">
        <v>14</v>
      </c>
      <c r="B3" s="5" t="s">
        <v>15</v>
      </c>
      <c r="C3" s="5">
        <v>19</v>
      </c>
      <c r="D3" s="6">
        <v>32702</v>
      </c>
      <c r="E3" s="5" t="s">
        <v>16</v>
      </c>
      <c r="F3" s="5">
        <v>7</v>
      </c>
      <c r="G3" s="5">
        <v>0</v>
      </c>
      <c r="H3" s="5">
        <v>1</v>
      </c>
      <c r="I3" s="5">
        <v>0.33</v>
      </c>
      <c r="J3" s="5">
        <v>1.17</v>
      </c>
      <c r="K3" s="5">
        <v>1.3</v>
      </c>
      <c r="L3" s="5">
        <v>7.17</v>
      </c>
      <c r="N3">
        <f>SUM(L:L)</f>
        <v>112.34000000000002</v>
      </c>
      <c r="O3">
        <f>AVERAGE(L:L)</f>
        <v>4.3207692307692316</v>
      </c>
      <c r="P3">
        <f>COUNT(L:L)</f>
        <v>26</v>
      </c>
      <c r="Q3">
        <f>IF(G3,H3,K3)</f>
        <v>1.3</v>
      </c>
      <c r="R3">
        <f>MEDIAN(L:L)</f>
        <v>5.08</v>
      </c>
    </row>
    <row r="4" spans="1:18" x14ac:dyDescent="0.3">
      <c r="A4" s="5" t="s">
        <v>17</v>
      </c>
      <c r="B4" s="5" t="s">
        <v>15</v>
      </c>
      <c r="C4" s="5">
        <v>8</v>
      </c>
      <c r="D4" s="6">
        <v>33313</v>
      </c>
      <c r="E4" s="5" t="s">
        <v>18</v>
      </c>
      <c r="F4" s="5">
        <v>6</v>
      </c>
      <c r="G4" s="5">
        <v>0</v>
      </c>
      <c r="H4" s="5">
        <v>0</v>
      </c>
      <c r="I4" s="5">
        <v>1.45</v>
      </c>
      <c r="J4" s="5">
        <v>0.48</v>
      </c>
      <c r="K4" s="5">
        <v>2.9</v>
      </c>
      <c r="L4" s="5">
        <v>7.97</v>
      </c>
    </row>
    <row r="5" spans="1:18" x14ac:dyDescent="0.3">
      <c r="A5" s="5" t="s">
        <v>19</v>
      </c>
      <c r="B5" s="5" t="s">
        <v>15</v>
      </c>
      <c r="C5" s="5">
        <v>3</v>
      </c>
      <c r="D5" s="6">
        <v>33364</v>
      </c>
      <c r="E5" s="5" t="s">
        <v>20</v>
      </c>
      <c r="F5" s="5">
        <v>6</v>
      </c>
      <c r="G5" s="5">
        <v>0</v>
      </c>
      <c r="H5" s="5">
        <v>0</v>
      </c>
      <c r="I5" s="5">
        <v>0.48</v>
      </c>
      <c r="J5" s="5">
        <v>2.17</v>
      </c>
      <c r="K5" s="5">
        <v>1.69</v>
      </c>
      <c r="L5" s="5">
        <v>5.07</v>
      </c>
    </row>
    <row r="6" spans="1:18" x14ac:dyDescent="0.3">
      <c r="A6" s="5" t="s">
        <v>21</v>
      </c>
      <c r="B6" s="5" t="s">
        <v>15</v>
      </c>
      <c r="C6" s="5">
        <v>6</v>
      </c>
      <c r="D6" s="6">
        <v>33294</v>
      </c>
      <c r="E6" s="5" t="s">
        <v>22</v>
      </c>
      <c r="F6" s="5">
        <v>3</v>
      </c>
      <c r="G6" s="5">
        <v>0</v>
      </c>
      <c r="H6" s="5">
        <v>0</v>
      </c>
      <c r="I6" s="5">
        <v>0</v>
      </c>
      <c r="J6" s="5">
        <v>0</v>
      </c>
      <c r="K6" s="5">
        <v>0</v>
      </c>
      <c r="L6" s="5">
        <v>3.16</v>
      </c>
    </row>
    <row r="7" spans="1:18" x14ac:dyDescent="0.3">
      <c r="A7" s="5" t="s">
        <v>23</v>
      </c>
      <c r="B7" s="5" t="s">
        <v>15</v>
      </c>
      <c r="C7" s="5">
        <v>26</v>
      </c>
      <c r="D7" s="6">
        <v>35837</v>
      </c>
      <c r="E7" s="5" t="s">
        <v>24</v>
      </c>
      <c r="F7" s="5">
        <v>7</v>
      </c>
      <c r="G7" s="5">
        <v>1</v>
      </c>
      <c r="H7" s="5">
        <v>1</v>
      </c>
      <c r="I7" s="5">
        <v>0.32</v>
      </c>
      <c r="J7" s="5">
        <v>0.47</v>
      </c>
      <c r="K7" s="5">
        <v>1.42</v>
      </c>
      <c r="L7" s="5">
        <v>1.58</v>
      </c>
    </row>
    <row r="8" spans="1:18" x14ac:dyDescent="0.3">
      <c r="A8" s="5" t="s">
        <v>25</v>
      </c>
      <c r="B8" s="5" t="s">
        <v>15</v>
      </c>
      <c r="C8" s="5">
        <v>4</v>
      </c>
      <c r="D8" s="6">
        <v>35622</v>
      </c>
      <c r="E8" s="5" t="s">
        <v>18</v>
      </c>
      <c r="F8" s="5">
        <v>4</v>
      </c>
      <c r="G8" s="5">
        <v>0</v>
      </c>
      <c r="H8" s="5">
        <v>0</v>
      </c>
      <c r="I8" s="5">
        <v>0.77</v>
      </c>
      <c r="J8" s="5">
        <v>0.77</v>
      </c>
      <c r="K8" s="5">
        <v>2.31</v>
      </c>
      <c r="L8" s="5">
        <v>5.39</v>
      </c>
    </row>
    <row r="9" spans="1:18" x14ac:dyDescent="0.3">
      <c r="A9" s="5" t="s">
        <v>26</v>
      </c>
      <c r="B9" s="5" t="s">
        <v>15</v>
      </c>
      <c r="C9" s="5">
        <v>2</v>
      </c>
      <c r="D9" s="6">
        <v>35703</v>
      </c>
      <c r="E9" s="5" t="s">
        <v>27</v>
      </c>
      <c r="F9" s="5">
        <v>1</v>
      </c>
      <c r="G9" s="5">
        <v>0</v>
      </c>
      <c r="H9" s="5">
        <v>0</v>
      </c>
      <c r="I9" s="5">
        <v>0</v>
      </c>
      <c r="J9" s="5">
        <v>0</v>
      </c>
      <c r="K9" s="5">
        <v>0</v>
      </c>
      <c r="L9" s="5">
        <v>0</v>
      </c>
    </row>
    <row r="10" spans="1:18" x14ac:dyDescent="0.3">
      <c r="A10" s="5" t="s">
        <v>28</v>
      </c>
      <c r="B10" s="5" t="s">
        <v>15</v>
      </c>
      <c r="C10" s="5">
        <v>13</v>
      </c>
      <c r="D10" s="6">
        <v>35849</v>
      </c>
      <c r="E10" s="5" t="s">
        <v>29</v>
      </c>
      <c r="F10" s="5">
        <v>7</v>
      </c>
      <c r="G10" s="5">
        <v>0</v>
      </c>
      <c r="H10" s="5">
        <v>0</v>
      </c>
      <c r="I10" s="5">
        <v>0.16</v>
      </c>
      <c r="J10" s="5">
        <v>0.49</v>
      </c>
      <c r="K10" s="5">
        <v>0.82</v>
      </c>
      <c r="L10" s="5">
        <v>5.09</v>
      </c>
    </row>
    <row r="11" spans="1:18" x14ac:dyDescent="0.3">
      <c r="A11" s="5" t="s">
        <v>30</v>
      </c>
      <c r="B11" s="5" t="s">
        <v>15</v>
      </c>
      <c r="C11" s="5">
        <v>25</v>
      </c>
      <c r="D11" s="6">
        <v>35712</v>
      </c>
      <c r="E11" s="5" t="s">
        <v>31</v>
      </c>
      <c r="F11" s="5">
        <v>5</v>
      </c>
      <c r="G11" s="5">
        <v>0</v>
      </c>
      <c r="H11" s="5">
        <v>0</v>
      </c>
      <c r="I11" s="5">
        <v>0.3</v>
      </c>
      <c r="J11" s="5">
        <v>0.9</v>
      </c>
      <c r="K11" s="5">
        <v>1.5</v>
      </c>
      <c r="L11" s="5">
        <v>4.1900000000000004</v>
      </c>
    </row>
    <row r="12" spans="1:18" x14ac:dyDescent="0.3">
      <c r="A12" s="5" t="s">
        <v>32</v>
      </c>
      <c r="B12" s="5" t="s">
        <v>33</v>
      </c>
      <c r="C12" s="5">
        <v>5</v>
      </c>
      <c r="D12" s="6">
        <v>33872</v>
      </c>
      <c r="E12" s="5" t="s">
        <v>34</v>
      </c>
      <c r="F12" s="5">
        <v>5</v>
      </c>
      <c r="G12" s="5">
        <v>0</v>
      </c>
      <c r="H12" s="5">
        <v>0</v>
      </c>
      <c r="I12" s="5">
        <v>0.4</v>
      </c>
      <c r="J12" s="5">
        <v>1.21</v>
      </c>
      <c r="K12" s="5">
        <v>4.0199999999999996</v>
      </c>
      <c r="L12" s="5">
        <v>9.24</v>
      </c>
    </row>
    <row r="13" spans="1:18" x14ac:dyDescent="0.3">
      <c r="A13" s="5" t="s">
        <v>35</v>
      </c>
      <c r="B13" s="5" t="s">
        <v>33</v>
      </c>
      <c r="C13" s="5">
        <v>7</v>
      </c>
      <c r="D13" s="6">
        <v>33772</v>
      </c>
      <c r="E13" s="5" t="s">
        <v>24</v>
      </c>
      <c r="F13" s="5">
        <v>7</v>
      </c>
      <c r="G13" s="5">
        <v>0</v>
      </c>
      <c r="H13" s="5">
        <v>0</v>
      </c>
      <c r="I13" s="5">
        <v>0.6</v>
      </c>
      <c r="J13" s="5">
        <v>1.05</v>
      </c>
      <c r="K13" s="5">
        <v>1.79</v>
      </c>
      <c r="L13" s="5">
        <v>4.6399999999999997</v>
      </c>
    </row>
    <row r="14" spans="1:18" x14ac:dyDescent="0.3">
      <c r="A14" s="5" t="s">
        <v>36</v>
      </c>
      <c r="B14" s="5" t="s">
        <v>33</v>
      </c>
      <c r="C14" s="5">
        <v>18</v>
      </c>
      <c r="D14" s="6">
        <v>33742</v>
      </c>
      <c r="E14" s="5" t="s">
        <v>22</v>
      </c>
      <c r="F14" s="5">
        <v>1</v>
      </c>
      <c r="G14" s="5">
        <v>0</v>
      </c>
      <c r="H14" s="5">
        <v>0</v>
      </c>
      <c r="I14" s="5">
        <v>0</v>
      </c>
      <c r="J14" s="5">
        <v>0</v>
      </c>
      <c r="K14" s="5">
        <v>3.16</v>
      </c>
      <c r="L14" s="5">
        <v>6.32</v>
      </c>
    </row>
    <row r="15" spans="1:18" x14ac:dyDescent="0.3">
      <c r="A15" s="5" t="s">
        <v>37</v>
      </c>
      <c r="B15" s="5" t="s">
        <v>33</v>
      </c>
      <c r="C15" s="5">
        <v>14</v>
      </c>
      <c r="D15" s="6">
        <v>35977</v>
      </c>
      <c r="E15" s="5" t="s">
        <v>38</v>
      </c>
      <c r="F15" s="5">
        <v>3</v>
      </c>
      <c r="G15" s="5">
        <v>0</v>
      </c>
      <c r="H15" s="5">
        <v>0</v>
      </c>
      <c r="I15" s="5">
        <v>0</v>
      </c>
      <c r="J15" s="5">
        <v>3.83</v>
      </c>
      <c r="K15" s="5">
        <v>1.91</v>
      </c>
      <c r="L15" s="5">
        <v>7.66</v>
      </c>
    </row>
    <row r="16" spans="1:18" x14ac:dyDescent="0.3">
      <c r="A16" s="5" t="s">
        <v>39</v>
      </c>
      <c r="B16" s="5" t="s">
        <v>33</v>
      </c>
      <c r="C16" s="5">
        <v>20</v>
      </c>
      <c r="D16" s="6">
        <v>35999</v>
      </c>
      <c r="E16" s="5" t="s">
        <v>40</v>
      </c>
      <c r="F16" s="5">
        <v>6</v>
      </c>
      <c r="G16" s="5">
        <v>1</v>
      </c>
      <c r="H16" s="5">
        <v>1</v>
      </c>
      <c r="I16" s="5">
        <v>0.97</v>
      </c>
      <c r="J16" s="5">
        <v>0.49</v>
      </c>
      <c r="K16" s="5">
        <v>1.46</v>
      </c>
      <c r="L16" s="5">
        <v>5.85</v>
      </c>
    </row>
    <row r="17" spans="1:12" x14ac:dyDescent="0.3">
      <c r="A17" s="5" t="s">
        <v>41</v>
      </c>
      <c r="B17" s="5" t="s">
        <v>33</v>
      </c>
      <c r="C17" s="5">
        <v>24</v>
      </c>
      <c r="D17" s="6">
        <v>36957</v>
      </c>
      <c r="E17" s="5" t="s">
        <v>16</v>
      </c>
      <c r="F17" s="5">
        <v>7</v>
      </c>
      <c r="G17" s="5">
        <v>1</v>
      </c>
      <c r="H17" s="5">
        <v>1</v>
      </c>
      <c r="I17" s="5">
        <v>0.8</v>
      </c>
      <c r="J17" s="5">
        <v>0.48</v>
      </c>
      <c r="K17" s="5">
        <v>3.52</v>
      </c>
      <c r="L17" s="5">
        <v>7.83</v>
      </c>
    </row>
    <row r="18" spans="1:12" x14ac:dyDescent="0.3">
      <c r="A18" s="5" t="s">
        <v>42</v>
      </c>
      <c r="B18" s="5" t="s">
        <v>33</v>
      </c>
      <c r="C18" s="5">
        <v>17</v>
      </c>
      <c r="D18" s="6">
        <v>36976</v>
      </c>
      <c r="E18" s="5" t="s">
        <v>43</v>
      </c>
      <c r="F18" s="5">
        <v>2</v>
      </c>
      <c r="G18" s="5">
        <v>0</v>
      </c>
      <c r="H18" s="5">
        <v>0</v>
      </c>
      <c r="I18" s="5">
        <v>0.83</v>
      </c>
      <c r="J18" s="5">
        <v>0.83</v>
      </c>
      <c r="K18" s="5">
        <v>1.65</v>
      </c>
      <c r="L18" s="5">
        <v>8.26</v>
      </c>
    </row>
    <row r="19" spans="1:12" x14ac:dyDescent="0.3">
      <c r="A19" s="5" t="s">
        <v>44</v>
      </c>
      <c r="B19" s="5" t="s">
        <v>45</v>
      </c>
      <c r="C19" s="5">
        <v>10</v>
      </c>
      <c r="D19" s="6">
        <v>31790</v>
      </c>
      <c r="E19" s="5" t="s">
        <v>46</v>
      </c>
      <c r="F19" s="5">
        <v>7</v>
      </c>
      <c r="G19" s="5">
        <v>7</v>
      </c>
      <c r="H19" s="5">
        <v>3</v>
      </c>
      <c r="I19" s="5">
        <v>3.78</v>
      </c>
      <c r="J19" s="5">
        <v>0</v>
      </c>
      <c r="K19" s="5">
        <v>0.65</v>
      </c>
      <c r="L19" s="5">
        <v>6.39</v>
      </c>
    </row>
    <row r="20" spans="1:12" x14ac:dyDescent="0.3">
      <c r="A20" s="5" t="s">
        <v>47</v>
      </c>
      <c r="B20" s="5" t="s">
        <v>45</v>
      </c>
      <c r="C20" s="5">
        <v>22</v>
      </c>
      <c r="D20" s="6">
        <v>35897</v>
      </c>
      <c r="E20" s="5" t="s">
        <v>48</v>
      </c>
      <c r="F20" s="5">
        <v>6</v>
      </c>
      <c r="G20" s="5">
        <v>0</v>
      </c>
      <c r="H20" s="5">
        <v>0</v>
      </c>
      <c r="I20" s="5">
        <v>1.89</v>
      </c>
      <c r="J20" s="5">
        <v>0.38</v>
      </c>
      <c r="K20" s="5">
        <v>0</v>
      </c>
      <c r="L20" s="5">
        <v>6.81</v>
      </c>
    </row>
    <row r="21" spans="1:12" x14ac:dyDescent="0.3">
      <c r="A21" s="5" t="s">
        <v>49</v>
      </c>
      <c r="B21" s="5" t="s">
        <v>45</v>
      </c>
      <c r="C21" s="5">
        <v>21</v>
      </c>
      <c r="D21" s="6">
        <v>33337</v>
      </c>
      <c r="E21" s="5" t="s">
        <v>50</v>
      </c>
      <c r="F21" s="5">
        <v>2</v>
      </c>
      <c r="G21" s="5">
        <v>0</v>
      </c>
      <c r="H21" s="5">
        <v>0</v>
      </c>
      <c r="I21" s="5">
        <v>5.62</v>
      </c>
      <c r="J21" s="5">
        <v>0</v>
      </c>
      <c r="K21" s="5">
        <v>0</v>
      </c>
      <c r="L21" s="5">
        <v>0</v>
      </c>
    </row>
    <row r="22" spans="1:12" x14ac:dyDescent="0.3">
      <c r="A22" s="5" t="s">
        <v>51</v>
      </c>
      <c r="B22" s="5" t="s">
        <v>45</v>
      </c>
      <c r="C22" s="5">
        <v>16</v>
      </c>
      <c r="D22" s="6">
        <v>36976</v>
      </c>
      <c r="E22" s="5" t="s">
        <v>48</v>
      </c>
      <c r="F22" s="5">
        <v>1</v>
      </c>
      <c r="G22" s="5">
        <v>0</v>
      </c>
      <c r="H22" s="5">
        <v>0</v>
      </c>
      <c r="I22" s="5">
        <v>0</v>
      </c>
      <c r="J22" s="5">
        <v>0</v>
      </c>
      <c r="K22" s="5">
        <v>0</v>
      </c>
      <c r="L22" s="5">
        <v>0</v>
      </c>
    </row>
    <row r="23" spans="1:12" x14ac:dyDescent="0.3">
      <c r="A23" s="5" t="s">
        <v>52</v>
      </c>
      <c r="B23" s="5" t="s">
        <v>45</v>
      </c>
      <c r="C23" s="5">
        <v>9</v>
      </c>
      <c r="D23" s="6">
        <v>36566</v>
      </c>
      <c r="E23" s="5" t="s">
        <v>53</v>
      </c>
      <c r="F23" s="5">
        <v>7</v>
      </c>
      <c r="G23" s="5">
        <v>4</v>
      </c>
      <c r="H23" s="5">
        <v>0</v>
      </c>
      <c r="I23" s="5">
        <v>0.57999999999999996</v>
      </c>
      <c r="J23" s="5">
        <v>0</v>
      </c>
      <c r="K23" s="5">
        <v>0.77</v>
      </c>
      <c r="L23" s="5">
        <v>1.93</v>
      </c>
    </row>
    <row r="24" spans="1:12" x14ac:dyDescent="0.3">
      <c r="A24" s="5" t="s">
        <v>54</v>
      </c>
      <c r="B24" s="5" t="s">
        <v>45</v>
      </c>
      <c r="C24" s="5">
        <v>11</v>
      </c>
      <c r="D24" s="6">
        <v>32705</v>
      </c>
      <c r="E24" s="5" t="s">
        <v>34</v>
      </c>
      <c r="F24" s="5">
        <v>5</v>
      </c>
      <c r="G24" s="5">
        <v>1</v>
      </c>
      <c r="H24" s="5">
        <v>1</v>
      </c>
      <c r="I24" s="5">
        <v>6.83</v>
      </c>
      <c r="J24" s="5">
        <v>0.31</v>
      </c>
      <c r="K24" s="5">
        <v>0.93</v>
      </c>
      <c r="L24" s="5">
        <v>7.14</v>
      </c>
    </row>
    <row r="25" spans="1:12" x14ac:dyDescent="0.3">
      <c r="A25" s="5" t="s">
        <v>55</v>
      </c>
      <c r="B25" s="5" t="s">
        <v>45</v>
      </c>
      <c r="C25" s="5">
        <v>15</v>
      </c>
      <c r="D25" s="6">
        <v>34908</v>
      </c>
      <c r="E25" s="5" t="s">
        <v>24</v>
      </c>
      <c r="F25" s="5">
        <v>1</v>
      </c>
      <c r="G25" s="5">
        <v>0</v>
      </c>
      <c r="H25" s="5">
        <v>0</v>
      </c>
      <c r="I25" s="5">
        <v>0</v>
      </c>
      <c r="J25" s="5">
        <v>0</v>
      </c>
      <c r="K25" s="5">
        <v>0</v>
      </c>
      <c r="L25" s="5">
        <v>0</v>
      </c>
    </row>
    <row r="26" spans="1:12" x14ac:dyDescent="0.3">
      <c r="A26" s="5" t="s">
        <v>56</v>
      </c>
      <c r="B26" s="5" t="s">
        <v>57</v>
      </c>
      <c r="C26" s="5">
        <v>23</v>
      </c>
      <c r="D26" s="6">
        <v>33365</v>
      </c>
      <c r="E26" s="5" t="s">
        <v>58</v>
      </c>
      <c r="F26" s="5">
        <v>7</v>
      </c>
      <c r="G26" s="5">
        <v>0</v>
      </c>
      <c r="H26" s="5">
        <v>0</v>
      </c>
      <c r="I26" s="5">
        <v>0</v>
      </c>
      <c r="J26" s="5">
        <v>0</v>
      </c>
      <c r="K26" s="5">
        <v>0</v>
      </c>
      <c r="L26" s="5">
        <v>0.65</v>
      </c>
    </row>
    <row r="27" spans="1:12" x14ac:dyDescent="0.3">
      <c r="A27" s="5" t="s">
        <v>59</v>
      </c>
      <c r="B27" s="5" t="s">
        <v>57</v>
      </c>
      <c r="C27" s="5">
        <v>1</v>
      </c>
      <c r="D27" s="6">
        <v>31926</v>
      </c>
      <c r="E27" s="5" t="s">
        <v>60</v>
      </c>
      <c r="F27" s="5">
        <v>0</v>
      </c>
      <c r="G27" s="5">
        <v>0</v>
      </c>
      <c r="H27" s="5">
        <v>0</v>
      </c>
      <c r="I27" s="5">
        <v>0</v>
      </c>
      <c r="J27" s="5">
        <v>0</v>
      </c>
      <c r="K27" s="5">
        <v>0</v>
      </c>
      <c r="L27" s="5">
        <v>0</v>
      </c>
    </row>
    <row r="28" spans="1:12" x14ac:dyDescent="0.3">
      <c r="A28" s="5" t="s">
        <v>61</v>
      </c>
      <c r="B28" s="5" t="s">
        <v>57</v>
      </c>
      <c r="C28" s="5">
        <v>12</v>
      </c>
      <c r="D28" s="6">
        <v>33434</v>
      </c>
      <c r="E28" s="5" t="s">
        <v>27</v>
      </c>
      <c r="F28" s="5">
        <v>0</v>
      </c>
      <c r="G28" s="5">
        <v>0</v>
      </c>
      <c r="H28" s="5">
        <v>0</v>
      </c>
      <c r="I28" s="5">
        <v>0</v>
      </c>
      <c r="J28" s="5">
        <v>0</v>
      </c>
      <c r="K28" s="5">
        <v>0</v>
      </c>
      <c r="L28" s="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15883-5EA9-4350-A96F-A9E3D6C1D3AF}">
  <dimension ref="A1:O28"/>
  <sheetViews>
    <sheetView workbookViewId="0">
      <selection activeCell="N1" sqref="N1"/>
    </sheetView>
  </sheetViews>
  <sheetFormatPr defaultRowHeight="14.4" x14ac:dyDescent="0.3"/>
  <cols>
    <col min="1" max="1" width="17.88671875" customWidth="1"/>
    <col min="2" max="2" width="13.21875" customWidth="1"/>
    <col min="3" max="3" width="16.6640625" customWidth="1"/>
    <col min="4" max="4" width="16.33203125" customWidth="1"/>
    <col min="5" max="5" width="15.88671875" customWidth="1"/>
    <col min="6" max="7" width="15.44140625" customWidth="1"/>
    <col min="8" max="8" width="18.5546875" customWidth="1"/>
    <col min="9" max="9" width="21.33203125" customWidth="1"/>
    <col min="10" max="10" width="25.88671875" customWidth="1"/>
    <col min="11" max="11" width="20.33203125" customWidth="1"/>
    <col min="12" max="12" width="29.109375" customWidth="1"/>
  </cols>
  <sheetData>
    <row r="1" spans="1:15" ht="15.6" x14ac:dyDescent="0.3">
      <c r="A1" s="13" t="s">
        <v>2</v>
      </c>
      <c r="B1" s="14" t="s">
        <v>3</v>
      </c>
      <c r="C1" s="15" t="s">
        <v>4</v>
      </c>
      <c r="D1" s="14" t="s">
        <v>5</v>
      </c>
      <c r="E1" s="14" t="s">
        <v>6</v>
      </c>
      <c r="F1" s="15" t="s">
        <v>7</v>
      </c>
      <c r="G1" s="15" t="s">
        <v>8</v>
      </c>
      <c r="H1" s="15" t="s">
        <v>9</v>
      </c>
      <c r="I1" s="15" t="s">
        <v>10</v>
      </c>
      <c r="J1" s="15" t="s">
        <v>11</v>
      </c>
      <c r="K1" s="15" t="s">
        <v>12</v>
      </c>
      <c r="L1" s="16" t="s">
        <v>13</v>
      </c>
      <c r="N1" s="21"/>
      <c r="O1" s="7"/>
    </row>
    <row r="2" spans="1:15" x14ac:dyDescent="0.3">
      <c r="A2" s="11" t="s">
        <v>14</v>
      </c>
      <c r="B2" s="5" t="s">
        <v>15</v>
      </c>
      <c r="C2" s="5">
        <v>19</v>
      </c>
      <c r="D2" s="6">
        <v>32702</v>
      </c>
      <c r="E2" s="5" t="s">
        <v>16</v>
      </c>
      <c r="F2" s="5">
        <v>7</v>
      </c>
      <c r="G2" s="5">
        <v>0</v>
      </c>
      <c r="H2" s="5">
        <v>1</v>
      </c>
      <c r="I2" s="5">
        <v>0.33</v>
      </c>
      <c r="J2" s="5">
        <v>1.17</v>
      </c>
      <c r="K2" s="5">
        <v>1.3</v>
      </c>
      <c r="L2" s="12">
        <v>7.17</v>
      </c>
    </row>
    <row r="3" spans="1:15" x14ac:dyDescent="0.3">
      <c r="A3" s="11" t="s">
        <v>17</v>
      </c>
      <c r="B3" s="5" t="s">
        <v>15</v>
      </c>
      <c r="C3" s="5">
        <v>8</v>
      </c>
      <c r="D3" s="6">
        <v>33313</v>
      </c>
      <c r="E3" s="5" t="s">
        <v>18</v>
      </c>
      <c r="F3" s="5">
        <v>6</v>
      </c>
      <c r="G3" s="5">
        <v>0</v>
      </c>
      <c r="H3" s="5">
        <v>0</v>
      </c>
      <c r="I3" s="5">
        <v>1.45</v>
      </c>
      <c r="J3" s="5">
        <v>0.48</v>
      </c>
      <c r="K3" s="5">
        <v>2.9</v>
      </c>
      <c r="L3" s="12">
        <v>7.97</v>
      </c>
    </row>
    <row r="4" spans="1:15" x14ac:dyDescent="0.3">
      <c r="A4" s="11" t="s">
        <v>19</v>
      </c>
      <c r="B4" s="5" t="s">
        <v>15</v>
      </c>
      <c r="C4" s="5">
        <v>3</v>
      </c>
      <c r="D4" s="6">
        <v>33364</v>
      </c>
      <c r="E4" s="5" t="s">
        <v>20</v>
      </c>
      <c r="F4" s="5">
        <v>6</v>
      </c>
      <c r="G4" s="5">
        <v>0</v>
      </c>
      <c r="H4" s="5">
        <v>0</v>
      </c>
      <c r="I4" s="5">
        <v>0.48</v>
      </c>
      <c r="J4" s="5">
        <v>2.17</v>
      </c>
      <c r="K4" s="5">
        <v>1.69</v>
      </c>
      <c r="L4" s="12">
        <v>5.07</v>
      </c>
    </row>
    <row r="5" spans="1:15" x14ac:dyDescent="0.3">
      <c r="A5" s="11" t="s">
        <v>21</v>
      </c>
      <c r="B5" s="5" t="s">
        <v>15</v>
      </c>
      <c r="C5" s="5">
        <v>6</v>
      </c>
      <c r="D5" s="6">
        <v>33294</v>
      </c>
      <c r="E5" s="5" t="s">
        <v>22</v>
      </c>
      <c r="F5" s="5">
        <v>3</v>
      </c>
      <c r="G5" s="5">
        <v>0</v>
      </c>
      <c r="H5" s="5">
        <v>0</v>
      </c>
      <c r="I5" s="5">
        <v>0</v>
      </c>
      <c r="J5" s="5">
        <v>0</v>
      </c>
      <c r="K5" s="5">
        <v>0</v>
      </c>
      <c r="L5" s="12">
        <v>3.16</v>
      </c>
    </row>
    <row r="6" spans="1:15" x14ac:dyDescent="0.3">
      <c r="A6" s="11" t="s">
        <v>23</v>
      </c>
      <c r="B6" s="5" t="s">
        <v>15</v>
      </c>
      <c r="C6" s="5">
        <v>26</v>
      </c>
      <c r="D6" s="6">
        <v>35837</v>
      </c>
      <c r="E6" s="5" t="s">
        <v>24</v>
      </c>
      <c r="F6" s="5">
        <v>7</v>
      </c>
      <c r="G6" s="5">
        <v>1</v>
      </c>
      <c r="H6" s="5">
        <v>1</v>
      </c>
      <c r="I6" s="5">
        <v>0.32</v>
      </c>
      <c r="J6" s="5">
        <v>0.47</v>
      </c>
      <c r="K6" s="5">
        <v>1.42</v>
      </c>
      <c r="L6" s="12">
        <v>1.58</v>
      </c>
    </row>
    <row r="7" spans="1:15" x14ac:dyDescent="0.3">
      <c r="A7" s="11" t="s">
        <v>25</v>
      </c>
      <c r="B7" s="5" t="s">
        <v>15</v>
      </c>
      <c r="C7" s="5">
        <v>4</v>
      </c>
      <c r="D7" s="6">
        <v>35622</v>
      </c>
      <c r="E7" s="5" t="s">
        <v>18</v>
      </c>
      <c r="F7" s="5">
        <v>4</v>
      </c>
      <c r="G7" s="5">
        <v>0</v>
      </c>
      <c r="H7" s="5">
        <v>0</v>
      </c>
      <c r="I7" s="5">
        <v>0.77</v>
      </c>
      <c r="J7" s="5">
        <v>0.77</v>
      </c>
      <c r="K7" s="5">
        <v>2.31</v>
      </c>
      <c r="L7" s="12">
        <v>5.39</v>
      </c>
    </row>
    <row r="8" spans="1:15" x14ac:dyDescent="0.3">
      <c r="A8" s="11" t="s">
        <v>26</v>
      </c>
      <c r="B8" s="5" t="s">
        <v>15</v>
      </c>
      <c r="C8" s="5">
        <v>2</v>
      </c>
      <c r="D8" s="6">
        <v>35703</v>
      </c>
      <c r="E8" s="5" t="s">
        <v>27</v>
      </c>
      <c r="F8" s="5">
        <v>1</v>
      </c>
      <c r="G8" s="5">
        <v>0</v>
      </c>
      <c r="H8" s="5">
        <v>0</v>
      </c>
      <c r="I8" s="5">
        <v>0</v>
      </c>
      <c r="J8" s="5">
        <v>0</v>
      </c>
      <c r="K8" s="5">
        <v>0</v>
      </c>
      <c r="L8" s="12">
        <v>0</v>
      </c>
    </row>
    <row r="9" spans="1:15" x14ac:dyDescent="0.3">
      <c r="A9" s="11" t="s">
        <v>28</v>
      </c>
      <c r="B9" s="5" t="s">
        <v>15</v>
      </c>
      <c r="C9" s="5">
        <v>13</v>
      </c>
      <c r="D9" s="6">
        <v>35849</v>
      </c>
      <c r="E9" s="5" t="s">
        <v>29</v>
      </c>
      <c r="F9" s="5">
        <v>7</v>
      </c>
      <c r="G9" s="5">
        <v>0</v>
      </c>
      <c r="H9" s="5">
        <v>0</v>
      </c>
      <c r="I9" s="5">
        <v>0.16</v>
      </c>
      <c r="J9" s="5">
        <v>0.49</v>
      </c>
      <c r="K9" s="5">
        <v>0.82</v>
      </c>
      <c r="L9" s="12">
        <v>5.09</v>
      </c>
    </row>
    <row r="10" spans="1:15" x14ac:dyDescent="0.3">
      <c r="A10" s="11" t="s">
        <v>30</v>
      </c>
      <c r="B10" s="5" t="s">
        <v>15</v>
      </c>
      <c r="C10" s="5">
        <v>25</v>
      </c>
      <c r="D10" s="6">
        <v>35712</v>
      </c>
      <c r="E10" s="5" t="s">
        <v>31</v>
      </c>
      <c r="F10" s="5">
        <v>5</v>
      </c>
      <c r="G10" s="5">
        <v>0</v>
      </c>
      <c r="H10" s="5">
        <v>0</v>
      </c>
      <c r="I10" s="5">
        <v>0.3</v>
      </c>
      <c r="J10" s="5">
        <v>0.9</v>
      </c>
      <c r="K10" s="5">
        <v>1.5</v>
      </c>
      <c r="L10" s="12">
        <v>4.1900000000000004</v>
      </c>
    </row>
    <row r="11" spans="1:15" x14ac:dyDescent="0.3">
      <c r="A11" s="11" t="s">
        <v>32</v>
      </c>
      <c r="B11" s="5" t="s">
        <v>33</v>
      </c>
      <c r="C11" s="5">
        <v>5</v>
      </c>
      <c r="D11" s="6">
        <v>33872</v>
      </c>
      <c r="E11" s="5" t="s">
        <v>34</v>
      </c>
      <c r="F11" s="5">
        <v>5</v>
      </c>
      <c r="G11" s="5">
        <v>0</v>
      </c>
      <c r="H11" s="5">
        <v>0</v>
      </c>
      <c r="I11" s="5">
        <v>0.4</v>
      </c>
      <c r="J11" s="5">
        <v>1.21</v>
      </c>
      <c r="K11" s="5">
        <v>4.0199999999999996</v>
      </c>
      <c r="L11" s="12">
        <v>9.24</v>
      </c>
    </row>
    <row r="12" spans="1:15" x14ac:dyDescent="0.3">
      <c r="A12" s="11" t="s">
        <v>35</v>
      </c>
      <c r="B12" s="5" t="s">
        <v>33</v>
      </c>
      <c r="C12" s="5">
        <v>7</v>
      </c>
      <c r="D12" s="6">
        <v>33772</v>
      </c>
      <c r="E12" s="5" t="s">
        <v>24</v>
      </c>
      <c r="F12" s="5">
        <v>7</v>
      </c>
      <c r="G12" s="5">
        <v>0</v>
      </c>
      <c r="H12" s="5">
        <v>0</v>
      </c>
      <c r="I12" s="5">
        <v>0.6</v>
      </c>
      <c r="J12" s="5">
        <v>1.05</v>
      </c>
      <c r="K12" s="5">
        <v>1.79</v>
      </c>
      <c r="L12" s="12">
        <v>4.6399999999999997</v>
      </c>
    </row>
    <row r="13" spans="1:15" x14ac:dyDescent="0.3">
      <c r="A13" s="11" t="s">
        <v>36</v>
      </c>
      <c r="B13" s="5" t="s">
        <v>33</v>
      </c>
      <c r="C13" s="5">
        <v>18</v>
      </c>
      <c r="D13" s="6">
        <v>33742</v>
      </c>
      <c r="E13" s="5" t="s">
        <v>22</v>
      </c>
      <c r="F13" s="5">
        <v>1</v>
      </c>
      <c r="G13" s="5">
        <v>0</v>
      </c>
      <c r="H13" s="5">
        <v>0</v>
      </c>
      <c r="I13" s="5">
        <v>0</v>
      </c>
      <c r="J13" s="5">
        <v>0</v>
      </c>
      <c r="K13" s="5">
        <v>3.16</v>
      </c>
      <c r="L13" s="12">
        <v>6.32</v>
      </c>
    </row>
    <row r="14" spans="1:15" x14ac:dyDescent="0.3">
      <c r="A14" s="11" t="s">
        <v>37</v>
      </c>
      <c r="B14" s="5" t="s">
        <v>33</v>
      </c>
      <c r="C14" s="5">
        <v>14</v>
      </c>
      <c r="D14" s="6">
        <v>35977</v>
      </c>
      <c r="E14" s="5" t="s">
        <v>38</v>
      </c>
      <c r="F14" s="5">
        <v>3</v>
      </c>
      <c r="G14" s="5">
        <v>0</v>
      </c>
      <c r="H14" s="5">
        <v>0</v>
      </c>
      <c r="I14" s="5">
        <v>0</v>
      </c>
      <c r="J14" s="5">
        <v>3.83</v>
      </c>
      <c r="K14" s="5">
        <v>1.91</v>
      </c>
      <c r="L14" s="12">
        <v>7.66</v>
      </c>
    </row>
    <row r="15" spans="1:15" x14ac:dyDescent="0.3">
      <c r="A15" s="11" t="s">
        <v>39</v>
      </c>
      <c r="B15" s="5" t="s">
        <v>33</v>
      </c>
      <c r="C15" s="5">
        <v>20</v>
      </c>
      <c r="D15" s="6">
        <v>35999</v>
      </c>
      <c r="E15" s="5" t="s">
        <v>40</v>
      </c>
      <c r="F15" s="5">
        <v>6</v>
      </c>
      <c r="G15" s="5">
        <v>1</v>
      </c>
      <c r="H15" s="5">
        <v>1</v>
      </c>
      <c r="I15" s="5">
        <v>0.97</v>
      </c>
      <c r="J15" s="5">
        <v>0.49</v>
      </c>
      <c r="K15" s="5">
        <v>1.46</v>
      </c>
      <c r="L15" s="12">
        <v>5.85</v>
      </c>
    </row>
    <row r="16" spans="1:15" x14ac:dyDescent="0.3">
      <c r="A16" s="11" t="s">
        <v>41</v>
      </c>
      <c r="B16" s="5" t="s">
        <v>33</v>
      </c>
      <c r="C16" s="5">
        <v>24</v>
      </c>
      <c r="D16" s="6">
        <v>36957</v>
      </c>
      <c r="E16" s="5" t="s">
        <v>16</v>
      </c>
      <c r="F16" s="5">
        <v>7</v>
      </c>
      <c r="G16" s="5">
        <v>1</v>
      </c>
      <c r="H16" s="5">
        <v>1</v>
      </c>
      <c r="I16" s="5">
        <v>0.8</v>
      </c>
      <c r="J16" s="5">
        <v>0.48</v>
      </c>
      <c r="K16" s="5">
        <v>3.52</v>
      </c>
      <c r="L16" s="12">
        <v>7.83</v>
      </c>
    </row>
    <row r="17" spans="1:12" x14ac:dyDescent="0.3">
      <c r="A17" s="11" t="s">
        <v>42</v>
      </c>
      <c r="B17" s="5" t="s">
        <v>33</v>
      </c>
      <c r="C17" s="5">
        <v>17</v>
      </c>
      <c r="D17" s="6">
        <v>36976</v>
      </c>
      <c r="E17" s="5" t="s">
        <v>43</v>
      </c>
      <c r="F17" s="5">
        <v>2</v>
      </c>
      <c r="G17" s="5">
        <v>0</v>
      </c>
      <c r="H17" s="5">
        <v>0</v>
      </c>
      <c r="I17" s="5">
        <v>0.83</v>
      </c>
      <c r="J17" s="5">
        <v>0.83</v>
      </c>
      <c r="K17" s="5">
        <v>1.65</v>
      </c>
      <c r="L17" s="12">
        <v>8.26</v>
      </c>
    </row>
    <row r="18" spans="1:12" x14ac:dyDescent="0.3">
      <c r="A18" s="11" t="s">
        <v>44</v>
      </c>
      <c r="B18" s="5" t="s">
        <v>45</v>
      </c>
      <c r="C18" s="5">
        <v>10</v>
      </c>
      <c r="D18" s="6">
        <v>31790</v>
      </c>
      <c r="E18" s="5" t="s">
        <v>46</v>
      </c>
      <c r="F18" s="5">
        <v>7</v>
      </c>
      <c r="G18" s="5">
        <v>7</v>
      </c>
      <c r="H18" s="5">
        <v>3</v>
      </c>
      <c r="I18" s="5">
        <v>3.78</v>
      </c>
      <c r="J18" s="5">
        <v>0</v>
      </c>
      <c r="K18" s="5">
        <v>0.65</v>
      </c>
      <c r="L18" s="12">
        <v>6.39</v>
      </c>
    </row>
    <row r="19" spans="1:12" x14ac:dyDescent="0.3">
      <c r="A19" s="11" t="s">
        <v>47</v>
      </c>
      <c r="B19" s="5" t="s">
        <v>45</v>
      </c>
      <c r="C19" s="5">
        <v>22</v>
      </c>
      <c r="D19" s="6">
        <v>35897</v>
      </c>
      <c r="E19" s="5" t="s">
        <v>48</v>
      </c>
      <c r="F19" s="5">
        <v>6</v>
      </c>
      <c r="G19" s="5">
        <v>0</v>
      </c>
      <c r="H19" s="5">
        <v>0</v>
      </c>
      <c r="I19" s="5">
        <v>1.89</v>
      </c>
      <c r="J19" s="5">
        <v>0.38</v>
      </c>
      <c r="K19" s="5">
        <v>0</v>
      </c>
      <c r="L19" s="12">
        <v>6.81</v>
      </c>
    </row>
    <row r="20" spans="1:12" x14ac:dyDescent="0.3">
      <c r="A20" s="11" t="s">
        <v>49</v>
      </c>
      <c r="B20" s="5" t="s">
        <v>45</v>
      </c>
      <c r="C20" s="5">
        <v>21</v>
      </c>
      <c r="D20" s="6">
        <v>33337</v>
      </c>
      <c r="E20" s="5" t="s">
        <v>50</v>
      </c>
      <c r="F20" s="5">
        <v>2</v>
      </c>
      <c r="G20" s="5">
        <v>0</v>
      </c>
      <c r="H20" s="5">
        <v>0</v>
      </c>
      <c r="I20" s="5">
        <v>5.62</v>
      </c>
      <c r="J20" s="5">
        <v>0</v>
      </c>
      <c r="K20" s="5">
        <v>0</v>
      </c>
      <c r="L20" s="12">
        <v>0</v>
      </c>
    </row>
    <row r="21" spans="1:12" x14ac:dyDescent="0.3">
      <c r="A21" s="11" t="s">
        <v>51</v>
      </c>
      <c r="B21" s="5" t="s">
        <v>45</v>
      </c>
      <c r="C21" s="5">
        <v>16</v>
      </c>
      <c r="D21" s="6">
        <v>36976</v>
      </c>
      <c r="E21" s="5" t="s">
        <v>48</v>
      </c>
      <c r="F21" s="5">
        <v>1</v>
      </c>
      <c r="G21" s="5">
        <v>0</v>
      </c>
      <c r="H21" s="5">
        <v>0</v>
      </c>
      <c r="I21" s="5">
        <v>0</v>
      </c>
      <c r="J21" s="5">
        <v>0</v>
      </c>
      <c r="K21" s="5">
        <v>0</v>
      </c>
      <c r="L21" s="12">
        <v>0</v>
      </c>
    </row>
    <row r="22" spans="1:12" x14ac:dyDescent="0.3">
      <c r="A22" s="11" t="s">
        <v>52</v>
      </c>
      <c r="B22" s="5" t="s">
        <v>45</v>
      </c>
      <c r="C22" s="5">
        <v>9</v>
      </c>
      <c r="D22" s="6">
        <v>36566</v>
      </c>
      <c r="E22" s="5" t="s">
        <v>53</v>
      </c>
      <c r="F22" s="5">
        <v>7</v>
      </c>
      <c r="G22" s="5">
        <v>4</v>
      </c>
      <c r="H22" s="5">
        <v>0</v>
      </c>
      <c r="I22" s="5">
        <v>0.57999999999999996</v>
      </c>
      <c r="J22" s="5">
        <v>0</v>
      </c>
      <c r="K22" s="5">
        <v>0.77</v>
      </c>
      <c r="L22" s="12">
        <v>1.93</v>
      </c>
    </row>
    <row r="23" spans="1:12" x14ac:dyDescent="0.3">
      <c r="A23" s="11" t="s">
        <v>54</v>
      </c>
      <c r="B23" s="5" t="s">
        <v>45</v>
      </c>
      <c r="C23" s="5">
        <v>11</v>
      </c>
      <c r="D23" s="6">
        <v>32705</v>
      </c>
      <c r="E23" s="5" t="s">
        <v>34</v>
      </c>
      <c r="F23" s="5">
        <v>5</v>
      </c>
      <c r="G23" s="5">
        <v>1</v>
      </c>
      <c r="H23" s="5">
        <v>1</v>
      </c>
      <c r="I23" s="5">
        <v>6.83</v>
      </c>
      <c r="J23" s="5">
        <v>0.31</v>
      </c>
      <c r="K23" s="5">
        <v>0.93</v>
      </c>
      <c r="L23" s="12">
        <v>7.14</v>
      </c>
    </row>
    <row r="24" spans="1:12" x14ac:dyDescent="0.3">
      <c r="A24" s="11" t="s">
        <v>55</v>
      </c>
      <c r="B24" s="5" t="s">
        <v>45</v>
      </c>
      <c r="C24" s="5">
        <v>15</v>
      </c>
      <c r="D24" s="6">
        <v>34908</v>
      </c>
      <c r="E24" s="5" t="s">
        <v>24</v>
      </c>
      <c r="F24" s="5">
        <v>1</v>
      </c>
      <c r="G24" s="5">
        <v>0</v>
      </c>
      <c r="H24" s="5">
        <v>0</v>
      </c>
      <c r="I24" s="5">
        <v>0</v>
      </c>
      <c r="J24" s="5">
        <v>0</v>
      </c>
      <c r="K24" s="5">
        <v>0</v>
      </c>
      <c r="L24" s="12">
        <v>0</v>
      </c>
    </row>
    <row r="25" spans="1:12" x14ac:dyDescent="0.3">
      <c r="A25" s="11" t="s">
        <v>56</v>
      </c>
      <c r="B25" s="5" t="s">
        <v>57</v>
      </c>
      <c r="C25" s="5">
        <v>23</v>
      </c>
      <c r="D25" s="6">
        <v>33365</v>
      </c>
      <c r="E25" s="5" t="s">
        <v>58</v>
      </c>
      <c r="F25" s="5">
        <v>7</v>
      </c>
      <c r="G25" s="5">
        <v>0</v>
      </c>
      <c r="H25" s="5">
        <v>0</v>
      </c>
      <c r="I25" s="5">
        <v>0</v>
      </c>
      <c r="J25" s="5">
        <v>0</v>
      </c>
      <c r="K25" s="5">
        <v>0</v>
      </c>
      <c r="L25" s="12">
        <v>0.65</v>
      </c>
    </row>
    <row r="26" spans="1:12" x14ac:dyDescent="0.3">
      <c r="A26" s="11" t="s">
        <v>59</v>
      </c>
      <c r="B26" s="5" t="s">
        <v>57</v>
      </c>
      <c r="C26" s="5">
        <v>1</v>
      </c>
      <c r="D26" s="6">
        <v>31926</v>
      </c>
      <c r="E26" s="5" t="s">
        <v>60</v>
      </c>
      <c r="F26" s="5">
        <v>0</v>
      </c>
      <c r="G26" s="5">
        <v>0</v>
      </c>
      <c r="H26" s="5">
        <v>0</v>
      </c>
      <c r="I26" s="5">
        <v>0</v>
      </c>
      <c r="J26" s="5">
        <v>0</v>
      </c>
      <c r="K26" s="5">
        <v>0</v>
      </c>
      <c r="L26" s="12">
        <v>0</v>
      </c>
    </row>
    <row r="27" spans="1:12" x14ac:dyDescent="0.3">
      <c r="A27" s="17" t="s">
        <v>61</v>
      </c>
      <c r="B27" s="18" t="s">
        <v>57</v>
      </c>
      <c r="C27" s="18">
        <v>12</v>
      </c>
      <c r="D27" s="19">
        <v>33434</v>
      </c>
      <c r="E27" s="18" t="s">
        <v>27</v>
      </c>
      <c r="F27" s="18">
        <v>0</v>
      </c>
      <c r="G27" s="18">
        <v>0</v>
      </c>
      <c r="H27" s="18">
        <v>0</v>
      </c>
      <c r="I27" s="18">
        <v>0</v>
      </c>
      <c r="J27" s="18">
        <v>0</v>
      </c>
      <c r="K27" s="18">
        <v>0</v>
      </c>
      <c r="L27" s="20">
        <v>0</v>
      </c>
    </row>
    <row r="28" spans="1:12" x14ac:dyDescent="0.3">
      <c r="A28" s="2"/>
      <c r="B28" s="2"/>
      <c r="C28" s="2"/>
      <c r="D28" s="2"/>
      <c r="E28" s="2"/>
      <c r="F28" s="2"/>
      <c r="G28" s="2"/>
      <c r="H28" s="2"/>
      <c r="I28" s="2"/>
      <c r="J28" s="2"/>
      <c r="K28" s="2"/>
      <c r="L28"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41EF0-EAAC-4A51-B0DB-D4D8C46BD28E}">
  <dimension ref="A3:B8"/>
  <sheetViews>
    <sheetView workbookViewId="0">
      <selection activeCell="A3" sqref="A3"/>
    </sheetView>
  </sheetViews>
  <sheetFormatPr defaultRowHeight="14.4" x14ac:dyDescent="0.3"/>
  <cols>
    <col min="1" max="1" width="12.44140625" bestFit="1" customWidth="1"/>
    <col min="2" max="2" width="18.5546875" bestFit="1" customWidth="1"/>
  </cols>
  <sheetData>
    <row r="3" spans="1:2" x14ac:dyDescent="0.3">
      <c r="A3" s="8" t="s">
        <v>64</v>
      </c>
      <c r="B3" t="s">
        <v>66</v>
      </c>
    </row>
    <row r="4" spans="1:2" x14ac:dyDescent="0.3">
      <c r="A4" s="9" t="s">
        <v>15</v>
      </c>
      <c r="B4" s="10">
        <v>1</v>
      </c>
    </row>
    <row r="5" spans="1:2" x14ac:dyDescent="0.3">
      <c r="A5" s="9" t="s">
        <v>45</v>
      </c>
      <c r="B5" s="10">
        <v>12</v>
      </c>
    </row>
    <row r="6" spans="1:2" x14ac:dyDescent="0.3">
      <c r="A6" s="9" t="s">
        <v>57</v>
      </c>
      <c r="B6" s="10">
        <v>0</v>
      </c>
    </row>
    <row r="7" spans="1:2" x14ac:dyDescent="0.3">
      <c r="A7" s="9" t="s">
        <v>33</v>
      </c>
      <c r="B7" s="10">
        <v>2</v>
      </c>
    </row>
    <row r="8" spans="1:2" x14ac:dyDescent="0.3">
      <c r="A8" s="9" t="s">
        <v>65</v>
      </c>
      <c r="B8" s="10">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07D36-2021-4769-A1FA-6AC1A6D8C8E6}">
  <dimension ref="A3:B30"/>
  <sheetViews>
    <sheetView workbookViewId="0">
      <selection activeCell="A3" sqref="A3"/>
    </sheetView>
  </sheetViews>
  <sheetFormatPr defaultRowHeight="14.4" x14ac:dyDescent="0.3"/>
  <cols>
    <col min="1" max="1" width="15.44140625" bestFit="1" customWidth="1"/>
    <col min="2" max="2" width="18.5546875" bestFit="1" customWidth="1"/>
  </cols>
  <sheetData>
    <row r="3" spans="1:2" x14ac:dyDescent="0.3">
      <c r="A3" s="8" t="s">
        <v>64</v>
      </c>
      <c r="B3" t="s">
        <v>66</v>
      </c>
    </row>
    <row r="4" spans="1:2" x14ac:dyDescent="0.3">
      <c r="A4" s="9" t="s">
        <v>42</v>
      </c>
      <c r="B4" s="10">
        <v>0</v>
      </c>
    </row>
    <row r="5" spans="1:2" x14ac:dyDescent="0.3">
      <c r="A5" s="9" t="s">
        <v>39</v>
      </c>
      <c r="B5" s="10">
        <v>1</v>
      </c>
    </row>
    <row r="6" spans="1:2" x14ac:dyDescent="0.3">
      <c r="A6" s="9" t="s">
        <v>55</v>
      </c>
      <c r="B6" s="10">
        <v>0</v>
      </c>
    </row>
    <row r="7" spans="1:2" x14ac:dyDescent="0.3">
      <c r="A7" s="9" t="s">
        <v>54</v>
      </c>
      <c r="B7" s="10">
        <v>1</v>
      </c>
    </row>
    <row r="8" spans="1:2" x14ac:dyDescent="0.3">
      <c r="A8" s="9" t="s">
        <v>28</v>
      </c>
      <c r="B8" s="10">
        <v>0</v>
      </c>
    </row>
    <row r="9" spans="1:2" x14ac:dyDescent="0.3">
      <c r="A9" s="9" t="s">
        <v>56</v>
      </c>
      <c r="B9" s="10">
        <v>0</v>
      </c>
    </row>
    <row r="10" spans="1:2" x14ac:dyDescent="0.3">
      <c r="A10" s="9" t="s">
        <v>41</v>
      </c>
      <c r="B10" s="10">
        <v>1</v>
      </c>
    </row>
    <row r="11" spans="1:2" x14ac:dyDescent="0.3">
      <c r="A11" s="9" t="s">
        <v>37</v>
      </c>
      <c r="B11" s="10">
        <v>0</v>
      </c>
    </row>
    <row r="12" spans="1:2" x14ac:dyDescent="0.3">
      <c r="A12" s="9" t="s">
        <v>59</v>
      </c>
      <c r="B12" s="10">
        <v>0</v>
      </c>
    </row>
    <row r="13" spans="1:2" x14ac:dyDescent="0.3">
      <c r="A13" s="9" t="s">
        <v>21</v>
      </c>
      <c r="B13" s="10">
        <v>0</v>
      </c>
    </row>
    <row r="14" spans="1:2" x14ac:dyDescent="0.3">
      <c r="A14" s="9" t="s">
        <v>61</v>
      </c>
      <c r="B14" s="10">
        <v>0</v>
      </c>
    </row>
    <row r="15" spans="1:2" x14ac:dyDescent="0.3">
      <c r="A15" s="9" t="s">
        <v>25</v>
      </c>
      <c r="B15" s="10">
        <v>0</v>
      </c>
    </row>
    <row r="16" spans="1:2" x14ac:dyDescent="0.3">
      <c r="A16" s="9" t="s">
        <v>36</v>
      </c>
      <c r="B16" s="10">
        <v>0</v>
      </c>
    </row>
    <row r="17" spans="1:2" x14ac:dyDescent="0.3">
      <c r="A17" s="9" t="s">
        <v>26</v>
      </c>
      <c r="B17" s="10">
        <v>0</v>
      </c>
    </row>
    <row r="18" spans="1:2" x14ac:dyDescent="0.3">
      <c r="A18" s="9" t="s">
        <v>52</v>
      </c>
      <c r="B18" s="10">
        <v>4</v>
      </c>
    </row>
    <row r="19" spans="1:2" x14ac:dyDescent="0.3">
      <c r="A19" s="9" t="s">
        <v>47</v>
      </c>
      <c r="B19" s="10">
        <v>0</v>
      </c>
    </row>
    <row r="20" spans="1:2" x14ac:dyDescent="0.3">
      <c r="A20" s="9" t="s">
        <v>32</v>
      </c>
      <c r="B20" s="10">
        <v>0</v>
      </c>
    </row>
    <row r="21" spans="1:2" x14ac:dyDescent="0.3">
      <c r="A21" s="9" t="s">
        <v>44</v>
      </c>
      <c r="B21" s="10">
        <v>7</v>
      </c>
    </row>
    <row r="22" spans="1:2" x14ac:dyDescent="0.3">
      <c r="A22" s="9" t="s">
        <v>30</v>
      </c>
      <c r="B22" s="10">
        <v>0</v>
      </c>
    </row>
    <row r="23" spans="1:2" x14ac:dyDescent="0.3">
      <c r="A23" s="9" t="s">
        <v>17</v>
      </c>
      <c r="B23" s="10">
        <v>0</v>
      </c>
    </row>
    <row r="24" spans="1:2" x14ac:dyDescent="0.3">
      <c r="A24" s="9" t="s">
        <v>23</v>
      </c>
      <c r="B24" s="10">
        <v>1</v>
      </c>
    </row>
    <row r="25" spans="1:2" x14ac:dyDescent="0.3">
      <c r="A25" s="9" t="s">
        <v>14</v>
      </c>
      <c r="B25" s="10">
        <v>0</v>
      </c>
    </row>
    <row r="26" spans="1:2" x14ac:dyDescent="0.3">
      <c r="A26" s="9" t="s">
        <v>19</v>
      </c>
      <c r="B26" s="10">
        <v>0</v>
      </c>
    </row>
    <row r="27" spans="1:2" x14ac:dyDescent="0.3">
      <c r="A27" s="9" t="s">
        <v>49</v>
      </c>
      <c r="B27" s="10">
        <v>0</v>
      </c>
    </row>
    <row r="28" spans="1:2" x14ac:dyDescent="0.3">
      <c r="A28" s="9" t="s">
        <v>35</v>
      </c>
      <c r="B28" s="10">
        <v>0</v>
      </c>
    </row>
    <row r="29" spans="1:2" x14ac:dyDescent="0.3">
      <c r="A29" s="9" t="s">
        <v>51</v>
      </c>
      <c r="B29" s="10">
        <v>0</v>
      </c>
    </row>
    <row r="30" spans="1:2" x14ac:dyDescent="0.3">
      <c r="A30" s="9" t="s">
        <v>65</v>
      </c>
      <c r="B30" s="10">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77C48-61B9-45D6-B5BC-3D33CDB519AD}">
  <dimension ref="A3:B22"/>
  <sheetViews>
    <sheetView workbookViewId="0">
      <selection activeCell="A3" sqref="A3"/>
    </sheetView>
  </sheetViews>
  <sheetFormatPr defaultRowHeight="14.4" x14ac:dyDescent="0.3"/>
  <cols>
    <col min="1" max="1" width="16.21875" bestFit="1" customWidth="1"/>
    <col min="2" max="2" width="18.44140625" bestFit="1" customWidth="1"/>
  </cols>
  <sheetData>
    <row r="3" spans="1:2" x14ac:dyDescent="0.3">
      <c r="A3" s="8" t="s">
        <v>64</v>
      </c>
      <c r="B3" t="s">
        <v>67</v>
      </c>
    </row>
    <row r="4" spans="1:2" x14ac:dyDescent="0.3">
      <c r="A4" s="9" t="s">
        <v>58</v>
      </c>
      <c r="B4" s="10">
        <v>7</v>
      </c>
    </row>
    <row r="5" spans="1:2" x14ac:dyDescent="0.3">
      <c r="A5" s="9" t="s">
        <v>43</v>
      </c>
      <c r="B5" s="10">
        <v>2</v>
      </c>
    </row>
    <row r="6" spans="1:2" x14ac:dyDescent="0.3">
      <c r="A6" s="9" t="s">
        <v>24</v>
      </c>
      <c r="B6" s="10">
        <v>15</v>
      </c>
    </row>
    <row r="7" spans="1:2" x14ac:dyDescent="0.3">
      <c r="A7" s="9" t="s">
        <v>38</v>
      </c>
      <c r="B7" s="10">
        <v>3</v>
      </c>
    </row>
    <row r="8" spans="1:2" x14ac:dyDescent="0.3">
      <c r="A8" s="9" t="s">
        <v>16</v>
      </c>
      <c r="B8" s="10">
        <v>14</v>
      </c>
    </row>
    <row r="9" spans="1:2" x14ac:dyDescent="0.3">
      <c r="A9" s="9" t="s">
        <v>40</v>
      </c>
      <c r="B9" s="10">
        <v>6</v>
      </c>
    </row>
    <row r="10" spans="1:2" x14ac:dyDescent="0.3">
      <c r="A10" s="9" t="s">
        <v>48</v>
      </c>
      <c r="B10" s="10">
        <v>7</v>
      </c>
    </row>
    <row r="11" spans="1:2" x14ac:dyDescent="0.3">
      <c r="A11" s="9" t="s">
        <v>34</v>
      </c>
      <c r="B11" s="10">
        <v>10</v>
      </c>
    </row>
    <row r="12" spans="1:2" x14ac:dyDescent="0.3">
      <c r="A12" s="9" t="s">
        <v>20</v>
      </c>
      <c r="B12" s="10">
        <v>6</v>
      </c>
    </row>
    <row r="13" spans="1:2" x14ac:dyDescent="0.3">
      <c r="A13" s="9" t="s">
        <v>53</v>
      </c>
      <c r="B13" s="10">
        <v>7</v>
      </c>
    </row>
    <row r="14" spans="1:2" x14ac:dyDescent="0.3">
      <c r="A14" s="9" t="s">
        <v>31</v>
      </c>
      <c r="B14" s="10">
        <v>5</v>
      </c>
    </row>
    <row r="15" spans="1:2" x14ac:dyDescent="0.3">
      <c r="A15" s="9" t="s">
        <v>46</v>
      </c>
      <c r="B15" s="10">
        <v>7</v>
      </c>
    </row>
    <row r="16" spans="1:2" x14ac:dyDescent="0.3">
      <c r="A16" s="9" t="s">
        <v>22</v>
      </c>
      <c r="B16" s="10">
        <v>4</v>
      </c>
    </row>
    <row r="17" spans="1:2" x14ac:dyDescent="0.3">
      <c r="A17" s="9" t="s">
        <v>60</v>
      </c>
      <c r="B17" s="10">
        <v>0</v>
      </c>
    </row>
    <row r="18" spans="1:2" x14ac:dyDescent="0.3">
      <c r="A18" s="9" t="s">
        <v>50</v>
      </c>
      <c r="B18" s="10">
        <v>2</v>
      </c>
    </row>
    <row r="19" spans="1:2" x14ac:dyDescent="0.3">
      <c r="A19" s="9" t="s">
        <v>18</v>
      </c>
      <c r="B19" s="10">
        <v>10</v>
      </c>
    </row>
    <row r="20" spans="1:2" x14ac:dyDescent="0.3">
      <c r="A20" s="9" t="s">
        <v>29</v>
      </c>
      <c r="B20" s="10">
        <v>7</v>
      </c>
    </row>
    <row r="21" spans="1:2" x14ac:dyDescent="0.3">
      <c r="A21" s="9" t="s">
        <v>27</v>
      </c>
      <c r="B21" s="10">
        <v>1</v>
      </c>
    </row>
    <row r="22" spans="1:2" x14ac:dyDescent="0.3">
      <c r="A22" s="9" t="s">
        <v>65</v>
      </c>
      <c r="B22" s="10">
        <v>113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BE984-603F-4B38-BB66-32A2EC684D2A}">
  <dimension ref="A3:D30"/>
  <sheetViews>
    <sheetView workbookViewId="0">
      <selection activeCell="A3" sqref="A3"/>
    </sheetView>
  </sheetViews>
  <sheetFormatPr defaultRowHeight="14.4" x14ac:dyDescent="0.3"/>
  <cols>
    <col min="1" max="1" width="15.44140625" bestFit="1" customWidth="1"/>
    <col min="2" max="2" width="18.44140625" bestFit="1" customWidth="1"/>
    <col min="3" max="3" width="18.5546875" bestFit="1" customWidth="1"/>
    <col min="4" max="4" width="21.33203125" bestFit="1" customWidth="1"/>
  </cols>
  <sheetData>
    <row r="3" spans="1:4" x14ac:dyDescent="0.3">
      <c r="A3" s="8" t="s">
        <v>64</v>
      </c>
      <c r="B3" t="s">
        <v>67</v>
      </c>
      <c r="C3" t="s">
        <v>66</v>
      </c>
      <c r="D3" t="s">
        <v>68</v>
      </c>
    </row>
    <row r="4" spans="1:4" x14ac:dyDescent="0.3">
      <c r="A4" s="9" t="s">
        <v>42</v>
      </c>
      <c r="B4" s="10">
        <v>2</v>
      </c>
      <c r="C4" s="10">
        <v>0</v>
      </c>
      <c r="D4" s="10">
        <v>0</v>
      </c>
    </row>
    <row r="5" spans="1:4" x14ac:dyDescent="0.3">
      <c r="A5" s="9" t="s">
        <v>39</v>
      </c>
      <c r="B5" s="10">
        <v>6</v>
      </c>
      <c r="C5" s="10">
        <v>1</v>
      </c>
      <c r="D5" s="10">
        <v>1</v>
      </c>
    </row>
    <row r="6" spans="1:4" x14ac:dyDescent="0.3">
      <c r="A6" s="9" t="s">
        <v>55</v>
      </c>
      <c r="B6" s="10">
        <v>1</v>
      </c>
      <c r="C6" s="10">
        <v>0</v>
      </c>
      <c r="D6" s="10">
        <v>0</v>
      </c>
    </row>
    <row r="7" spans="1:4" x14ac:dyDescent="0.3">
      <c r="A7" s="9" t="s">
        <v>54</v>
      </c>
      <c r="B7" s="10">
        <v>5</v>
      </c>
      <c r="C7" s="10">
        <v>1</v>
      </c>
      <c r="D7" s="10">
        <v>1</v>
      </c>
    </row>
    <row r="8" spans="1:4" x14ac:dyDescent="0.3">
      <c r="A8" s="9" t="s">
        <v>28</v>
      </c>
      <c r="B8" s="10">
        <v>7</v>
      </c>
      <c r="C8" s="10">
        <v>0</v>
      </c>
      <c r="D8" s="10">
        <v>0</v>
      </c>
    </row>
    <row r="9" spans="1:4" x14ac:dyDescent="0.3">
      <c r="A9" s="9" t="s">
        <v>56</v>
      </c>
      <c r="B9" s="10">
        <v>7</v>
      </c>
      <c r="C9" s="10">
        <v>0</v>
      </c>
      <c r="D9" s="10">
        <v>0</v>
      </c>
    </row>
    <row r="10" spans="1:4" x14ac:dyDescent="0.3">
      <c r="A10" s="9" t="s">
        <v>41</v>
      </c>
      <c r="B10" s="10">
        <v>7</v>
      </c>
      <c r="C10" s="10">
        <v>1</v>
      </c>
      <c r="D10" s="10">
        <v>1</v>
      </c>
    </row>
    <row r="11" spans="1:4" x14ac:dyDescent="0.3">
      <c r="A11" s="9" t="s">
        <v>37</v>
      </c>
      <c r="B11" s="10">
        <v>3</v>
      </c>
      <c r="C11" s="10">
        <v>0</v>
      </c>
      <c r="D11" s="10">
        <v>0</v>
      </c>
    </row>
    <row r="12" spans="1:4" x14ac:dyDescent="0.3">
      <c r="A12" s="9" t="s">
        <v>59</v>
      </c>
      <c r="B12" s="10">
        <v>0</v>
      </c>
      <c r="C12" s="10">
        <v>0</v>
      </c>
      <c r="D12" s="10">
        <v>0</v>
      </c>
    </row>
    <row r="13" spans="1:4" x14ac:dyDescent="0.3">
      <c r="A13" s="9" t="s">
        <v>21</v>
      </c>
      <c r="B13" s="10">
        <v>3</v>
      </c>
      <c r="C13" s="10">
        <v>0</v>
      </c>
      <c r="D13" s="10">
        <v>0</v>
      </c>
    </row>
    <row r="14" spans="1:4" x14ac:dyDescent="0.3">
      <c r="A14" s="9" t="s">
        <v>61</v>
      </c>
      <c r="B14" s="10">
        <v>0</v>
      </c>
      <c r="C14" s="10">
        <v>0</v>
      </c>
      <c r="D14" s="10">
        <v>0</v>
      </c>
    </row>
    <row r="15" spans="1:4" x14ac:dyDescent="0.3">
      <c r="A15" s="9" t="s">
        <v>25</v>
      </c>
      <c r="B15" s="10">
        <v>4</v>
      </c>
      <c r="C15" s="10">
        <v>0</v>
      </c>
      <c r="D15" s="10">
        <v>0</v>
      </c>
    </row>
    <row r="16" spans="1:4" x14ac:dyDescent="0.3">
      <c r="A16" s="9" t="s">
        <v>36</v>
      </c>
      <c r="B16" s="10">
        <v>1</v>
      </c>
      <c r="C16" s="10">
        <v>0</v>
      </c>
      <c r="D16" s="10">
        <v>0</v>
      </c>
    </row>
    <row r="17" spans="1:4" x14ac:dyDescent="0.3">
      <c r="A17" s="9" t="s">
        <v>26</v>
      </c>
      <c r="B17" s="10">
        <v>1</v>
      </c>
      <c r="C17" s="10">
        <v>0</v>
      </c>
      <c r="D17" s="10">
        <v>0</v>
      </c>
    </row>
    <row r="18" spans="1:4" x14ac:dyDescent="0.3">
      <c r="A18" s="9" t="s">
        <v>52</v>
      </c>
      <c r="B18" s="10">
        <v>7</v>
      </c>
      <c r="C18" s="10">
        <v>4</v>
      </c>
      <c r="D18" s="10">
        <v>0</v>
      </c>
    </row>
    <row r="19" spans="1:4" x14ac:dyDescent="0.3">
      <c r="A19" s="9" t="s">
        <v>47</v>
      </c>
      <c r="B19" s="10">
        <v>6</v>
      </c>
      <c r="C19" s="10">
        <v>0</v>
      </c>
      <c r="D19" s="10">
        <v>0</v>
      </c>
    </row>
    <row r="20" spans="1:4" x14ac:dyDescent="0.3">
      <c r="A20" s="9" t="s">
        <v>32</v>
      </c>
      <c r="B20" s="10">
        <v>5</v>
      </c>
      <c r="C20" s="10">
        <v>0</v>
      </c>
      <c r="D20" s="10">
        <v>0</v>
      </c>
    </row>
    <row r="21" spans="1:4" x14ac:dyDescent="0.3">
      <c r="A21" s="9" t="s">
        <v>44</v>
      </c>
      <c r="B21" s="10">
        <v>7</v>
      </c>
      <c r="C21" s="10">
        <v>7</v>
      </c>
      <c r="D21" s="10">
        <v>3</v>
      </c>
    </row>
    <row r="22" spans="1:4" x14ac:dyDescent="0.3">
      <c r="A22" s="9" t="s">
        <v>30</v>
      </c>
      <c r="B22" s="10">
        <v>5</v>
      </c>
      <c r="C22" s="10">
        <v>0</v>
      </c>
      <c r="D22" s="10">
        <v>0</v>
      </c>
    </row>
    <row r="23" spans="1:4" x14ac:dyDescent="0.3">
      <c r="A23" s="9" t="s">
        <v>17</v>
      </c>
      <c r="B23" s="10">
        <v>6</v>
      </c>
      <c r="C23" s="10">
        <v>0</v>
      </c>
      <c r="D23" s="10">
        <v>0</v>
      </c>
    </row>
    <row r="24" spans="1:4" x14ac:dyDescent="0.3">
      <c r="A24" s="9" t="s">
        <v>23</v>
      </c>
      <c r="B24" s="10">
        <v>7</v>
      </c>
      <c r="C24" s="10">
        <v>1</v>
      </c>
      <c r="D24" s="10">
        <v>1</v>
      </c>
    </row>
    <row r="25" spans="1:4" x14ac:dyDescent="0.3">
      <c r="A25" s="9" t="s">
        <v>14</v>
      </c>
      <c r="B25" s="10">
        <v>7</v>
      </c>
      <c r="C25" s="10">
        <v>0</v>
      </c>
      <c r="D25" s="10">
        <v>1</v>
      </c>
    </row>
    <row r="26" spans="1:4" x14ac:dyDescent="0.3">
      <c r="A26" s="9" t="s">
        <v>19</v>
      </c>
      <c r="B26" s="10">
        <v>6</v>
      </c>
      <c r="C26" s="10">
        <v>0</v>
      </c>
      <c r="D26" s="10">
        <v>0</v>
      </c>
    </row>
    <row r="27" spans="1:4" x14ac:dyDescent="0.3">
      <c r="A27" s="9" t="s">
        <v>49</v>
      </c>
      <c r="B27" s="10">
        <v>2</v>
      </c>
      <c r="C27" s="10">
        <v>0</v>
      </c>
      <c r="D27" s="10">
        <v>0</v>
      </c>
    </row>
    <row r="28" spans="1:4" x14ac:dyDescent="0.3">
      <c r="A28" s="9" t="s">
        <v>35</v>
      </c>
      <c r="B28" s="10">
        <v>7</v>
      </c>
      <c r="C28" s="10">
        <v>0</v>
      </c>
      <c r="D28" s="10">
        <v>0</v>
      </c>
    </row>
    <row r="29" spans="1:4" x14ac:dyDescent="0.3">
      <c r="A29" s="9" t="s">
        <v>51</v>
      </c>
      <c r="B29" s="10">
        <v>1</v>
      </c>
      <c r="C29" s="10">
        <v>0</v>
      </c>
      <c r="D29" s="10">
        <v>0</v>
      </c>
    </row>
    <row r="30" spans="1:4" x14ac:dyDescent="0.3">
      <c r="A30" s="9" t="s">
        <v>65</v>
      </c>
      <c r="B30" s="10">
        <v>113</v>
      </c>
      <c r="C30" s="10">
        <v>15</v>
      </c>
      <c r="D30" s="10">
        <v>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2475-1D42-4A7C-A85B-B18B543945AF}">
  <dimension ref="I3:N3"/>
  <sheetViews>
    <sheetView tabSelected="1" zoomScale="65" workbookViewId="0">
      <selection activeCell="Q3" sqref="Q3"/>
    </sheetView>
  </sheetViews>
  <sheetFormatPr defaultRowHeight="14.4" x14ac:dyDescent="0.3"/>
  <cols>
    <col min="1" max="1" width="5.77734375" customWidth="1"/>
    <col min="2" max="2" width="6.5546875" customWidth="1"/>
    <col min="3" max="3" width="11.5546875" customWidth="1"/>
    <col min="4" max="4" width="17.88671875" customWidth="1"/>
    <col min="10" max="10" width="22.5546875" customWidth="1"/>
    <col min="11" max="13" width="10.77734375" customWidth="1"/>
    <col min="14" max="14" width="15.21875" customWidth="1"/>
    <col min="15" max="15" width="11.44140625" customWidth="1"/>
    <col min="16" max="16" width="10.77734375" customWidth="1"/>
  </cols>
  <sheetData>
    <row r="3" spans="9:14" ht="36.6" x14ac:dyDescent="0.7">
      <c r="I3" s="22"/>
      <c r="J3" s="23" t="s">
        <v>72</v>
      </c>
      <c r="K3" s="22"/>
      <c r="L3" s="22"/>
      <c r="M3" s="22"/>
      <c r="N3" s="22"/>
    </row>
  </sheetData>
  <conditionalFormatting sqref="I3 K3:N3">
    <cfRule type="containsText" dxfId="9" priority="2" operator="containsText" text="FIFA WORLD CUP DASHBOARD">
      <formula>NOT(ISERROR(SEARCH("FIFA WORLD CUP DASHBOARD",I3)))</formula>
    </cfRule>
  </conditionalFormatting>
  <conditionalFormatting sqref="K3:N3">
    <cfRule type="containsText" dxfId="7" priority="1" operator="containsText" text="CUP DASHBOARD">
      <formula>NOT(ISERROR(SEARCH("CUP DASHBOARD",K3)))</formula>
    </cfRule>
  </conditionalFormatting>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FIFA World Cup Performance</vt:lpstr>
      <vt:lpstr>Sheet2</vt:lpstr>
      <vt:lpstr>Sheet1</vt:lpstr>
      <vt:lpstr>Sheet4</vt:lpstr>
      <vt:lpstr>Sheet3</vt:lpstr>
      <vt:lpstr>Sheet5</vt:lpstr>
      <vt:lpstr>Sheet6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ceana jasmine</cp:lastModifiedBy>
  <dcterms:created xsi:type="dcterms:W3CDTF">2024-02-19T11:53:19Z</dcterms:created>
  <dcterms:modified xsi:type="dcterms:W3CDTF">2025-09-22T14:40:13Z</dcterms:modified>
</cp:coreProperties>
</file>