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Berkeley/Capstone/PeakFitting/"/>
    </mc:Choice>
  </mc:AlternateContent>
  <xr:revisionPtr revIDLastSave="0" documentId="13_ncr:1_{0C701349-77BD-B443-BCE2-A73D46FC39FA}" xr6:coauthVersionLast="38" xr6:coauthVersionMax="38" xr10:uidLastSave="{00000000-0000-0000-0000-000000000000}"/>
  <bookViews>
    <workbookView xWindow="540" yWindow="1500" windowWidth="25040" windowHeight="14500" activeTab="1" xr2:uid="{8B02825D-11AA-FB41-AAB9-EEA939BE687D}"/>
  </bookViews>
  <sheets>
    <sheet name="calibrationSources" sheetId="1" r:id="rId1"/>
    <sheet name="decay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125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126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2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23" i="2"/>
  <c r="B116" i="2"/>
  <c r="B124" i="2"/>
  <c r="B117" i="2"/>
  <c r="B118" i="2"/>
  <c r="B119" i="2"/>
  <c r="B120" i="2"/>
  <c r="B121" i="2"/>
  <c r="B4" i="2"/>
  <c r="E3" i="1" l="1"/>
  <c r="E4" i="1"/>
  <c r="E2" i="1"/>
</calcChain>
</file>

<file path=xl/sharedStrings.xml><?xml version="1.0" encoding="utf-8"?>
<sst xmlns="http://schemas.openxmlformats.org/spreadsheetml/2006/main" count="274" uniqueCount="23">
  <si>
    <t>Source</t>
  </si>
  <si>
    <t>DateOfAssay</t>
  </si>
  <si>
    <t>Activity(Bq)</t>
  </si>
  <si>
    <t>t1/2</t>
  </si>
  <si>
    <t>t1/2(s)</t>
  </si>
  <si>
    <t>10.551y</t>
  </si>
  <si>
    <t>Intensity</t>
  </si>
  <si>
    <t>Energy</t>
  </si>
  <si>
    <t>30.08y</t>
  </si>
  <si>
    <t>13.517y</t>
  </si>
  <si>
    <t>588.6 </t>
  </si>
  <si>
    <t>802.0 </t>
  </si>
  <si>
    <t>1050.1 </t>
  </si>
  <si>
    <t>1455.1 </t>
  </si>
  <si>
    <t>1491.4 </t>
  </si>
  <si>
    <t>Ba133</t>
  </si>
  <si>
    <t>Eu152</t>
  </si>
  <si>
    <t>Cs137</t>
  </si>
  <si>
    <t>20090101</t>
  </si>
  <si>
    <t>Use?</t>
  </si>
  <si>
    <t>No</t>
  </si>
  <si>
    <t>Yes</t>
  </si>
  <si>
    <t>NormalizedIntensity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</si>
</sst>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49" fontId="0" fillId="0" borderId="0" xfId="0" applyNumberFormat="1"/>
    <xf numFmtId="10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1" applyFont="1"/>
    <xf numFmtId="9" fontId="0" fillId="3" borderId="0" xfId="1" applyFont="1" applyFill="1"/>
    <xf numFmtId="9" fontId="0" fillId="2" borderId="0" xfId="1" applyFont="1" applyFill="1"/>
    <xf numFmtId="9" fontId="0" fillId="4" borderId="0" xfId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E7F3-49A8-2C4F-8BCA-C00F53579E54}">
  <dimension ref="A1:E4"/>
  <sheetViews>
    <sheetView workbookViewId="0">
      <selection activeCell="C4" sqref="C4"/>
    </sheetView>
  </sheetViews>
  <sheetFormatPr baseColWidth="10" defaultRowHeight="16" x14ac:dyDescent="0.2"/>
  <cols>
    <col min="2" max="2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15</v>
      </c>
      <c r="B2" s="4" t="s">
        <v>18</v>
      </c>
      <c r="C2" s="1">
        <v>39890</v>
      </c>
      <c r="D2" t="s">
        <v>5</v>
      </c>
      <c r="E2">
        <f>IF(RIGHT(D2)="y",LEFT(D2,LEN(D2)-1)*365*24*3600,IF(RIGHT(D2)="d",LEFT(D2,LEN(D2)-1)*24*3600,IF(RIGHT(D2)="h",LEFT(D2,LEN(D2)-1)*3600,IF(RIGHT(D2)="m",LEFT(D2,LEN(D2)-1)*60,LEFT(D2,LEN(D2)-1)))))</f>
        <v>332736336.00000006</v>
      </c>
    </row>
    <row r="3" spans="1:5" x14ac:dyDescent="0.2">
      <c r="A3" t="s">
        <v>16</v>
      </c>
      <c r="B3" s="4" t="s">
        <v>18</v>
      </c>
      <c r="C3" s="1">
        <v>39290</v>
      </c>
      <c r="D3" t="s">
        <v>9</v>
      </c>
      <c r="E3">
        <f>IF(RIGHT(D3)="y",LEFT(D3,LEN(D3)-1)*365*24*3600,IF(RIGHT(D3)="d",LEFT(D3,LEN(D3)-1)*24*3600,IF(RIGHT(D3)="h",LEFT(D3,LEN(D3)-1)*3600,IF(RIGHT(D3)="m",LEFT(D3,LEN(D3)-1)*60,LEFT(D3,LEN(D3)-1)))))</f>
        <v>426272112</v>
      </c>
    </row>
    <row r="4" spans="1:5" x14ac:dyDescent="0.2">
      <c r="A4" t="s">
        <v>17</v>
      </c>
      <c r="B4" s="4" t="s">
        <v>18</v>
      </c>
      <c r="C4" s="1">
        <v>38550</v>
      </c>
      <c r="D4" t="s">
        <v>8</v>
      </c>
      <c r="E4">
        <f>IF(RIGHT(D4)="y",LEFT(D4,LEN(D4)-1)*365*24*3600,IF(RIGHT(D4)="d",LEFT(D4,LEN(D4)-1)*24*3600,IF(RIGHT(D4)="h",LEFT(D4,LEN(D4)-1)*3600,IF(RIGHT(D4)="m",LEFT(D4,LEN(D4)-1)*60,LEFT(D4,LEN(D4)-1)))))</f>
        <v>948602880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19B8-E66B-0F4D-92B7-A15110595528}">
  <dimension ref="A1:J126"/>
  <sheetViews>
    <sheetView tabSelected="1" workbookViewId="0">
      <selection activeCell="B1" sqref="B1"/>
    </sheetView>
  </sheetViews>
  <sheetFormatPr baseColWidth="10" defaultRowHeight="16" x14ac:dyDescent="0.2"/>
  <cols>
    <col min="1" max="1" width="11.6640625" bestFit="1" customWidth="1"/>
    <col min="4" max="4" width="15.1640625" style="10" customWidth="1"/>
  </cols>
  <sheetData>
    <row r="1" spans="1:10" x14ac:dyDescent="0.2">
      <c r="A1" t="s">
        <v>0</v>
      </c>
      <c r="B1" t="s">
        <v>22</v>
      </c>
      <c r="C1" t="s">
        <v>7</v>
      </c>
      <c r="D1" s="10" t="s">
        <v>6</v>
      </c>
      <c r="E1" t="s">
        <v>19</v>
      </c>
    </row>
    <row r="2" spans="1:10" x14ac:dyDescent="0.2">
      <c r="A2" s="2" t="s">
        <v>15</v>
      </c>
      <c r="B2" s="1">
        <f t="shared" ref="B2:B33" si="0">D2/SUMIF(A:A,A2,D:D)</f>
        <v>1.6847740513304992E-2</v>
      </c>
      <c r="C2">
        <v>53.162199999999999</v>
      </c>
      <c r="D2" s="11">
        <v>2.1399999999999999E-2</v>
      </c>
      <c r="E2" t="s">
        <v>20</v>
      </c>
    </row>
    <row r="3" spans="1:10" x14ac:dyDescent="0.2">
      <c r="A3" s="2" t="s">
        <v>15</v>
      </c>
      <c r="B3" s="1">
        <f t="shared" si="0"/>
        <v>2.0862856243111322E-2</v>
      </c>
      <c r="C3">
        <v>79.614199999999997</v>
      </c>
      <c r="D3" s="11">
        <v>2.6499999999999999E-2</v>
      </c>
      <c r="E3" t="s">
        <v>20</v>
      </c>
    </row>
    <row r="4" spans="1:10" x14ac:dyDescent="0.2">
      <c r="A4" s="2" t="s">
        <v>15</v>
      </c>
      <c r="B4" s="1">
        <f t="shared" si="0"/>
        <v>0.25901432845221228</v>
      </c>
      <c r="C4">
        <v>80.998900000000006</v>
      </c>
      <c r="D4" s="11">
        <v>0.32900000000000001</v>
      </c>
      <c r="E4" t="s">
        <v>21</v>
      </c>
    </row>
    <row r="5" spans="1:10" x14ac:dyDescent="0.2">
      <c r="A5" s="2" t="s">
        <v>15</v>
      </c>
      <c r="B5" s="1">
        <f t="shared" si="0"/>
        <v>0.14438671075421194</v>
      </c>
      <c r="C5">
        <v>302.85079999999999</v>
      </c>
      <c r="D5" s="11">
        <v>0.18340000000000001</v>
      </c>
      <c r="E5" t="s">
        <v>21</v>
      </c>
    </row>
    <row r="6" spans="1:10" x14ac:dyDescent="0.2">
      <c r="A6" s="2" t="s">
        <v>15</v>
      </c>
      <c r="B6" s="1">
        <f t="shared" si="0"/>
        <v>0.48850574712643685</v>
      </c>
      <c r="C6">
        <v>356.0129</v>
      </c>
      <c r="D6" s="11">
        <v>0.62050000000000005</v>
      </c>
      <c r="E6" t="s">
        <v>21</v>
      </c>
    </row>
    <row r="7" spans="1:10" x14ac:dyDescent="0.2">
      <c r="A7" s="2" t="s">
        <v>15</v>
      </c>
      <c r="B7" s="1">
        <f t="shared" si="0"/>
        <v>7.0382616910722715E-2</v>
      </c>
      <c r="C7">
        <v>383.8485</v>
      </c>
      <c r="D7" s="11">
        <v>8.9399999999999993E-2</v>
      </c>
      <c r="E7" t="s">
        <v>21</v>
      </c>
    </row>
    <row r="8" spans="1:10" x14ac:dyDescent="0.2">
      <c r="A8" s="2" t="s">
        <v>17</v>
      </c>
      <c r="B8" s="1">
        <f t="shared" si="0"/>
        <v>1</v>
      </c>
      <c r="C8">
        <v>661.65700000000004</v>
      </c>
      <c r="D8" s="12">
        <v>0.85099999999999998</v>
      </c>
      <c r="E8" t="s">
        <v>21</v>
      </c>
    </row>
    <row r="9" spans="1:10" x14ac:dyDescent="0.2">
      <c r="A9" s="6" t="s">
        <v>16</v>
      </c>
      <c r="B9" s="1">
        <f t="shared" si="0"/>
        <v>4.7685447355176137E-6</v>
      </c>
      <c r="C9" s="7">
        <v>118.97</v>
      </c>
      <c r="D9" s="13">
        <v>5.3000000000000001E-6</v>
      </c>
      <c r="E9" t="s">
        <v>20</v>
      </c>
      <c r="F9" s="3"/>
      <c r="G9" s="3"/>
      <c r="I9" s="4"/>
      <c r="J9" s="5"/>
    </row>
    <row r="10" spans="1:10" x14ac:dyDescent="0.2">
      <c r="A10" s="6" t="s">
        <v>16</v>
      </c>
      <c r="B10" s="1">
        <f t="shared" si="0"/>
        <v>0.25669166283833494</v>
      </c>
      <c r="C10" s="7">
        <v>121.78</v>
      </c>
      <c r="D10" s="13">
        <v>0.2853</v>
      </c>
      <c r="E10" t="s">
        <v>21</v>
      </c>
      <c r="F10" s="3"/>
      <c r="G10" s="3"/>
    </row>
    <row r="11" spans="1:10" x14ac:dyDescent="0.2">
      <c r="A11" s="6" t="s">
        <v>16</v>
      </c>
      <c r="B11" s="1">
        <f t="shared" si="0"/>
        <v>4.6155914138123319E-5</v>
      </c>
      <c r="C11" s="7">
        <v>125.68</v>
      </c>
      <c r="D11" s="13">
        <v>5.13E-5</v>
      </c>
      <c r="E11" t="s">
        <v>20</v>
      </c>
      <c r="F11" s="3"/>
      <c r="G11" s="3"/>
    </row>
    <row r="12" spans="1:10" x14ac:dyDescent="0.2">
      <c r="A12" s="6" t="s">
        <v>16</v>
      </c>
      <c r="B12" s="1">
        <f t="shared" si="0"/>
        <v>6.6579681212887445E-6</v>
      </c>
      <c r="C12" s="7">
        <v>137.56</v>
      </c>
      <c r="D12" s="13">
        <v>7.4000000000000003E-6</v>
      </c>
      <c r="E12" t="s">
        <v>20</v>
      </c>
      <c r="F12" s="3"/>
      <c r="G12" s="3"/>
    </row>
    <row r="13" spans="1:10" x14ac:dyDescent="0.2">
      <c r="A13" s="6" t="s">
        <v>16</v>
      </c>
      <c r="B13" s="1">
        <f t="shared" si="0"/>
        <v>1.8444371146813412E-4</v>
      </c>
      <c r="C13" s="7">
        <v>148</v>
      </c>
      <c r="D13" s="13">
        <v>2.05E-4</v>
      </c>
      <c r="E13" t="s">
        <v>20</v>
      </c>
      <c r="F13" s="3"/>
      <c r="G13" s="3"/>
    </row>
    <row r="14" spans="1:10" x14ac:dyDescent="0.2">
      <c r="A14" s="6" t="s">
        <v>16</v>
      </c>
      <c r="B14" s="1">
        <f t="shared" si="0"/>
        <v>8.0975287961619864E-6</v>
      </c>
      <c r="C14" s="7">
        <v>150.13</v>
      </c>
      <c r="D14" s="13">
        <v>9.0000000000000002E-6</v>
      </c>
      <c r="E14" t="s">
        <v>20</v>
      </c>
      <c r="F14" s="3"/>
      <c r="G14" s="3"/>
    </row>
    <row r="15" spans="1:10" x14ac:dyDescent="0.2">
      <c r="A15" s="6" t="s">
        <v>16</v>
      </c>
      <c r="B15" s="1">
        <f t="shared" si="0"/>
        <v>1.0256869808471849E-5</v>
      </c>
      <c r="C15" s="7">
        <v>207.03</v>
      </c>
      <c r="D15" s="13">
        <v>1.1399999999999999E-5</v>
      </c>
      <c r="E15" t="s">
        <v>20</v>
      </c>
      <c r="F15" s="3"/>
      <c r="G15" s="3"/>
    </row>
    <row r="16" spans="1:10" x14ac:dyDescent="0.2">
      <c r="A16" s="6" t="s">
        <v>16</v>
      </c>
      <c r="B16" s="1">
        <f t="shared" si="0"/>
        <v>6.5679955791091664E-5</v>
      </c>
      <c r="C16" s="7">
        <v>207.64</v>
      </c>
      <c r="D16" s="13">
        <v>7.2999999999999999E-5</v>
      </c>
      <c r="E16" t="s">
        <v>20</v>
      </c>
      <c r="F16" s="3"/>
      <c r="G16" s="3"/>
    </row>
    <row r="17" spans="1:7" x14ac:dyDescent="0.2">
      <c r="A17" s="6" t="s">
        <v>16</v>
      </c>
      <c r="B17" s="1">
        <f t="shared" si="0"/>
        <v>3.8688193137218376E-5</v>
      </c>
      <c r="C17" s="7">
        <v>209.97</v>
      </c>
      <c r="D17" s="13">
        <v>4.3000000000000002E-5</v>
      </c>
      <c r="E17" t="s">
        <v>20</v>
      </c>
      <c r="F17" s="3"/>
      <c r="G17" s="3"/>
    </row>
    <row r="18" spans="1:7" x14ac:dyDescent="0.2">
      <c r="A18" s="6" t="s">
        <v>16</v>
      </c>
      <c r="B18" s="1">
        <f t="shared" si="0"/>
        <v>3.4189566028239498E-5</v>
      </c>
      <c r="C18" s="7">
        <v>210.95</v>
      </c>
      <c r="D18" s="13">
        <v>3.8000000000000002E-5</v>
      </c>
      <c r="E18" t="s">
        <v>20</v>
      </c>
      <c r="F18" s="3"/>
      <c r="G18" s="3"/>
    </row>
    <row r="19" spans="1:7" x14ac:dyDescent="0.2">
      <c r="A19" s="6" t="s">
        <v>16</v>
      </c>
      <c r="B19" s="1">
        <f t="shared" si="0"/>
        <v>1.8624316231172566E-4</v>
      </c>
      <c r="C19" s="7">
        <v>212.43</v>
      </c>
      <c r="D19" s="13">
        <v>2.0699999999999999E-4</v>
      </c>
      <c r="E19" t="s">
        <v>20</v>
      </c>
      <c r="F19" s="3"/>
      <c r="G19" s="3"/>
    </row>
    <row r="20" spans="1:7" x14ac:dyDescent="0.2">
      <c r="A20" s="6" t="s">
        <v>16</v>
      </c>
      <c r="B20" s="1">
        <f t="shared" si="0"/>
        <v>5.6952619199672628E-5</v>
      </c>
      <c r="C20" s="7">
        <v>237.1</v>
      </c>
      <c r="D20" s="13">
        <v>6.3299999999999994E-5</v>
      </c>
      <c r="E20" t="s">
        <v>20</v>
      </c>
      <c r="F20" s="3"/>
      <c r="G20" s="3"/>
    </row>
    <row r="21" spans="1:7" x14ac:dyDescent="0.2">
      <c r="A21" s="6" t="s">
        <v>16</v>
      </c>
      <c r="B21" s="1">
        <f t="shared" si="0"/>
        <v>2.6991762653873288E-5</v>
      </c>
      <c r="C21" s="7">
        <v>239.33</v>
      </c>
      <c r="D21" s="13">
        <v>3.0000000000000001E-5</v>
      </c>
      <c r="E21" t="s">
        <v>20</v>
      </c>
      <c r="F21" s="3"/>
      <c r="G21" s="3"/>
    </row>
    <row r="22" spans="1:7" x14ac:dyDescent="0.2">
      <c r="A22" s="6" t="s">
        <v>16</v>
      </c>
      <c r="B22" s="1">
        <f t="shared" si="0"/>
        <v>6.7929269345581106E-2</v>
      </c>
      <c r="C22" s="7">
        <v>244.69</v>
      </c>
      <c r="D22" s="13">
        <v>7.5499999999999998E-2</v>
      </c>
      <c r="E22" t="s">
        <v>21</v>
      </c>
      <c r="F22" s="3"/>
      <c r="G22" s="3"/>
    </row>
    <row r="23" spans="1:7" x14ac:dyDescent="0.2">
      <c r="A23" s="6" t="s">
        <v>16</v>
      </c>
      <c r="B23" s="1">
        <f t="shared" si="0"/>
        <v>6.0281603260317011E-4</v>
      </c>
      <c r="C23" s="7">
        <v>251.63</v>
      </c>
      <c r="D23" s="13">
        <v>6.7000000000000002E-4</v>
      </c>
      <c r="E23" t="s">
        <v>20</v>
      </c>
      <c r="F23" s="3"/>
      <c r="G23" s="3"/>
    </row>
    <row r="24" spans="1:7" x14ac:dyDescent="0.2">
      <c r="A24" s="6" t="s">
        <v>16</v>
      </c>
      <c r="B24" s="1">
        <f t="shared" si="0"/>
        <v>7.0178582900070542E-5</v>
      </c>
      <c r="C24" s="7">
        <v>269.83999999999997</v>
      </c>
      <c r="D24" s="13">
        <v>7.7999999999999999E-5</v>
      </c>
      <c r="E24" t="s">
        <v>20</v>
      </c>
      <c r="F24" s="3"/>
      <c r="G24" s="3"/>
    </row>
    <row r="25" spans="1:7" x14ac:dyDescent="0.2">
      <c r="A25" s="6" t="s">
        <v>16</v>
      </c>
      <c r="B25" s="1">
        <f t="shared" si="0"/>
        <v>5.7582426994929683E-6</v>
      </c>
      <c r="C25" s="7">
        <v>272.41000000000003</v>
      </c>
      <c r="D25" s="13">
        <v>6.4000000000000006E-6</v>
      </c>
      <c r="E25" t="s">
        <v>20</v>
      </c>
      <c r="F25" s="3"/>
      <c r="G25" s="3"/>
    </row>
    <row r="26" spans="1:7" x14ac:dyDescent="0.2">
      <c r="A26" s="6" t="s">
        <v>16</v>
      </c>
      <c r="B26" s="1">
        <f t="shared" si="0"/>
        <v>3.1130499594133861E-4</v>
      </c>
      <c r="C26" s="7">
        <v>275.42</v>
      </c>
      <c r="D26" s="13">
        <v>3.4600000000000001E-4</v>
      </c>
      <c r="E26" t="s">
        <v>20</v>
      </c>
      <c r="F26" s="3"/>
      <c r="G26" s="3"/>
    </row>
    <row r="27" spans="1:7" x14ac:dyDescent="0.2">
      <c r="A27" s="6" t="s">
        <v>16</v>
      </c>
      <c r="B27" s="1">
        <f t="shared" si="0"/>
        <v>8.8173091335986067E-5</v>
      </c>
      <c r="C27" s="7">
        <v>285.98</v>
      </c>
      <c r="D27" s="13">
        <v>9.7999999999999997E-5</v>
      </c>
      <c r="E27" t="s">
        <v>20</v>
      </c>
      <c r="F27" s="3"/>
      <c r="G27" s="3"/>
    </row>
    <row r="28" spans="1:7" x14ac:dyDescent="0.2">
      <c r="A28" s="6" t="s">
        <v>16</v>
      </c>
      <c r="B28" s="1">
        <f t="shared" si="0"/>
        <v>1.2596155905140868E-5</v>
      </c>
      <c r="C28" s="7">
        <v>286.5</v>
      </c>
      <c r="D28" s="13">
        <v>1.4E-5</v>
      </c>
      <c r="E28" t="s">
        <v>20</v>
      </c>
      <c r="F28" s="3"/>
      <c r="G28" s="3"/>
    </row>
    <row r="29" spans="1:7" x14ac:dyDescent="0.2">
      <c r="A29" s="6" t="s">
        <v>16</v>
      </c>
      <c r="B29" s="1">
        <f t="shared" si="0"/>
        <v>3.9587918559014154E-3</v>
      </c>
      <c r="C29" s="7">
        <v>295.93</v>
      </c>
      <c r="D29" s="13">
        <v>4.4000000000000003E-3</v>
      </c>
      <c r="E29" t="s">
        <v>20</v>
      </c>
      <c r="F29" s="3"/>
      <c r="G29" s="3"/>
    </row>
    <row r="30" spans="1:7" x14ac:dyDescent="0.2">
      <c r="A30" s="6" t="s">
        <v>16</v>
      </c>
      <c r="B30" s="1">
        <f t="shared" si="0"/>
        <v>9.08722676013734E-5</v>
      </c>
      <c r="C30" s="7">
        <v>316.13</v>
      </c>
      <c r="D30" s="13">
        <v>1.01E-4</v>
      </c>
      <c r="E30" t="s">
        <v>20</v>
      </c>
      <c r="F30" s="3"/>
      <c r="G30" s="3"/>
    </row>
    <row r="31" spans="1:7" x14ac:dyDescent="0.2">
      <c r="A31" s="6" t="s">
        <v>16</v>
      </c>
      <c r="B31" s="1">
        <f t="shared" si="0"/>
        <v>1.8444371146813412E-5</v>
      </c>
      <c r="C31" s="7">
        <v>320.10000000000002</v>
      </c>
      <c r="D31" s="13">
        <v>2.05E-5</v>
      </c>
      <c r="E31" t="s">
        <v>20</v>
      </c>
      <c r="F31" s="3"/>
      <c r="G31" s="3"/>
    </row>
    <row r="32" spans="1:7" x14ac:dyDescent="0.2">
      <c r="A32" s="6" t="s">
        <v>16</v>
      </c>
      <c r="B32" s="1">
        <f t="shared" si="0"/>
        <v>1.0913669366382766E-3</v>
      </c>
      <c r="C32" s="7">
        <v>329.41</v>
      </c>
      <c r="D32" s="13">
        <v>1.2130000000000001E-3</v>
      </c>
      <c r="E32" t="s">
        <v>20</v>
      </c>
      <c r="F32" s="3"/>
      <c r="G32" s="3"/>
    </row>
    <row r="33" spans="1:7" x14ac:dyDescent="0.2">
      <c r="A33" s="6" t="s">
        <v>16</v>
      </c>
      <c r="B33" s="1">
        <f t="shared" si="0"/>
        <v>8.3674464227007189E-5</v>
      </c>
      <c r="C33" s="7">
        <v>330.58</v>
      </c>
      <c r="D33" s="13">
        <v>9.2999999999999997E-5</v>
      </c>
      <c r="E33" t="s">
        <v>20</v>
      </c>
      <c r="F33" s="3"/>
      <c r="G33" s="3"/>
    </row>
    <row r="34" spans="1:7" x14ac:dyDescent="0.2">
      <c r="A34" s="6" t="s">
        <v>16</v>
      </c>
      <c r="B34" s="1">
        <f t="shared" ref="B34:B65" si="1">D34/SUMIF(A:A,A34,D:D)</f>
        <v>2.3932696219767645E-4</v>
      </c>
      <c r="C34" s="7">
        <v>340.46</v>
      </c>
      <c r="D34" s="13">
        <v>2.6599999999999996E-4</v>
      </c>
      <c r="E34" t="s">
        <v>20</v>
      </c>
      <c r="F34" s="3"/>
      <c r="G34" s="3"/>
    </row>
    <row r="35" spans="1:7" x14ac:dyDescent="0.2">
      <c r="A35" s="6" t="s">
        <v>16</v>
      </c>
      <c r="B35" s="1">
        <f t="shared" si="1"/>
        <v>8.8173091335986067E-5</v>
      </c>
      <c r="C35" s="7">
        <v>345.54</v>
      </c>
      <c r="D35" s="13">
        <v>9.7999999999999997E-5</v>
      </c>
      <c r="E35" t="s">
        <v>20</v>
      </c>
      <c r="F35" s="3"/>
      <c r="G35" s="3"/>
    </row>
    <row r="36" spans="1:7" x14ac:dyDescent="0.2">
      <c r="A36" s="6" t="s">
        <v>16</v>
      </c>
      <c r="B36" s="1">
        <f t="shared" si="1"/>
        <v>1.5295332170528197E-5</v>
      </c>
      <c r="C36" s="7">
        <v>348.75</v>
      </c>
      <c r="D36" s="13">
        <v>1.7E-5</v>
      </c>
      <c r="E36" t="s">
        <v>20</v>
      </c>
      <c r="F36" s="3"/>
      <c r="G36" s="3"/>
    </row>
    <row r="37" spans="1:7" x14ac:dyDescent="0.2">
      <c r="A37" s="6" t="s">
        <v>16</v>
      </c>
      <c r="B37" s="1">
        <f t="shared" si="1"/>
        <v>5.4883250729542356E-5</v>
      </c>
      <c r="C37" s="7">
        <v>357.26</v>
      </c>
      <c r="D37" s="13">
        <v>6.1000000000000005E-5</v>
      </c>
      <c r="E37" t="s">
        <v>20</v>
      </c>
      <c r="F37" s="3"/>
      <c r="G37" s="3"/>
    </row>
    <row r="38" spans="1:7" x14ac:dyDescent="0.2">
      <c r="A38" s="6" t="s">
        <v>16</v>
      </c>
      <c r="B38" s="1">
        <f t="shared" si="1"/>
        <v>1.4845469459630308E-5</v>
      </c>
      <c r="C38" s="7">
        <v>358.48</v>
      </c>
      <c r="D38" s="13">
        <v>1.6500000000000001E-5</v>
      </c>
      <c r="E38" t="s">
        <v>20</v>
      </c>
      <c r="F38" s="3"/>
      <c r="G38" s="3"/>
    </row>
    <row r="39" spans="1:7" x14ac:dyDescent="0.2">
      <c r="A39" s="6" t="s">
        <v>16</v>
      </c>
      <c r="B39" s="1">
        <f t="shared" si="1"/>
        <v>2.1593410123098628E-6</v>
      </c>
      <c r="C39" s="7">
        <v>378.15</v>
      </c>
      <c r="D39" s="13">
        <v>2.3999999999999999E-6</v>
      </c>
      <c r="E39" t="s">
        <v>20</v>
      </c>
      <c r="F39" s="3"/>
      <c r="G39" s="3"/>
    </row>
    <row r="40" spans="1:7" x14ac:dyDescent="0.2">
      <c r="A40" s="6" t="s">
        <v>16</v>
      </c>
      <c r="B40" s="1">
        <f t="shared" si="1"/>
        <v>5.0024733451845158E-5</v>
      </c>
      <c r="C40" s="7">
        <v>385.61</v>
      </c>
      <c r="D40" s="13">
        <v>5.5599999999999996E-5</v>
      </c>
      <c r="E40" t="s">
        <v>20</v>
      </c>
      <c r="F40" s="3"/>
      <c r="G40" s="3"/>
    </row>
    <row r="41" spans="1:7" x14ac:dyDescent="0.2">
      <c r="A41" s="6" t="s">
        <v>16</v>
      </c>
      <c r="B41" s="1">
        <f t="shared" si="1"/>
        <v>1.2686128447320446E-5</v>
      </c>
      <c r="C41" s="7">
        <v>391.19</v>
      </c>
      <c r="D41" s="13">
        <v>1.4100000000000001E-5</v>
      </c>
      <c r="E41" t="s">
        <v>20</v>
      </c>
      <c r="F41" s="3"/>
      <c r="G41" s="3"/>
    </row>
    <row r="42" spans="1:7" x14ac:dyDescent="0.2">
      <c r="A42" s="6" t="s">
        <v>16</v>
      </c>
      <c r="B42" s="1">
        <f t="shared" si="1"/>
        <v>3.3289840606443723E-6</v>
      </c>
      <c r="C42" s="7">
        <v>397.75</v>
      </c>
      <c r="D42" s="13">
        <v>3.7000000000000002E-6</v>
      </c>
      <c r="E42" t="s">
        <v>20</v>
      </c>
      <c r="F42" s="3"/>
      <c r="G42" s="3"/>
    </row>
    <row r="43" spans="1:7" x14ac:dyDescent="0.2">
      <c r="A43" s="6" t="s">
        <v>16</v>
      </c>
      <c r="B43" s="1">
        <f t="shared" si="1"/>
        <v>5.7582426994929683E-6</v>
      </c>
      <c r="C43" s="7">
        <v>401.29</v>
      </c>
      <c r="D43" s="13">
        <v>6.4000000000000006E-6</v>
      </c>
      <c r="E43" t="s">
        <v>20</v>
      </c>
      <c r="F43" s="3"/>
      <c r="G43" s="3"/>
    </row>
    <row r="44" spans="1:7" x14ac:dyDescent="0.2">
      <c r="A44" s="6" t="s">
        <v>16</v>
      </c>
      <c r="B44" s="1">
        <f t="shared" si="1"/>
        <v>9.7890125891380458E-4</v>
      </c>
      <c r="C44" s="7">
        <v>416.02</v>
      </c>
      <c r="D44" s="13">
        <v>1.088E-3</v>
      </c>
      <c r="E44" t="s">
        <v>20</v>
      </c>
      <c r="F44" s="3"/>
      <c r="G44" s="3"/>
    </row>
    <row r="45" spans="1:7" x14ac:dyDescent="0.2">
      <c r="A45" s="6" t="s">
        <v>16</v>
      </c>
      <c r="B45" s="1">
        <f t="shared" si="1"/>
        <v>2.6811817569514131E-5</v>
      </c>
      <c r="C45" s="7">
        <v>423.45</v>
      </c>
      <c r="D45" s="13">
        <v>2.9799999999999999E-5</v>
      </c>
      <c r="E45" t="s">
        <v>20</v>
      </c>
      <c r="F45" s="3"/>
      <c r="G45" s="3"/>
    </row>
    <row r="46" spans="1:7" x14ac:dyDescent="0.2">
      <c r="A46" s="6" t="s">
        <v>16</v>
      </c>
      <c r="B46" s="1">
        <f t="shared" si="1"/>
        <v>2.5435237674166594E-2</v>
      </c>
      <c r="C46" s="7">
        <v>443.96</v>
      </c>
      <c r="D46" s="13">
        <v>2.827E-2</v>
      </c>
      <c r="E46" s="3" t="s">
        <v>21</v>
      </c>
      <c r="F46" s="3"/>
      <c r="G46" s="3"/>
    </row>
    <row r="47" spans="1:7" x14ac:dyDescent="0.2">
      <c r="A47" s="6" t="s">
        <v>16</v>
      </c>
      <c r="B47" s="1">
        <f t="shared" si="1"/>
        <v>2.6811817569514134E-3</v>
      </c>
      <c r="C47" s="7">
        <v>444.01</v>
      </c>
      <c r="D47" s="13">
        <v>2.98E-3</v>
      </c>
      <c r="E47" s="2" t="s">
        <v>20</v>
      </c>
      <c r="F47" s="3"/>
      <c r="G47" s="3"/>
    </row>
    <row r="48" spans="1:7" x14ac:dyDescent="0.2">
      <c r="A48" s="6" t="s">
        <v>16</v>
      </c>
      <c r="B48" s="1">
        <f t="shared" si="1"/>
        <v>4.0487643980809932E-6</v>
      </c>
      <c r="C48" s="7">
        <v>464.28</v>
      </c>
      <c r="D48" s="13">
        <v>4.5000000000000001E-6</v>
      </c>
      <c r="E48" s="2" t="s">
        <v>20</v>
      </c>
      <c r="F48" s="3"/>
      <c r="G48" s="3"/>
    </row>
    <row r="49" spans="1:7" x14ac:dyDescent="0.2">
      <c r="A49" s="6" t="s">
        <v>16</v>
      </c>
      <c r="B49" s="1">
        <f t="shared" si="1"/>
        <v>1.5295332170528197E-5</v>
      </c>
      <c r="C49" s="7">
        <v>476.42</v>
      </c>
      <c r="D49" s="13">
        <v>1.7E-5</v>
      </c>
      <c r="E49" s="2" t="s">
        <v>20</v>
      </c>
      <c r="F49" s="3"/>
      <c r="G49" s="3"/>
    </row>
    <row r="50" spans="1:7" x14ac:dyDescent="0.2">
      <c r="A50" s="6" t="s">
        <v>16</v>
      </c>
      <c r="B50" s="1">
        <f t="shared" si="1"/>
        <v>2.2223217918355671E-4</v>
      </c>
      <c r="C50" s="7">
        <v>482.33</v>
      </c>
      <c r="D50" s="13">
        <v>2.4699999999999999E-4</v>
      </c>
      <c r="E50" s="2" t="s">
        <v>20</v>
      </c>
      <c r="F50" s="3"/>
      <c r="G50" s="3"/>
    </row>
    <row r="51" spans="1:7" x14ac:dyDescent="0.2">
      <c r="A51" s="6" t="s">
        <v>16</v>
      </c>
      <c r="B51" s="1">
        <f t="shared" si="1"/>
        <v>3.7248632462345134E-3</v>
      </c>
      <c r="C51" s="7">
        <v>488.67</v>
      </c>
      <c r="D51" s="13">
        <v>4.1399999999999996E-3</v>
      </c>
      <c r="E51" s="2" t="s">
        <v>20</v>
      </c>
      <c r="F51" s="3"/>
      <c r="G51" s="3"/>
    </row>
    <row r="52" spans="1:7" x14ac:dyDescent="0.2">
      <c r="A52" s="6" t="s">
        <v>16</v>
      </c>
      <c r="B52" s="1">
        <f t="shared" si="1"/>
        <v>2.7261680280412021E-4</v>
      </c>
      <c r="C52" s="7">
        <v>493.54</v>
      </c>
      <c r="D52" s="13">
        <v>3.0299999999999999E-4</v>
      </c>
      <c r="E52" s="2" t="s">
        <v>20</v>
      </c>
      <c r="F52" s="3"/>
      <c r="G52" s="3"/>
    </row>
    <row r="53" spans="1:7" x14ac:dyDescent="0.2">
      <c r="A53" s="6" t="s">
        <v>16</v>
      </c>
      <c r="B53" s="1">
        <f t="shared" si="1"/>
        <v>5.2184074464155017E-5</v>
      </c>
      <c r="C53" s="7">
        <v>496.56</v>
      </c>
      <c r="D53" s="13">
        <v>5.7999999999999994E-5</v>
      </c>
      <c r="E53" s="2" t="s">
        <v>20</v>
      </c>
      <c r="F53" s="3"/>
      <c r="G53" s="3"/>
    </row>
    <row r="54" spans="1:7" x14ac:dyDescent="0.2">
      <c r="A54" s="6" t="s">
        <v>16</v>
      </c>
      <c r="B54" s="1">
        <f t="shared" si="1"/>
        <v>1.3765798953475377E-4</v>
      </c>
      <c r="C54" s="7">
        <v>523.13</v>
      </c>
      <c r="D54" s="13">
        <v>1.5300000000000001E-4</v>
      </c>
      <c r="E54" s="2" t="s">
        <v>20</v>
      </c>
      <c r="F54" s="3"/>
      <c r="G54" s="3"/>
    </row>
    <row r="55" spans="1:7" x14ac:dyDescent="0.2">
      <c r="A55" s="6" t="s">
        <v>16</v>
      </c>
      <c r="B55" s="1">
        <f t="shared" si="1"/>
        <v>8.097528796161987E-7</v>
      </c>
      <c r="C55" s="7">
        <v>527.1</v>
      </c>
      <c r="D55" s="13">
        <v>9.0000000000000007E-7</v>
      </c>
      <c r="E55" s="2" t="s">
        <v>20</v>
      </c>
      <c r="F55" s="3"/>
      <c r="G55" s="3"/>
    </row>
    <row r="56" spans="1:7" x14ac:dyDescent="0.2">
      <c r="A56" s="6" t="s">
        <v>16</v>
      </c>
      <c r="B56" s="1">
        <f t="shared" si="1"/>
        <v>1.556524979706693E-5</v>
      </c>
      <c r="C56" s="7">
        <v>535.44000000000005</v>
      </c>
      <c r="D56" s="13">
        <v>1.73E-5</v>
      </c>
      <c r="E56" s="2" t="s">
        <v>20</v>
      </c>
      <c r="F56" s="3"/>
      <c r="G56" s="3"/>
    </row>
    <row r="57" spans="1:7" x14ac:dyDescent="0.2">
      <c r="A57" s="6" t="s">
        <v>16</v>
      </c>
      <c r="B57" s="1">
        <f t="shared" si="1"/>
        <v>3.8688193137218376E-5</v>
      </c>
      <c r="C57" s="7">
        <v>538.29</v>
      </c>
      <c r="D57" s="13">
        <v>4.3000000000000002E-5</v>
      </c>
      <c r="E57" s="2" t="s">
        <v>20</v>
      </c>
      <c r="F57" s="3"/>
      <c r="G57" s="3"/>
    </row>
    <row r="58" spans="1:7" x14ac:dyDescent="0.2">
      <c r="A58" s="6" t="s">
        <v>16</v>
      </c>
      <c r="B58" s="1">
        <f t="shared" si="1"/>
        <v>1.592513996578524E-4</v>
      </c>
      <c r="C58" s="7">
        <v>556.48</v>
      </c>
      <c r="D58" s="13">
        <v>1.7699999999999999E-4</v>
      </c>
      <c r="E58" s="2" t="s">
        <v>20</v>
      </c>
      <c r="F58" s="3"/>
      <c r="G58" s="3"/>
    </row>
    <row r="59" spans="1:7" x14ac:dyDescent="0.2">
      <c r="A59" s="6" t="s">
        <v>16</v>
      </c>
      <c r="B59" s="1">
        <f t="shared" si="1"/>
        <v>1.2686128447320446E-5</v>
      </c>
      <c r="C59" s="7">
        <v>561.26</v>
      </c>
      <c r="D59" s="13">
        <v>1.4100000000000001E-5</v>
      </c>
      <c r="E59" s="2" t="s">
        <v>20</v>
      </c>
      <c r="F59" s="3"/>
      <c r="G59" s="3"/>
    </row>
    <row r="60" spans="1:7" x14ac:dyDescent="0.2">
      <c r="A60" s="6" t="s">
        <v>16</v>
      </c>
      <c r="B60" s="1">
        <f t="shared" si="1"/>
        <v>1.817445352027468E-4</v>
      </c>
      <c r="C60" s="7">
        <v>562.98</v>
      </c>
      <c r="D60" s="13">
        <v>2.02E-4</v>
      </c>
      <c r="E60" s="2" t="s">
        <v>20</v>
      </c>
      <c r="F60" s="3"/>
      <c r="G60" s="3"/>
    </row>
    <row r="61" spans="1:7" x14ac:dyDescent="0.2">
      <c r="A61" s="6" t="s">
        <v>16</v>
      </c>
      <c r="B61" s="1">
        <f t="shared" si="1"/>
        <v>4.4446435836711347E-3</v>
      </c>
      <c r="C61" s="7">
        <v>563.98</v>
      </c>
      <c r="D61" s="13">
        <v>4.9399999999999999E-3</v>
      </c>
      <c r="E61" s="2" t="s">
        <v>20</v>
      </c>
      <c r="F61" s="3"/>
      <c r="G61" s="3"/>
    </row>
    <row r="62" spans="1:7" x14ac:dyDescent="0.2">
      <c r="A62" s="6" t="s">
        <v>16</v>
      </c>
      <c r="B62" s="1">
        <f t="shared" si="1"/>
        <v>1.1786403025524669E-3</v>
      </c>
      <c r="C62" s="7">
        <v>566.42999999999995</v>
      </c>
      <c r="D62" s="13">
        <v>1.31E-3</v>
      </c>
      <c r="E62" s="2" t="s">
        <v>20</v>
      </c>
      <c r="F62" s="3"/>
      <c r="G62" s="3"/>
    </row>
    <row r="63" spans="1:7" x14ac:dyDescent="0.2">
      <c r="A63" s="6" t="s">
        <v>16</v>
      </c>
      <c r="B63" s="1">
        <f t="shared" si="1"/>
        <v>3.9947808727732469E-5</v>
      </c>
      <c r="C63" s="7">
        <v>571.83000000000004</v>
      </c>
      <c r="D63" s="13">
        <v>4.4400000000000002E-5</v>
      </c>
      <c r="E63" s="2" t="s">
        <v>20</v>
      </c>
      <c r="F63" s="3"/>
      <c r="G63" s="3"/>
    </row>
    <row r="64" spans="1:7" x14ac:dyDescent="0.2">
      <c r="A64" s="6" t="s">
        <v>16</v>
      </c>
      <c r="B64" s="1">
        <f t="shared" si="1"/>
        <v>1.169643048334509E-5</v>
      </c>
      <c r="C64" s="7">
        <v>589.83000000000004</v>
      </c>
      <c r="D64" s="13">
        <v>1.2999999999999999E-5</v>
      </c>
      <c r="E64" s="2" t="s">
        <v>20</v>
      </c>
      <c r="F64" s="3"/>
      <c r="G64" s="3"/>
    </row>
    <row r="65" spans="1:7" x14ac:dyDescent="0.2">
      <c r="A65" s="6" t="s">
        <v>16</v>
      </c>
      <c r="B65" s="1">
        <f t="shared" si="1"/>
        <v>2.429258638848596E-6</v>
      </c>
      <c r="C65" s="7">
        <v>608.05999999999995</v>
      </c>
      <c r="D65" s="13">
        <v>2.7E-6</v>
      </c>
      <c r="E65" s="2" t="s">
        <v>20</v>
      </c>
      <c r="F65" s="3"/>
      <c r="G65" s="3"/>
    </row>
    <row r="66" spans="1:7" x14ac:dyDescent="0.2">
      <c r="A66" s="6" t="s">
        <v>16</v>
      </c>
      <c r="B66" s="1">
        <f t="shared" ref="B66:B97" si="2">D66/SUMIF(A:A,A66,D:D)</f>
        <v>1.097665014590847E-5</v>
      </c>
      <c r="C66" s="7">
        <v>609.23</v>
      </c>
      <c r="D66" s="13">
        <v>1.22E-5</v>
      </c>
      <c r="E66" s="2" t="s">
        <v>20</v>
      </c>
      <c r="F66" s="3"/>
      <c r="G66" s="3"/>
    </row>
    <row r="67" spans="1:7" x14ac:dyDescent="0.2">
      <c r="A67" s="6" t="s">
        <v>16</v>
      </c>
      <c r="B67" s="1">
        <f t="shared" si="2"/>
        <v>8.2774738805211417E-5</v>
      </c>
      <c r="C67" s="7">
        <v>616.04999999999995</v>
      </c>
      <c r="D67" s="13">
        <v>9.2E-5</v>
      </c>
      <c r="E67" s="2" t="s">
        <v>20</v>
      </c>
      <c r="F67" s="3"/>
      <c r="G67" s="3"/>
    </row>
    <row r="68" spans="1:7" x14ac:dyDescent="0.2">
      <c r="A68" s="6" t="s">
        <v>16</v>
      </c>
      <c r="B68" s="1">
        <f t="shared" si="2"/>
        <v>5.9381877838521234E-5</v>
      </c>
      <c r="C68" s="7">
        <v>644.39</v>
      </c>
      <c r="D68" s="13">
        <v>6.6000000000000005E-5</v>
      </c>
      <c r="E68" s="2" t="s">
        <v>20</v>
      </c>
      <c r="F68" s="3"/>
      <c r="G68" s="3"/>
    </row>
    <row r="69" spans="1:7" x14ac:dyDescent="0.2">
      <c r="A69" s="6" t="s">
        <v>16</v>
      </c>
      <c r="B69" s="1">
        <f t="shared" si="2"/>
        <v>1.2965043328077137E-3</v>
      </c>
      <c r="C69" s="7">
        <v>656.48</v>
      </c>
      <c r="D69" s="13">
        <v>1.441E-3</v>
      </c>
      <c r="E69" s="2" t="s">
        <v>20</v>
      </c>
      <c r="F69" s="3"/>
      <c r="G69" s="3"/>
    </row>
    <row r="70" spans="1:7" x14ac:dyDescent="0.2">
      <c r="A70" s="6" t="s">
        <v>16</v>
      </c>
      <c r="B70" s="1">
        <f t="shared" si="2"/>
        <v>8.9072816757781854E-5</v>
      </c>
      <c r="C70" s="7">
        <v>664.77</v>
      </c>
      <c r="D70" s="13">
        <v>9.9000000000000008E-5</v>
      </c>
      <c r="E70" s="2" t="s">
        <v>20</v>
      </c>
      <c r="F70" s="3"/>
      <c r="G70" s="3"/>
    </row>
    <row r="71" spans="1:7" x14ac:dyDescent="0.2">
      <c r="A71" s="6" t="s">
        <v>16</v>
      </c>
      <c r="B71" s="1">
        <f t="shared" si="2"/>
        <v>2.159341012309863E-4</v>
      </c>
      <c r="C71" s="7">
        <v>671.15</v>
      </c>
      <c r="D71" s="13">
        <v>2.4000000000000001E-4</v>
      </c>
      <c r="E71" s="2" t="s">
        <v>20</v>
      </c>
      <c r="F71" s="3"/>
      <c r="G71" s="3"/>
    </row>
    <row r="72" spans="1:7" x14ac:dyDescent="0.2">
      <c r="A72" s="6" t="s">
        <v>16</v>
      </c>
      <c r="B72" s="1">
        <f t="shared" si="2"/>
        <v>1.5205359628348619E-3</v>
      </c>
      <c r="C72" s="7">
        <v>674.64</v>
      </c>
      <c r="D72" s="13">
        <v>1.6900000000000001E-3</v>
      </c>
      <c r="E72" s="2" t="s">
        <v>20</v>
      </c>
      <c r="F72" s="3"/>
      <c r="G72" s="3"/>
    </row>
    <row r="73" spans="1:7" x14ac:dyDescent="0.2">
      <c r="A73" s="6" t="s">
        <v>16</v>
      </c>
      <c r="B73" s="1">
        <f t="shared" si="2"/>
        <v>4.2287094824401488E-5</v>
      </c>
      <c r="C73" s="7">
        <v>683.25</v>
      </c>
      <c r="D73" s="13">
        <v>4.7000000000000004E-5</v>
      </c>
      <c r="E73" s="2" t="s">
        <v>20</v>
      </c>
      <c r="F73" s="3"/>
      <c r="G73" s="3"/>
    </row>
    <row r="74" spans="1:7" x14ac:dyDescent="0.2">
      <c r="A74" s="6" t="s">
        <v>16</v>
      </c>
      <c r="B74" s="1">
        <f t="shared" si="2"/>
        <v>1.8264426062454254E-4</v>
      </c>
      <c r="C74" s="7">
        <v>686.6</v>
      </c>
      <c r="D74" s="13">
        <v>2.0299999999999997E-4</v>
      </c>
      <c r="E74" s="2" t="s">
        <v>20</v>
      </c>
      <c r="F74" s="3"/>
      <c r="G74" s="3"/>
    </row>
    <row r="75" spans="1:7" x14ac:dyDescent="0.2">
      <c r="A75" s="6" t="s">
        <v>16</v>
      </c>
      <c r="B75" s="1">
        <f t="shared" si="2"/>
        <v>7.7016496105718445E-3</v>
      </c>
      <c r="C75" s="7">
        <v>688.67</v>
      </c>
      <c r="D75" s="13">
        <v>8.5599999999999999E-3</v>
      </c>
      <c r="E75" s="2" t="s">
        <v>20</v>
      </c>
      <c r="F75" s="3"/>
      <c r="G75" s="3"/>
    </row>
    <row r="76" spans="1:7" x14ac:dyDescent="0.2">
      <c r="A76" s="6" t="s">
        <v>16</v>
      </c>
      <c r="B76" s="1">
        <f t="shared" si="2"/>
        <v>1.2776100989500023E-5</v>
      </c>
      <c r="C76" s="7">
        <v>707.16</v>
      </c>
      <c r="D76" s="13">
        <v>1.42E-5</v>
      </c>
      <c r="E76" s="2" t="s">
        <v>20</v>
      </c>
      <c r="F76" s="3"/>
      <c r="G76" s="3"/>
    </row>
    <row r="77" spans="1:7" x14ac:dyDescent="0.2">
      <c r="A77" s="6" t="s">
        <v>16</v>
      </c>
      <c r="B77" s="1">
        <f t="shared" si="2"/>
        <v>2.2493135544894407E-3</v>
      </c>
      <c r="C77" s="7">
        <v>719.34</v>
      </c>
      <c r="D77" s="13">
        <v>2.5000000000000001E-3</v>
      </c>
      <c r="E77" s="2" t="s">
        <v>20</v>
      </c>
      <c r="F77" s="3"/>
      <c r="G77" s="3"/>
    </row>
    <row r="78" spans="1:7" x14ac:dyDescent="0.2">
      <c r="A78" s="6" t="s">
        <v>16</v>
      </c>
      <c r="B78" s="1">
        <f t="shared" si="2"/>
        <v>8.5473915070598738E-4</v>
      </c>
      <c r="C78" s="7">
        <v>719.36</v>
      </c>
      <c r="D78" s="13">
        <v>9.5E-4</v>
      </c>
      <c r="E78" s="2" t="s">
        <v>20</v>
      </c>
      <c r="F78" s="3"/>
      <c r="G78" s="3"/>
    </row>
    <row r="79" spans="1:7" x14ac:dyDescent="0.2">
      <c r="A79" s="6" t="s">
        <v>16</v>
      </c>
      <c r="B79" s="1">
        <f t="shared" si="2"/>
        <v>9.9869521819331169E-5</v>
      </c>
      <c r="C79" s="7">
        <v>728.04</v>
      </c>
      <c r="D79" s="13">
        <v>1.11E-4</v>
      </c>
      <c r="E79" s="2" t="s">
        <v>20</v>
      </c>
      <c r="F79" s="3"/>
      <c r="G79" s="3"/>
    </row>
    <row r="80" spans="1:7" x14ac:dyDescent="0.2">
      <c r="A80" s="6" t="s">
        <v>16</v>
      </c>
      <c r="B80" s="1">
        <f t="shared" si="2"/>
        <v>8.0975287961619864E-6</v>
      </c>
      <c r="C80" s="7">
        <v>734.14</v>
      </c>
      <c r="D80" s="13">
        <v>9.0000000000000002E-6</v>
      </c>
      <c r="E80" s="2" t="s">
        <v>20</v>
      </c>
      <c r="F80" s="3"/>
      <c r="G80" s="3"/>
    </row>
    <row r="81" spans="1:7" x14ac:dyDescent="0.2">
      <c r="A81" s="6" t="s">
        <v>16</v>
      </c>
      <c r="B81" s="1">
        <f t="shared" si="2"/>
        <v>3.9677891101193736E-5</v>
      </c>
      <c r="C81" s="7">
        <v>735.43</v>
      </c>
      <c r="D81" s="13">
        <v>4.4100000000000001E-5</v>
      </c>
      <c r="E81" s="2" t="s">
        <v>20</v>
      </c>
      <c r="F81" s="3"/>
      <c r="G81" s="3"/>
    </row>
    <row r="82" spans="1:7" x14ac:dyDescent="0.2">
      <c r="A82" s="6" t="s">
        <v>16</v>
      </c>
      <c r="B82" s="1">
        <f t="shared" si="2"/>
        <v>3.9587918559014163E-5</v>
      </c>
      <c r="C82" s="7">
        <v>756.16</v>
      </c>
      <c r="D82" s="13">
        <v>4.4000000000000006E-5</v>
      </c>
      <c r="E82" s="2" t="s">
        <v>20</v>
      </c>
      <c r="F82" s="3"/>
      <c r="G82" s="3"/>
    </row>
    <row r="83" spans="1:7" x14ac:dyDescent="0.2">
      <c r="A83" s="6" t="s">
        <v>16</v>
      </c>
      <c r="B83" s="1">
        <f t="shared" si="2"/>
        <v>6.2081054103908564E-6</v>
      </c>
      <c r="C83" s="7">
        <v>766.38</v>
      </c>
      <c r="D83" s="13">
        <v>6.9E-6</v>
      </c>
      <c r="E83" s="2" t="s">
        <v>20</v>
      </c>
      <c r="F83" s="3"/>
      <c r="G83" s="3"/>
    </row>
    <row r="84" spans="1:7" x14ac:dyDescent="0.2">
      <c r="A84" s="6" t="s">
        <v>16</v>
      </c>
      <c r="B84" s="1">
        <f t="shared" si="2"/>
        <v>7.3777484587253647E-4</v>
      </c>
      <c r="C84" s="7">
        <v>768.96</v>
      </c>
      <c r="D84" s="13">
        <v>8.1999999999999998E-4</v>
      </c>
      <c r="E84" s="2" t="s">
        <v>20</v>
      </c>
      <c r="F84" s="3"/>
      <c r="G84" s="3"/>
    </row>
    <row r="85" spans="1:7" x14ac:dyDescent="0.2">
      <c r="A85" s="6" t="s">
        <v>16</v>
      </c>
      <c r="B85" s="1">
        <f t="shared" si="2"/>
        <v>1.3675826411295799E-4</v>
      </c>
      <c r="C85" s="7">
        <v>805.71</v>
      </c>
      <c r="D85" s="13">
        <v>1.5200000000000001E-4</v>
      </c>
      <c r="E85" s="2" t="s">
        <v>20</v>
      </c>
      <c r="F85" s="3"/>
      <c r="G85" s="3"/>
    </row>
    <row r="86" spans="1:7" x14ac:dyDescent="0.2">
      <c r="A86" s="6" t="s">
        <v>16</v>
      </c>
      <c r="B86" s="1">
        <f t="shared" si="2"/>
        <v>2.8521295870926108E-3</v>
      </c>
      <c r="C86" s="7">
        <v>810.45</v>
      </c>
      <c r="D86" s="13">
        <v>3.1700000000000001E-3</v>
      </c>
      <c r="E86" s="2" t="s">
        <v>20</v>
      </c>
      <c r="F86" s="3"/>
      <c r="G86" s="3"/>
    </row>
    <row r="87" spans="1:7" x14ac:dyDescent="0.2">
      <c r="A87" s="6" t="s">
        <v>16</v>
      </c>
      <c r="B87" s="1">
        <f t="shared" si="2"/>
        <v>3.8688193137218376E-5</v>
      </c>
      <c r="C87" s="7">
        <v>813.21</v>
      </c>
      <c r="D87" s="13">
        <v>4.3000000000000002E-5</v>
      </c>
      <c r="E87" s="2" t="s">
        <v>20</v>
      </c>
      <c r="F87" s="3"/>
      <c r="G87" s="3"/>
    </row>
    <row r="88" spans="1:7" x14ac:dyDescent="0.2">
      <c r="A88" s="6" t="s">
        <v>16</v>
      </c>
      <c r="B88" s="1">
        <f t="shared" si="2"/>
        <v>1.592513996578524E-4</v>
      </c>
      <c r="C88" s="7">
        <v>839.36</v>
      </c>
      <c r="D88" s="13">
        <v>1.7699999999999999E-4</v>
      </c>
      <c r="E88" s="2" t="s">
        <v>20</v>
      </c>
      <c r="F88" s="3"/>
      <c r="G88" s="3"/>
    </row>
    <row r="89" spans="1:7" x14ac:dyDescent="0.2">
      <c r="A89" s="6" t="s">
        <v>16</v>
      </c>
      <c r="B89" s="1">
        <f t="shared" si="2"/>
        <v>1.5115387086169041E-3</v>
      </c>
      <c r="C89" s="7">
        <v>841.57</v>
      </c>
      <c r="D89" s="13">
        <v>1.6800000000000001E-3</v>
      </c>
      <c r="E89" s="2" t="s">
        <v>20</v>
      </c>
      <c r="F89" s="3"/>
      <c r="G89" s="3"/>
    </row>
    <row r="90" spans="1:7" x14ac:dyDescent="0.2">
      <c r="A90" s="6" t="s">
        <v>16</v>
      </c>
      <c r="B90" s="1">
        <f t="shared" si="2"/>
        <v>1.7724590809376792E-5</v>
      </c>
      <c r="C90" s="7">
        <v>855.21</v>
      </c>
      <c r="D90" s="13">
        <v>1.9700000000000001E-5</v>
      </c>
      <c r="E90" s="2" t="s">
        <v>20</v>
      </c>
      <c r="F90" s="3"/>
      <c r="G90" s="3"/>
    </row>
    <row r="91" spans="1:7" x14ac:dyDescent="0.2">
      <c r="A91" s="6" t="s">
        <v>16</v>
      </c>
      <c r="B91" s="1">
        <f t="shared" si="2"/>
        <v>3.8058385341961341E-2</v>
      </c>
      <c r="C91" s="7">
        <v>867.38</v>
      </c>
      <c r="D91" s="13">
        <v>4.2300000000000004E-2</v>
      </c>
      <c r="E91" s="3" t="s">
        <v>21</v>
      </c>
      <c r="F91" s="3"/>
      <c r="G91" s="3"/>
    </row>
    <row r="92" spans="1:7" x14ac:dyDescent="0.2">
      <c r="A92" s="6" t="s">
        <v>16</v>
      </c>
      <c r="B92" s="1">
        <f t="shared" si="2"/>
        <v>7.6836551021359297E-4</v>
      </c>
      <c r="C92" s="7">
        <v>901.19</v>
      </c>
      <c r="D92" s="13">
        <v>8.5400000000000005E-4</v>
      </c>
      <c r="E92" s="2" t="s">
        <v>20</v>
      </c>
      <c r="F92" s="3"/>
      <c r="G92" s="3"/>
    </row>
    <row r="93" spans="1:7" x14ac:dyDescent="0.2">
      <c r="A93" s="6" t="s">
        <v>16</v>
      </c>
      <c r="B93" s="1">
        <f t="shared" si="2"/>
        <v>8.2774738805211417E-5</v>
      </c>
      <c r="C93" s="7">
        <v>906.06</v>
      </c>
      <c r="D93" s="13">
        <v>9.2E-5</v>
      </c>
      <c r="E93" s="2" t="s">
        <v>20</v>
      </c>
      <c r="F93" s="3"/>
      <c r="G93" s="3"/>
    </row>
    <row r="94" spans="1:7" x14ac:dyDescent="0.2">
      <c r="A94" s="6" t="s">
        <v>16</v>
      </c>
      <c r="B94" s="1">
        <f t="shared" si="2"/>
        <v>3.7698495173243023E-3</v>
      </c>
      <c r="C94" s="7">
        <v>919.33</v>
      </c>
      <c r="D94" s="13">
        <v>4.1900000000000001E-3</v>
      </c>
      <c r="E94" s="2" t="s">
        <v>20</v>
      </c>
      <c r="F94" s="3"/>
      <c r="G94" s="3"/>
    </row>
    <row r="95" spans="1:7" x14ac:dyDescent="0.2">
      <c r="A95" s="6" t="s">
        <v>16</v>
      </c>
      <c r="B95" s="1">
        <f t="shared" si="2"/>
        <v>5.8482152416725447E-5</v>
      </c>
      <c r="C95" s="7">
        <v>919.74</v>
      </c>
      <c r="D95" s="13">
        <v>6.4999999999999994E-5</v>
      </c>
      <c r="E95" s="2" t="s">
        <v>20</v>
      </c>
      <c r="F95" s="3"/>
      <c r="G95" s="3"/>
    </row>
    <row r="96" spans="1:7" x14ac:dyDescent="0.2">
      <c r="A96" s="6" t="s">
        <v>16</v>
      </c>
      <c r="B96" s="1">
        <f t="shared" si="2"/>
        <v>2.4472531472845113E-3</v>
      </c>
      <c r="C96" s="7">
        <v>926.31</v>
      </c>
      <c r="D96" s="13">
        <v>2.7200000000000002E-3</v>
      </c>
      <c r="E96" s="2" t="s">
        <v>20</v>
      </c>
      <c r="F96" s="3"/>
      <c r="G96" s="3"/>
    </row>
    <row r="97" spans="1:7" x14ac:dyDescent="0.2">
      <c r="A97" s="6" t="s">
        <v>16</v>
      </c>
      <c r="B97" s="1">
        <f t="shared" si="2"/>
        <v>9.8070070975739623E-6</v>
      </c>
      <c r="C97" s="7">
        <v>947.15</v>
      </c>
      <c r="D97" s="13">
        <v>1.0900000000000001E-5</v>
      </c>
      <c r="E97" s="2" t="s">
        <v>20</v>
      </c>
      <c r="F97" s="3"/>
      <c r="G97" s="3"/>
    </row>
    <row r="98" spans="1:7" x14ac:dyDescent="0.2">
      <c r="A98" s="6" t="s">
        <v>16</v>
      </c>
      <c r="B98" s="1">
        <f t="shared" ref="B98:B129" si="3">D98/SUMIF(A:A,A98,D:D)</f>
        <v>1.7724590809376791E-4</v>
      </c>
      <c r="C98" s="7">
        <v>958.63</v>
      </c>
      <c r="D98" s="13">
        <v>1.9699999999999999E-4</v>
      </c>
      <c r="E98" s="2" t="s">
        <v>20</v>
      </c>
      <c r="F98" s="3"/>
      <c r="G98" s="3"/>
    </row>
    <row r="99" spans="1:7" x14ac:dyDescent="0.2">
      <c r="A99" s="6" t="s">
        <v>16</v>
      </c>
      <c r="B99" s="1">
        <f t="shared" si="3"/>
        <v>7.1978033743662101E-5</v>
      </c>
      <c r="C99" s="7">
        <v>961.08</v>
      </c>
      <c r="D99" s="13">
        <v>8.0000000000000007E-5</v>
      </c>
      <c r="E99" s="2" t="s">
        <v>20</v>
      </c>
      <c r="F99" s="3"/>
      <c r="G99" s="3"/>
    </row>
    <row r="100" spans="1:7" x14ac:dyDescent="0.2">
      <c r="A100" s="6" t="s">
        <v>16</v>
      </c>
      <c r="B100" s="1">
        <f t="shared" si="3"/>
        <v>1.2596155905140868E-3</v>
      </c>
      <c r="C100" s="7">
        <v>963.36</v>
      </c>
      <c r="D100" s="13">
        <v>1.4000000000000002E-3</v>
      </c>
      <c r="E100" s="2" t="s">
        <v>20</v>
      </c>
      <c r="F100" s="3"/>
      <c r="G100" s="3"/>
    </row>
    <row r="101" spans="1:7" x14ac:dyDescent="0.2">
      <c r="A101" s="6" t="s">
        <v>16</v>
      </c>
      <c r="B101" s="1">
        <f t="shared" si="3"/>
        <v>0.13055015870256714</v>
      </c>
      <c r="C101" s="7">
        <v>964.05</v>
      </c>
      <c r="D101" s="13">
        <v>0.14510000000000001</v>
      </c>
      <c r="E101" s="3" t="s">
        <v>21</v>
      </c>
      <c r="F101" s="3"/>
      <c r="G101" s="3"/>
    </row>
    <row r="102" spans="1:7" x14ac:dyDescent="0.2">
      <c r="A102" s="6" t="s">
        <v>16</v>
      </c>
      <c r="B102" s="1">
        <f t="shared" si="3"/>
        <v>7.1258253406225475E-5</v>
      </c>
      <c r="C102" s="7">
        <v>968.65</v>
      </c>
      <c r="D102" s="13">
        <v>7.9200000000000001E-5</v>
      </c>
      <c r="E102" s="3" t="s">
        <v>20</v>
      </c>
      <c r="F102" s="3"/>
      <c r="G102" s="3"/>
    </row>
    <row r="103" spans="1:7" x14ac:dyDescent="0.2">
      <c r="A103" s="6" t="s">
        <v>16</v>
      </c>
      <c r="B103" s="1">
        <f t="shared" si="3"/>
        <v>5.9291905296341655E-3</v>
      </c>
      <c r="C103" s="7">
        <v>1005.27</v>
      </c>
      <c r="D103" s="13">
        <v>6.5900000000000004E-3</v>
      </c>
      <c r="E103" s="3" t="s">
        <v>20</v>
      </c>
      <c r="F103" s="3"/>
      <c r="G103" s="3"/>
    </row>
    <row r="104" spans="1:7" x14ac:dyDescent="0.2">
      <c r="A104" s="6" t="s">
        <v>16</v>
      </c>
      <c r="B104" s="1">
        <f t="shared" si="3"/>
        <v>9.5370894710352278E-5</v>
      </c>
      <c r="C104" s="7">
        <v>1084.3800000000001</v>
      </c>
      <c r="D104" s="13">
        <v>1.06E-4</v>
      </c>
      <c r="E104" s="3" t="s">
        <v>20</v>
      </c>
      <c r="F104" s="3"/>
      <c r="G104" s="3"/>
    </row>
    <row r="105" spans="1:7" x14ac:dyDescent="0.2">
      <c r="A105" s="6" t="s">
        <v>16</v>
      </c>
      <c r="B105" s="1">
        <f t="shared" si="3"/>
        <v>9.0962240143552975E-2</v>
      </c>
      <c r="C105" s="7">
        <v>1085.83</v>
      </c>
      <c r="D105" s="13">
        <v>0.1011</v>
      </c>
      <c r="E105" s="3" t="s">
        <v>21</v>
      </c>
      <c r="F105" s="3"/>
      <c r="G105" s="3"/>
    </row>
    <row r="106" spans="1:7" x14ac:dyDescent="0.2">
      <c r="A106" s="6" t="s">
        <v>16</v>
      </c>
      <c r="B106" s="1">
        <f t="shared" si="3"/>
        <v>0.1229924651594826</v>
      </c>
      <c r="C106" s="7">
        <v>1112.07</v>
      </c>
      <c r="D106" s="13">
        <v>0.13669999999999999</v>
      </c>
      <c r="E106" s="3" t="s">
        <v>21</v>
      </c>
      <c r="F106" s="3"/>
      <c r="G106" s="3"/>
    </row>
    <row r="107" spans="1:7" x14ac:dyDescent="0.2">
      <c r="A107" s="6" t="s">
        <v>16</v>
      </c>
      <c r="B107" s="1">
        <f t="shared" si="3"/>
        <v>3.3469785690802876E-4</v>
      </c>
      <c r="C107" s="7">
        <v>1170.97</v>
      </c>
      <c r="D107" s="13">
        <v>3.7199999999999999E-4</v>
      </c>
      <c r="E107" s="3" t="s">
        <v>20</v>
      </c>
      <c r="F107" s="3"/>
      <c r="G107" s="3"/>
    </row>
    <row r="108" spans="1:7" x14ac:dyDescent="0.2">
      <c r="A108" s="6" t="s">
        <v>16</v>
      </c>
      <c r="B108" s="1">
        <f t="shared" si="3"/>
        <v>1.2731114718410234E-2</v>
      </c>
      <c r="C108" s="7">
        <v>1212.94</v>
      </c>
      <c r="D108" s="13">
        <v>1.4150000000000001E-2</v>
      </c>
      <c r="E108" s="3" t="s">
        <v>20</v>
      </c>
      <c r="F108" s="3"/>
      <c r="G108" s="3"/>
    </row>
    <row r="109" spans="1:7" x14ac:dyDescent="0.2">
      <c r="A109" s="6" t="s">
        <v>16</v>
      </c>
      <c r="B109" s="1">
        <f t="shared" si="3"/>
        <v>8.3674464227007196E-6</v>
      </c>
      <c r="C109" s="7">
        <v>1246.3399999999999</v>
      </c>
      <c r="D109" s="13">
        <v>9.3000000000000007E-6</v>
      </c>
      <c r="E109" s="3" t="s">
        <v>20</v>
      </c>
      <c r="F109" s="3"/>
      <c r="G109" s="3"/>
    </row>
    <row r="110" spans="1:7" x14ac:dyDescent="0.2">
      <c r="A110" s="6" t="s">
        <v>16</v>
      </c>
      <c r="B110" s="1">
        <f t="shared" si="3"/>
        <v>1.6824865387581015E-3</v>
      </c>
      <c r="C110" s="7">
        <v>1249.94</v>
      </c>
      <c r="D110" s="13">
        <v>1.8699999999999999E-3</v>
      </c>
      <c r="E110" s="3" t="s">
        <v>20</v>
      </c>
      <c r="F110" s="3"/>
      <c r="G110" s="3"/>
    </row>
    <row r="111" spans="1:7" x14ac:dyDescent="0.2">
      <c r="A111" s="6" t="s">
        <v>16</v>
      </c>
      <c r="B111" s="1">
        <f t="shared" si="3"/>
        <v>9.0872267601373408E-4</v>
      </c>
      <c r="C111" s="7">
        <v>1292.78</v>
      </c>
      <c r="D111" s="13">
        <v>1.01E-3</v>
      </c>
      <c r="E111" s="3" t="s">
        <v>20</v>
      </c>
      <c r="F111" s="3"/>
      <c r="G111" s="3"/>
    </row>
    <row r="112" spans="1:7" x14ac:dyDescent="0.2">
      <c r="A112" s="6" t="s">
        <v>16</v>
      </c>
      <c r="B112" s="1">
        <f t="shared" si="3"/>
        <v>3.2750005353366252E-5</v>
      </c>
      <c r="C112" s="7">
        <v>1315.58</v>
      </c>
      <c r="D112" s="13">
        <v>3.6399999999999997E-5</v>
      </c>
      <c r="E112" s="3" t="s">
        <v>20</v>
      </c>
      <c r="F112" s="3"/>
      <c r="G112" s="3"/>
    </row>
    <row r="113" spans="1:7" x14ac:dyDescent="0.2">
      <c r="A113" s="6" t="s">
        <v>16</v>
      </c>
      <c r="B113" s="1">
        <f t="shared" si="3"/>
        <v>2.3212915882331024E-4</v>
      </c>
      <c r="C113" s="7">
        <v>1363.78</v>
      </c>
      <c r="D113" s="13">
        <v>2.5799999999999998E-4</v>
      </c>
      <c r="E113" s="3" t="s">
        <v>20</v>
      </c>
      <c r="F113" s="3"/>
      <c r="G113" s="3"/>
    </row>
    <row r="114" spans="1:7" x14ac:dyDescent="0.2">
      <c r="A114" s="6" t="s">
        <v>16</v>
      </c>
      <c r="B114" s="1">
        <f t="shared" si="3"/>
        <v>3.823833042632049E-5</v>
      </c>
      <c r="C114" s="7">
        <v>1390.5</v>
      </c>
      <c r="D114" s="13">
        <v>4.2500000000000003E-5</v>
      </c>
      <c r="E114" s="3" t="s">
        <v>20</v>
      </c>
      <c r="F114" s="3"/>
      <c r="G114" s="3"/>
    </row>
    <row r="115" spans="1:7" x14ac:dyDescent="0.2">
      <c r="A115" s="6" t="s">
        <v>16</v>
      </c>
      <c r="B115" s="1">
        <f t="shared" si="3"/>
        <v>0.18777269552877848</v>
      </c>
      <c r="C115" s="7">
        <v>1408.01</v>
      </c>
      <c r="D115" s="13">
        <v>0.2087</v>
      </c>
      <c r="E115" s="3" t="s">
        <v>21</v>
      </c>
      <c r="F115" s="3"/>
      <c r="G115" s="3"/>
    </row>
    <row r="116" spans="1:7" x14ac:dyDescent="0.2">
      <c r="A116" s="6" t="s">
        <v>16</v>
      </c>
      <c r="B116" s="1">
        <f t="shared" si="3"/>
        <v>4.4716353463250076E-3</v>
      </c>
      <c r="C116" s="7">
        <v>1457.64</v>
      </c>
      <c r="D116" s="13">
        <v>4.9699999999999996E-3</v>
      </c>
      <c r="E116" s="3" t="s">
        <v>20</v>
      </c>
      <c r="F116" s="3"/>
      <c r="G116" s="3"/>
    </row>
    <row r="117" spans="1:7" x14ac:dyDescent="0.2">
      <c r="A117" s="6" t="s">
        <v>16</v>
      </c>
      <c r="B117" s="1">
        <f t="shared" si="3"/>
        <v>2.510233926810216E-3</v>
      </c>
      <c r="C117" s="7">
        <v>1528.1</v>
      </c>
      <c r="D117" s="13">
        <v>2.7900000000000004E-3</v>
      </c>
      <c r="E117" s="3" t="s">
        <v>20</v>
      </c>
      <c r="F117" s="3"/>
      <c r="G117" s="3"/>
    </row>
    <row r="118" spans="1:7" x14ac:dyDescent="0.2">
      <c r="A118" s="6" t="s">
        <v>16</v>
      </c>
      <c r="B118" s="1">
        <f t="shared" si="3"/>
        <v>4.8585172776971918E-5</v>
      </c>
      <c r="C118" s="7">
        <v>1608.36</v>
      </c>
      <c r="D118" s="13">
        <v>5.4000000000000005E-5</v>
      </c>
      <c r="E118" s="3" t="s">
        <v>20</v>
      </c>
      <c r="F118" s="3"/>
      <c r="G118" s="3"/>
    </row>
    <row r="119" spans="1:7" x14ac:dyDescent="0.2">
      <c r="A119" s="6" t="s">
        <v>16</v>
      </c>
      <c r="B119" s="1">
        <f t="shared" si="3"/>
        <v>1.4395606748732421E-6</v>
      </c>
      <c r="C119" s="7">
        <v>1635.38</v>
      </c>
      <c r="D119" s="13">
        <v>1.6000000000000001E-6</v>
      </c>
      <c r="E119" s="3" t="s">
        <v>20</v>
      </c>
      <c r="F119" s="3"/>
      <c r="G119" s="3"/>
    </row>
    <row r="120" spans="1:7" x14ac:dyDescent="0.2">
      <c r="A120" s="6" t="s">
        <v>16</v>
      </c>
      <c r="B120" s="1">
        <f t="shared" si="3"/>
        <v>6.5679955791091664E-5</v>
      </c>
      <c r="C120" s="7">
        <v>1647.44</v>
      </c>
      <c r="D120" s="13">
        <v>7.2999999999999999E-5</v>
      </c>
      <c r="E120" s="3" t="s">
        <v>20</v>
      </c>
      <c r="F120" s="3"/>
      <c r="G120" s="3"/>
    </row>
    <row r="121" spans="1:7" x14ac:dyDescent="0.2">
      <c r="A121" s="6" t="s">
        <v>16</v>
      </c>
      <c r="B121" s="1">
        <f t="shared" si="3"/>
        <v>8.3764436769186769E-5</v>
      </c>
      <c r="C121" s="7">
        <v>1769.09</v>
      </c>
      <c r="D121" s="13">
        <v>9.31E-5</v>
      </c>
      <c r="E121" s="3" t="s">
        <v>20</v>
      </c>
      <c r="F121" s="3"/>
      <c r="G121" s="3"/>
    </row>
    <row r="122" spans="1:7" x14ac:dyDescent="0.2">
      <c r="A122" s="6" t="s">
        <v>16</v>
      </c>
      <c r="B122" s="1">
        <f t="shared" si="3"/>
        <v>6.2980779525704339E-6</v>
      </c>
      <c r="C122" s="9" t="s">
        <v>12</v>
      </c>
      <c r="D122" s="13">
        <v>6.9999999999999999E-6</v>
      </c>
      <c r="E122" s="3" t="s">
        <v>20</v>
      </c>
      <c r="F122" s="3"/>
      <c r="G122" s="3"/>
    </row>
    <row r="123" spans="1:7" x14ac:dyDescent="0.2">
      <c r="A123" s="6" t="s">
        <v>16</v>
      </c>
      <c r="B123" s="1">
        <f t="shared" si="3"/>
        <v>2.2493135544894407E-5</v>
      </c>
      <c r="C123" s="8" t="s">
        <v>13</v>
      </c>
      <c r="D123" s="13">
        <v>2.5000000000000001E-5</v>
      </c>
      <c r="E123" s="3" t="s">
        <v>20</v>
      </c>
      <c r="F123" s="3"/>
      <c r="G123" s="3"/>
    </row>
    <row r="124" spans="1:7" x14ac:dyDescent="0.2">
      <c r="A124" s="6" t="s">
        <v>16</v>
      </c>
      <c r="B124" s="1">
        <f t="shared" si="3"/>
        <v>5.3983525307746568E-6</v>
      </c>
      <c r="C124" s="8" t="s">
        <v>14</v>
      </c>
      <c r="D124" s="13">
        <v>5.9999999999999993E-6</v>
      </c>
      <c r="E124" s="3" t="s">
        <v>20</v>
      </c>
      <c r="F124" s="3"/>
      <c r="G124" s="3"/>
    </row>
    <row r="125" spans="1:7" x14ac:dyDescent="0.2">
      <c r="A125" s="6" t="s">
        <v>16</v>
      </c>
      <c r="B125" s="1">
        <f t="shared" si="3"/>
        <v>2.1593410123098627E-5</v>
      </c>
      <c r="C125" s="8" t="s">
        <v>10</v>
      </c>
      <c r="D125" s="13">
        <v>2.3999999999999997E-5</v>
      </c>
      <c r="E125" s="3" t="s">
        <v>20</v>
      </c>
      <c r="F125" s="3"/>
      <c r="G125" s="3"/>
    </row>
    <row r="126" spans="1:7" x14ac:dyDescent="0.2">
      <c r="A126" s="6" t="s">
        <v>16</v>
      </c>
      <c r="B126" s="1">
        <f t="shared" si="3"/>
        <v>3.6888742293626821E-6</v>
      </c>
      <c r="C126" s="8" t="s">
        <v>11</v>
      </c>
      <c r="D126" s="13">
        <v>4.0999999999999997E-6</v>
      </c>
      <c r="E126" s="3" t="s">
        <v>20</v>
      </c>
      <c r="F126" s="3"/>
      <c r="G126" s="3"/>
    </row>
  </sheetData>
  <sortState ref="A2:E1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calibrationSources</vt:lpstr>
      <vt:lpstr>decays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Apgar</dc:creator>
  <cp:lastModifiedBy>Catherine Apgar</cp:lastModifiedBy>
  <dcterms:created xsi:type="dcterms:W3CDTF">2018-12-31T03:35:50Z</dcterms:created>
  <dcterms:modified xsi:type="dcterms:W3CDTF">2019-01-30T02:01:29Z</dcterms:modified>
</cp:coreProperties>
</file>