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/Desktop/"/>
    </mc:Choice>
  </mc:AlternateContent>
  <xr:revisionPtr revIDLastSave="0" documentId="8_{64A03079-4D57-6A45-92EA-24E38361A3FA}" xr6:coauthVersionLast="47" xr6:coauthVersionMax="47" xr10:uidLastSave="{00000000-0000-0000-0000-000000000000}"/>
  <bookViews>
    <workbookView xWindow="3660" yWindow="2660" windowWidth="27640" windowHeight="16940" xr2:uid="{75A75ACE-AF6A-8344-AE8B-3B1989F69746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1" l="1"/>
  <c r="F51" i="1" s="1"/>
  <c r="D51" i="1"/>
  <c r="E50" i="1"/>
  <c r="F50" i="1" s="1"/>
  <c r="D50" i="1"/>
  <c r="E49" i="1"/>
  <c r="F49" i="1" s="1"/>
  <c r="D49" i="1"/>
  <c r="F48" i="1"/>
  <c r="E48" i="1"/>
  <c r="D48" i="1"/>
  <c r="E47" i="1"/>
  <c r="F47" i="1" s="1"/>
  <c r="D47" i="1"/>
  <c r="E46" i="1"/>
  <c r="F46" i="1" s="1"/>
  <c r="D46" i="1"/>
  <c r="F45" i="1"/>
  <c r="E45" i="1"/>
  <c r="D45" i="1"/>
  <c r="E44" i="1"/>
  <c r="F44" i="1" s="1"/>
  <c r="D44" i="1"/>
  <c r="F43" i="1"/>
  <c r="E43" i="1"/>
  <c r="D43" i="1"/>
  <c r="E42" i="1"/>
  <c r="F42" i="1" s="1"/>
  <c r="D42" i="1"/>
  <c r="E41" i="1"/>
  <c r="F41" i="1" s="1"/>
  <c r="D41" i="1"/>
  <c r="E40" i="1"/>
  <c r="F40" i="1" s="1"/>
  <c r="D40" i="1"/>
  <c r="E39" i="1"/>
  <c r="F39" i="1" s="1"/>
  <c r="D39" i="1"/>
  <c r="F38" i="1"/>
  <c r="E38" i="1"/>
  <c r="D38" i="1"/>
  <c r="E37" i="1"/>
  <c r="F37" i="1" s="1"/>
  <c r="D37" i="1"/>
  <c r="E36" i="1"/>
  <c r="F36" i="1" s="1"/>
  <c r="D36" i="1"/>
  <c r="F35" i="1"/>
  <c r="E35" i="1"/>
  <c r="D35" i="1"/>
  <c r="E34" i="1"/>
  <c r="F34" i="1" s="1"/>
  <c r="D34" i="1"/>
  <c r="F33" i="1"/>
  <c r="E33" i="1"/>
  <c r="D33" i="1"/>
  <c r="E32" i="1"/>
  <c r="F32" i="1" s="1"/>
  <c r="D32" i="1"/>
  <c r="E31" i="1"/>
  <c r="F31" i="1" s="1"/>
  <c r="D31" i="1"/>
  <c r="E30" i="1"/>
  <c r="F30" i="1" s="1"/>
  <c r="D30" i="1"/>
  <c r="E29" i="1"/>
  <c r="F29" i="1" s="1"/>
  <c r="D29" i="1"/>
  <c r="F28" i="1"/>
  <c r="E28" i="1"/>
  <c r="D28" i="1"/>
  <c r="E27" i="1"/>
  <c r="F27" i="1" s="1"/>
  <c r="D27" i="1"/>
  <c r="E26" i="1"/>
  <c r="F26" i="1" s="1"/>
  <c r="D26" i="1"/>
  <c r="F25" i="1"/>
  <c r="E25" i="1"/>
  <c r="D25" i="1"/>
  <c r="E24" i="1"/>
  <c r="F24" i="1" s="1"/>
  <c r="D24" i="1"/>
  <c r="F23" i="1"/>
  <c r="E23" i="1"/>
  <c r="D23" i="1"/>
  <c r="E22" i="1"/>
  <c r="F22" i="1" s="1"/>
  <c r="D22" i="1"/>
  <c r="E21" i="1"/>
  <c r="F21" i="1" s="1"/>
  <c r="D21" i="1"/>
  <c r="E20" i="1"/>
  <c r="F20" i="1" s="1"/>
  <c r="D20" i="1"/>
  <c r="E19" i="1"/>
  <c r="F19" i="1" s="1"/>
  <c r="D19" i="1"/>
  <c r="F18" i="1"/>
  <c r="E18" i="1"/>
  <c r="D18" i="1"/>
  <c r="E17" i="1"/>
  <c r="F17" i="1" s="1"/>
  <c r="D17" i="1"/>
  <c r="E16" i="1"/>
  <c r="F16" i="1" s="1"/>
  <c r="D16" i="1"/>
  <c r="F15" i="1"/>
  <c r="E15" i="1"/>
  <c r="D15" i="1"/>
  <c r="E14" i="1"/>
  <c r="F14" i="1" s="1"/>
  <c r="D14" i="1"/>
  <c r="F13" i="1"/>
  <c r="E13" i="1"/>
  <c r="D13" i="1"/>
  <c r="E12" i="1"/>
  <c r="F12" i="1" s="1"/>
  <c r="D12" i="1"/>
  <c r="E11" i="1"/>
  <c r="F11" i="1" s="1"/>
  <c r="D11" i="1"/>
  <c r="E10" i="1"/>
  <c r="F10" i="1" s="1"/>
  <c r="D10" i="1"/>
  <c r="E9" i="1"/>
  <c r="F9" i="1" s="1"/>
  <c r="D9" i="1"/>
  <c r="F8" i="1"/>
  <c r="E8" i="1"/>
  <c r="D8" i="1"/>
  <c r="E7" i="1"/>
  <c r="F7" i="1" s="1"/>
  <c r="D7" i="1"/>
  <c r="E6" i="1"/>
  <c r="F6" i="1" s="1"/>
  <c r="D6" i="1"/>
  <c r="F5" i="1"/>
  <c r="E5" i="1"/>
  <c r="D5" i="1"/>
  <c r="E4" i="1"/>
  <c r="F4" i="1" s="1"/>
  <c r="D4" i="1"/>
  <c r="F3" i="1"/>
  <c r="E3" i="1"/>
  <c r="D3" i="1"/>
  <c r="E2" i="1"/>
  <c r="F2" i="1" s="1"/>
  <c r="D2" i="1"/>
</calcChain>
</file>

<file path=xl/sharedStrings.xml><?xml version="1.0" encoding="utf-8"?>
<sst xmlns="http://schemas.openxmlformats.org/spreadsheetml/2006/main" count="7" uniqueCount="6">
  <si>
    <t>Muestra</t>
  </si>
  <si>
    <t>Distancia (cm)</t>
  </si>
  <si>
    <t>Potencia (dbm)</t>
  </si>
  <si>
    <t>Coeficientes Log-Shadowing</t>
  </si>
  <si>
    <t>Distancia (m)</t>
  </si>
  <si>
    <t>Distancia(log)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</si>
</sst>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4"/>
      <color theme="1"/>
      <name val="Calibri Light"/>
      <family val="2"/>
      <scheme val="maj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1" fontId="0" fillId="0" borderId="0" xfId="0" applyNumberFormat="1"/>
    <xf numFmtId="0" fontId="2" fillId="0" borderId="0" xfId="0" applyFont="1"/>
    <xf numFmtId="0" fontId="0" fillId="0" borderId="5" xfId="0" applyBorder="1"/>
    <xf numFmtId="1" fontId="0" fillId="0" borderId="6" xfId="0" applyNumberFormat="1" applyBorder="1"/>
    <xf numFmtId="0" fontId="0" fillId="0" borderId="6" xfId="0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'[1]piso 5'!$F$2:$F$51</c:f>
              <c:numCache>
                <c:formatCode>General</c:formatCode>
                <c:ptCount val="50"/>
                <c:pt idx="0">
                  <c:v>0</c:v>
                </c:pt>
                <c:pt idx="1">
                  <c:v>4.1392685158225077E-2</c:v>
                </c:pt>
                <c:pt idx="2">
                  <c:v>7.9181246047624818E-2</c:v>
                </c:pt>
                <c:pt idx="3">
                  <c:v>0.11394335230683679</c:v>
                </c:pt>
                <c:pt idx="4">
                  <c:v>0.14612803567823801</c:v>
                </c:pt>
                <c:pt idx="5">
                  <c:v>0.17609125905568124</c:v>
                </c:pt>
                <c:pt idx="6">
                  <c:v>0.20411998265592479</c:v>
                </c:pt>
                <c:pt idx="7">
                  <c:v>0.23044892137827391</c:v>
                </c:pt>
                <c:pt idx="8">
                  <c:v>0.25527250510330607</c:v>
                </c:pt>
                <c:pt idx="9">
                  <c:v>0.27875360095282892</c:v>
                </c:pt>
                <c:pt idx="10">
                  <c:v>0.3010299956639812</c:v>
                </c:pt>
                <c:pt idx="11">
                  <c:v>0.3222192947339193</c:v>
                </c:pt>
                <c:pt idx="12">
                  <c:v>0.34242268082220628</c:v>
                </c:pt>
                <c:pt idx="13">
                  <c:v>0.36172783601759284</c:v>
                </c:pt>
                <c:pt idx="14">
                  <c:v>0.38021124171160603</c:v>
                </c:pt>
                <c:pt idx="15">
                  <c:v>0.3979400086720376</c:v>
                </c:pt>
                <c:pt idx="16">
                  <c:v>0.41497334797081797</c:v>
                </c:pt>
                <c:pt idx="17">
                  <c:v>0.43136376415898736</c:v>
                </c:pt>
                <c:pt idx="18">
                  <c:v>0.44715803134221921</c:v>
                </c:pt>
                <c:pt idx="19">
                  <c:v>0.46239799789895608</c:v>
                </c:pt>
                <c:pt idx="20">
                  <c:v>0.47712125471966244</c:v>
                </c:pt>
                <c:pt idx="21">
                  <c:v>0.49136169383427269</c:v>
                </c:pt>
                <c:pt idx="22">
                  <c:v>0.50514997831990605</c:v>
                </c:pt>
                <c:pt idx="23">
                  <c:v>0.51851393987788741</c:v>
                </c:pt>
                <c:pt idx="24">
                  <c:v>0.53147891704225514</c:v>
                </c:pt>
                <c:pt idx="25">
                  <c:v>0.54406804435027567</c:v>
                </c:pt>
                <c:pt idx="26">
                  <c:v>0.55630250076728727</c:v>
                </c:pt>
                <c:pt idx="27">
                  <c:v>0.56820172406699498</c:v>
                </c:pt>
                <c:pt idx="28">
                  <c:v>0.57978359661681012</c:v>
                </c:pt>
                <c:pt idx="29">
                  <c:v>0.59106460702649921</c:v>
                </c:pt>
                <c:pt idx="30">
                  <c:v>0.6020599913279624</c:v>
                </c:pt>
                <c:pt idx="31">
                  <c:v>0.68124123737558717</c:v>
                </c:pt>
                <c:pt idx="32">
                  <c:v>0.74818802700620035</c:v>
                </c:pt>
                <c:pt idx="33">
                  <c:v>0.80617997398388719</c:v>
                </c:pt>
                <c:pt idx="34">
                  <c:v>0.85733249643126852</c:v>
                </c:pt>
                <c:pt idx="35">
                  <c:v>0.90308998699194354</c:v>
                </c:pt>
                <c:pt idx="36">
                  <c:v>0.94448267215016868</c:v>
                </c:pt>
                <c:pt idx="37">
                  <c:v>0.98227123303956843</c:v>
                </c:pt>
                <c:pt idx="38">
                  <c:v>1.0170333392987803</c:v>
                </c:pt>
                <c:pt idx="39">
                  <c:v>1.0492180226701815</c:v>
                </c:pt>
                <c:pt idx="40">
                  <c:v>1.0791812460476249</c:v>
                </c:pt>
                <c:pt idx="41">
                  <c:v>1.1072099696478683</c:v>
                </c:pt>
                <c:pt idx="42">
                  <c:v>1.1335389083702174</c:v>
                </c:pt>
                <c:pt idx="43">
                  <c:v>1.1583624920952498</c:v>
                </c:pt>
                <c:pt idx="44">
                  <c:v>1.1818435879447726</c:v>
                </c:pt>
                <c:pt idx="45">
                  <c:v>1.2041199826559248</c:v>
                </c:pt>
                <c:pt idx="46">
                  <c:v>1.2253092817258628</c:v>
                </c:pt>
                <c:pt idx="47">
                  <c:v>1.2455126678141499</c:v>
                </c:pt>
                <c:pt idx="48">
                  <c:v>1.2648178230095364</c:v>
                </c:pt>
                <c:pt idx="49">
                  <c:v>1.2833012287035497</c:v>
                </c:pt>
              </c:numCache>
            </c:numRef>
          </c:xVal>
          <c:yVal>
            <c:numRef>
              <c:f>'[1]piso 5'!$G$2:$G$51</c:f>
              <c:numCache>
                <c:formatCode>General</c:formatCode>
                <c:ptCount val="50"/>
                <c:pt idx="0">
                  <c:v>-55</c:v>
                </c:pt>
                <c:pt idx="1">
                  <c:v>-56</c:v>
                </c:pt>
                <c:pt idx="2">
                  <c:v>-56.5</c:v>
                </c:pt>
                <c:pt idx="3">
                  <c:v>-57.3</c:v>
                </c:pt>
                <c:pt idx="4">
                  <c:v>-57.6</c:v>
                </c:pt>
                <c:pt idx="5">
                  <c:v>-62</c:v>
                </c:pt>
                <c:pt idx="6">
                  <c:v>-60.7</c:v>
                </c:pt>
                <c:pt idx="7">
                  <c:v>-56.8</c:v>
                </c:pt>
                <c:pt idx="8">
                  <c:v>-57.4</c:v>
                </c:pt>
                <c:pt idx="9">
                  <c:v>-60.9</c:v>
                </c:pt>
                <c:pt idx="10">
                  <c:v>-58.7</c:v>
                </c:pt>
                <c:pt idx="11">
                  <c:v>-60.9</c:v>
                </c:pt>
                <c:pt idx="12">
                  <c:v>-60.6</c:v>
                </c:pt>
                <c:pt idx="13">
                  <c:v>-62.1</c:v>
                </c:pt>
                <c:pt idx="14">
                  <c:v>-60.5</c:v>
                </c:pt>
                <c:pt idx="15">
                  <c:v>-59.7</c:v>
                </c:pt>
                <c:pt idx="16">
                  <c:v>-56.8</c:v>
                </c:pt>
                <c:pt idx="17">
                  <c:v>-67.2</c:v>
                </c:pt>
                <c:pt idx="18">
                  <c:v>-63.9</c:v>
                </c:pt>
                <c:pt idx="19">
                  <c:v>-66.099999999999994</c:v>
                </c:pt>
                <c:pt idx="20">
                  <c:v>-68.8</c:v>
                </c:pt>
                <c:pt idx="21">
                  <c:v>-69.099999999999994</c:v>
                </c:pt>
                <c:pt idx="22">
                  <c:v>-71.8</c:v>
                </c:pt>
                <c:pt idx="23">
                  <c:v>-69.3</c:v>
                </c:pt>
                <c:pt idx="24">
                  <c:v>-68.3</c:v>
                </c:pt>
                <c:pt idx="25">
                  <c:v>-70.599999999999994</c:v>
                </c:pt>
                <c:pt idx="26">
                  <c:v>-66.400000000000006</c:v>
                </c:pt>
                <c:pt idx="27">
                  <c:v>-68.599999999999994</c:v>
                </c:pt>
                <c:pt idx="28">
                  <c:v>-72.3</c:v>
                </c:pt>
                <c:pt idx="29">
                  <c:v>-68.7</c:v>
                </c:pt>
                <c:pt idx="30">
                  <c:v>-69</c:v>
                </c:pt>
                <c:pt idx="31">
                  <c:v>-67.5</c:v>
                </c:pt>
                <c:pt idx="32">
                  <c:v>-68.7</c:v>
                </c:pt>
                <c:pt idx="33">
                  <c:v>-68.5</c:v>
                </c:pt>
                <c:pt idx="34">
                  <c:v>-73.099999999999994</c:v>
                </c:pt>
                <c:pt idx="35">
                  <c:v>-75.2</c:v>
                </c:pt>
                <c:pt idx="36">
                  <c:v>-65.8</c:v>
                </c:pt>
                <c:pt idx="37">
                  <c:v>-62.7</c:v>
                </c:pt>
                <c:pt idx="38">
                  <c:v>-71.3</c:v>
                </c:pt>
                <c:pt idx="39">
                  <c:v>-70.400000000000006</c:v>
                </c:pt>
                <c:pt idx="40">
                  <c:v>-67.5</c:v>
                </c:pt>
                <c:pt idx="41">
                  <c:v>-68.7</c:v>
                </c:pt>
                <c:pt idx="42">
                  <c:v>-68.3</c:v>
                </c:pt>
                <c:pt idx="43">
                  <c:v>-68.3</c:v>
                </c:pt>
                <c:pt idx="44">
                  <c:v>-73.3</c:v>
                </c:pt>
                <c:pt idx="45">
                  <c:v>-78.3</c:v>
                </c:pt>
                <c:pt idx="46">
                  <c:v>-72.8</c:v>
                </c:pt>
                <c:pt idx="47">
                  <c:v>-67.599999999999994</c:v>
                </c:pt>
                <c:pt idx="48">
                  <c:v>-72.3</c:v>
                </c:pt>
                <c:pt idx="49">
                  <c:v>-72.099999999999994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A2-1B4E-B50E-31525FBE5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485344"/>
        <c:axId val="691483232"/>
      </c:scatterChart>
      <c:valAx>
        <c:axId val="94748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691483232"/>
        <c:crosses val="autoZero"/>
        <c:crossBetween val="midCat"/>
      </c:valAx>
      <c:valAx>
        <c:axId val="6914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94748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'[1]piso 5'!$E$2:$E$51</c:f>
              <c:numCache>
                <c:formatCode>General</c:formatCode>
                <c:ptCount val="50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4.8</c:v>
                </c:pt>
                <c:pt idx="32">
                  <c:v>5.6</c:v>
                </c:pt>
                <c:pt idx="33">
                  <c:v>6.4</c:v>
                </c:pt>
                <c:pt idx="34">
                  <c:v>7.2</c:v>
                </c:pt>
                <c:pt idx="35">
                  <c:v>8</c:v>
                </c:pt>
                <c:pt idx="36">
                  <c:v>8.8000000000000007</c:v>
                </c:pt>
                <c:pt idx="37">
                  <c:v>9.6</c:v>
                </c:pt>
                <c:pt idx="38">
                  <c:v>10.4</c:v>
                </c:pt>
                <c:pt idx="39">
                  <c:v>11.2</c:v>
                </c:pt>
                <c:pt idx="40">
                  <c:v>12</c:v>
                </c:pt>
                <c:pt idx="41">
                  <c:v>12.8</c:v>
                </c:pt>
                <c:pt idx="42">
                  <c:v>13.6</c:v>
                </c:pt>
                <c:pt idx="43">
                  <c:v>14.4</c:v>
                </c:pt>
                <c:pt idx="44">
                  <c:v>15.2</c:v>
                </c:pt>
                <c:pt idx="45">
                  <c:v>16</c:v>
                </c:pt>
                <c:pt idx="46">
                  <c:v>16.8</c:v>
                </c:pt>
                <c:pt idx="47">
                  <c:v>17.600000000000001</c:v>
                </c:pt>
                <c:pt idx="48">
                  <c:v>18.399999999999999</c:v>
                </c:pt>
                <c:pt idx="49">
                  <c:v>19.2</c:v>
                </c:pt>
              </c:numCache>
            </c:numRef>
          </c:xVal>
          <c:yVal>
            <c:numRef>
              <c:f>'[1]piso 5'!$G$2:$G$51</c:f>
              <c:numCache>
                <c:formatCode>General</c:formatCode>
                <c:ptCount val="50"/>
                <c:pt idx="0">
                  <c:v>-55</c:v>
                </c:pt>
                <c:pt idx="1">
                  <c:v>-56</c:v>
                </c:pt>
                <c:pt idx="2">
                  <c:v>-56.5</c:v>
                </c:pt>
                <c:pt idx="3">
                  <c:v>-57.3</c:v>
                </c:pt>
                <c:pt idx="4">
                  <c:v>-57.6</c:v>
                </c:pt>
                <c:pt idx="5">
                  <c:v>-62</c:v>
                </c:pt>
                <c:pt idx="6">
                  <c:v>-60.7</c:v>
                </c:pt>
                <c:pt idx="7">
                  <c:v>-56.8</c:v>
                </c:pt>
                <c:pt idx="8">
                  <c:v>-57.4</c:v>
                </c:pt>
                <c:pt idx="9">
                  <c:v>-60.9</c:v>
                </c:pt>
                <c:pt idx="10">
                  <c:v>-58.7</c:v>
                </c:pt>
                <c:pt idx="11">
                  <c:v>-60.9</c:v>
                </c:pt>
                <c:pt idx="12">
                  <c:v>-60.6</c:v>
                </c:pt>
                <c:pt idx="13">
                  <c:v>-62.1</c:v>
                </c:pt>
                <c:pt idx="14">
                  <c:v>-60.5</c:v>
                </c:pt>
                <c:pt idx="15">
                  <c:v>-59.7</c:v>
                </c:pt>
                <c:pt idx="16">
                  <c:v>-56.8</c:v>
                </c:pt>
                <c:pt idx="17">
                  <c:v>-67.2</c:v>
                </c:pt>
                <c:pt idx="18">
                  <c:v>-63.9</c:v>
                </c:pt>
                <c:pt idx="19">
                  <c:v>-66.099999999999994</c:v>
                </c:pt>
                <c:pt idx="20">
                  <c:v>-68.8</c:v>
                </c:pt>
                <c:pt idx="21">
                  <c:v>-69.099999999999994</c:v>
                </c:pt>
                <c:pt idx="22">
                  <c:v>-71.8</c:v>
                </c:pt>
                <c:pt idx="23">
                  <c:v>-69.3</c:v>
                </c:pt>
                <c:pt idx="24">
                  <c:v>-68.3</c:v>
                </c:pt>
                <c:pt idx="25">
                  <c:v>-70.599999999999994</c:v>
                </c:pt>
                <c:pt idx="26">
                  <c:v>-66.400000000000006</c:v>
                </c:pt>
                <c:pt idx="27">
                  <c:v>-68.599999999999994</c:v>
                </c:pt>
                <c:pt idx="28">
                  <c:v>-72.3</c:v>
                </c:pt>
                <c:pt idx="29">
                  <c:v>-68.7</c:v>
                </c:pt>
                <c:pt idx="30">
                  <c:v>-69</c:v>
                </c:pt>
                <c:pt idx="31">
                  <c:v>-67.5</c:v>
                </c:pt>
                <c:pt idx="32">
                  <c:v>-68.7</c:v>
                </c:pt>
                <c:pt idx="33">
                  <c:v>-68.5</c:v>
                </c:pt>
                <c:pt idx="34">
                  <c:v>-73.099999999999994</c:v>
                </c:pt>
                <c:pt idx="35">
                  <c:v>-75.2</c:v>
                </c:pt>
                <c:pt idx="36">
                  <c:v>-65.8</c:v>
                </c:pt>
                <c:pt idx="37">
                  <c:v>-62.7</c:v>
                </c:pt>
                <c:pt idx="38">
                  <c:v>-71.3</c:v>
                </c:pt>
                <c:pt idx="39">
                  <c:v>-70.400000000000006</c:v>
                </c:pt>
                <c:pt idx="40">
                  <c:v>-67.5</c:v>
                </c:pt>
                <c:pt idx="41">
                  <c:v>-68.7</c:v>
                </c:pt>
                <c:pt idx="42">
                  <c:v>-68.3</c:v>
                </c:pt>
                <c:pt idx="43">
                  <c:v>-68.3</c:v>
                </c:pt>
                <c:pt idx="44">
                  <c:v>-73.3</c:v>
                </c:pt>
                <c:pt idx="45">
                  <c:v>-78.3</c:v>
                </c:pt>
                <c:pt idx="46">
                  <c:v>-72.8</c:v>
                </c:pt>
                <c:pt idx="47">
                  <c:v>-67.599999999999994</c:v>
                </c:pt>
                <c:pt idx="48">
                  <c:v>-72.3</c:v>
                </c:pt>
                <c:pt idx="49">
                  <c:v>-72.099999999999994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42-DC4B-8D01-675D50F52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485344"/>
        <c:axId val="691483232"/>
      </c:scatterChart>
      <c:valAx>
        <c:axId val="94748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691483232"/>
        <c:crosses val="autoZero"/>
        <c:crossBetween val="midCat"/>
      </c:valAx>
      <c:valAx>
        <c:axId val="6914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94748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336550</xdr:colOff>
      <xdr:row>0</xdr:row>
      <xdr:rowOff>222250</xdr:rowOff>
    </xdr:from>
    <xdr:to>
      <xdr:col>20</xdr:col>
      <xdr:colOff>330200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773E3C-6ADC-C54A-BFC3-6943D106C9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508000</xdr:colOff>
      <xdr:row>24</xdr:row>
      <xdr:rowOff>114300</xdr:rowOff>
    </xdr:from>
    <xdr:to>
      <xdr:col>20</xdr:col>
      <xdr:colOff>520700</xdr:colOff>
      <xdr:row>44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632D74-3C16-3543-8D7D-14E0E376F2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eba/Downloads/labti2%20(1).xlsx" TargetMode="External"/><Relationship Id="rId1" Type="http://schemas.openxmlformats.org/officeDocument/2006/relationships/externalLinkPath" Target="/Users/seba/Downloads/labti2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iso 5"/>
      <sheetName val="piso 4"/>
    </sheetNames>
    <sheetDataSet>
      <sheetData sheetId="0">
        <row r="2">
          <cell r="E2">
            <v>1</v>
          </cell>
          <cell r="F2">
            <v>0</v>
          </cell>
          <cell r="G2">
            <v>-55</v>
          </cell>
        </row>
        <row r="3">
          <cell r="E3">
            <v>1.1000000000000001</v>
          </cell>
          <cell r="F3">
            <v>4.1392685158225077E-2</v>
          </cell>
          <cell r="G3">
            <v>-56</v>
          </cell>
        </row>
        <row r="4">
          <cell r="E4">
            <v>1.2</v>
          </cell>
          <cell r="F4">
            <v>7.9181246047624818E-2</v>
          </cell>
          <cell r="G4">
            <v>-56.5</v>
          </cell>
        </row>
        <row r="5">
          <cell r="E5">
            <v>1.3</v>
          </cell>
          <cell r="F5">
            <v>0.11394335230683679</v>
          </cell>
          <cell r="G5">
            <v>-57.3</v>
          </cell>
        </row>
        <row r="6">
          <cell r="E6">
            <v>1.4</v>
          </cell>
          <cell r="F6">
            <v>0.14612803567823801</v>
          </cell>
          <cell r="G6">
            <v>-57.6</v>
          </cell>
        </row>
        <row r="7">
          <cell r="E7">
            <v>1.5</v>
          </cell>
          <cell r="F7">
            <v>0.17609125905568124</v>
          </cell>
          <cell r="G7">
            <v>-62</v>
          </cell>
        </row>
        <row r="8">
          <cell r="E8">
            <v>1.6</v>
          </cell>
          <cell r="F8">
            <v>0.20411998265592479</v>
          </cell>
          <cell r="G8">
            <v>-60.7</v>
          </cell>
        </row>
        <row r="9">
          <cell r="E9">
            <v>1.7</v>
          </cell>
          <cell r="F9">
            <v>0.23044892137827391</v>
          </cell>
          <cell r="G9">
            <v>-56.8</v>
          </cell>
        </row>
        <row r="10">
          <cell r="E10">
            <v>1.8</v>
          </cell>
          <cell r="F10">
            <v>0.25527250510330607</v>
          </cell>
          <cell r="G10">
            <v>-57.4</v>
          </cell>
        </row>
        <row r="11">
          <cell r="E11">
            <v>1.9</v>
          </cell>
          <cell r="F11">
            <v>0.27875360095282892</v>
          </cell>
          <cell r="G11">
            <v>-60.9</v>
          </cell>
        </row>
        <row r="12">
          <cell r="E12">
            <v>2</v>
          </cell>
          <cell r="F12">
            <v>0.3010299956639812</v>
          </cell>
          <cell r="G12">
            <v>-58.7</v>
          </cell>
        </row>
        <row r="13">
          <cell r="E13">
            <v>2.1</v>
          </cell>
          <cell r="F13">
            <v>0.3222192947339193</v>
          </cell>
          <cell r="G13">
            <v>-60.9</v>
          </cell>
        </row>
        <row r="14">
          <cell r="E14">
            <v>2.2000000000000002</v>
          </cell>
          <cell r="F14">
            <v>0.34242268082220628</v>
          </cell>
          <cell r="G14">
            <v>-60.6</v>
          </cell>
        </row>
        <row r="15">
          <cell r="E15">
            <v>2.2999999999999998</v>
          </cell>
          <cell r="F15">
            <v>0.36172783601759284</v>
          </cell>
          <cell r="G15">
            <v>-62.1</v>
          </cell>
        </row>
        <row r="16">
          <cell r="E16">
            <v>2.4</v>
          </cell>
          <cell r="F16">
            <v>0.38021124171160603</v>
          </cell>
          <cell r="G16">
            <v>-60.5</v>
          </cell>
        </row>
        <row r="17">
          <cell r="E17">
            <v>2.5</v>
          </cell>
          <cell r="F17">
            <v>0.3979400086720376</v>
          </cell>
          <cell r="G17">
            <v>-59.7</v>
          </cell>
        </row>
        <row r="18">
          <cell r="E18">
            <v>2.6</v>
          </cell>
          <cell r="F18">
            <v>0.41497334797081797</v>
          </cell>
          <cell r="G18">
            <v>-56.8</v>
          </cell>
        </row>
        <row r="19">
          <cell r="E19">
            <v>2.7</v>
          </cell>
          <cell r="F19">
            <v>0.43136376415898736</v>
          </cell>
          <cell r="G19">
            <v>-67.2</v>
          </cell>
        </row>
        <row r="20">
          <cell r="E20">
            <v>2.8</v>
          </cell>
          <cell r="F20">
            <v>0.44715803134221921</v>
          </cell>
          <cell r="G20">
            <v>-63.9</v>
          </cell>
        </row>
        <row r="21">
          <cell r="E21">
            <v>2.9</v>
          </cell>
          <cell r="F21">
            <v>0.46239799789895608</v>
          </cell>
          <cell r="G21">
            <v>-66.099999999999994</v>
          </cell>
        </row>
        <row r="22">
          <cell r="E22">
            <v>3</v>
          </cell>
          <cell r="F22">
            <v>0.47712125471966244</v>
          </cell>
          <cell r="G22">
            <v>-68.8</v>
          </cell>
        </row>
        <row r="23">
          <cell r="E23">
            <v>3.1</v>
          </cell>
          <cell r="F23">
            <v>0.49136169383427269</v>
          </cell>
          <cell r="G23">
            <v>-69.099999999999994</v>
          </cell>
        </row>
        <row r="24">
          <cell r="E24">
            <v>3.2</v>
          </cell>
          <cell r="F24">
            <v>0.50514997831990605</v>
          </cell>
          <cell r="G24">
            <v>-71.8</v>
          </cell>
        </row>
        <row r="25">
          <cell r="E25">
            <v>3.3</v>
          </cell>
          <cell r="F25">
            <v>0.51851393987788741</v>
          </cell>
          <cell r="G25">
            <v>-69.3</v>
          </cell>
        </row>
        <row r="26">
          <cell r="E26">
            <v>3.4</v>
          </cell>
          <cell r="F26">
            <v>0.53147891704225514</v>
          </cell>
          <cell r="G26">
            <v>-68.3</v>
          </cell>
        </row>
        <row r="27">
          <cell r="E27">
            <v>3.5</v>
          </cell>
          <cell r="F27">
            <v>0.54406804435027567</v>
          </cell>
          <cell r="G27">
            <v>-70.599999999999994</v>
          </cell>
        </row>
        <row r="28">
          <cell r="E28">
            <v>3.6</v>
          </cell>
          <cell r="F28">
            <v>0.55630250076728727</v>
          </cell>
          <cell r="G28">
            <v>-66.400000000000006</v>
          </cell>
        </row>
        <row r="29">
          <cell r="E29">
            <v>3.7</v>
          </cell>
          <cell r="F29">
            <v>0.56820172406699498</v>
          </cell>
          <cell r="G29">
            <v>-68.599999999999994</v>
          </cell>
        </row>
        <row r="30">
          <cell r="E30">
            <v>3.8</v>
          </cell>
          <cell r="F30">
            <v>0.57978359661681012</v>
          </cell>
          <cell r="G30">
            <v>-72.3</v>
          </cell>
        </row>
        <row r="31">
          <cell r="E31">
            <v>3.9</v>
          </cell>
          <cell r="F31">
            <v>0.59106460702649921</v>
          </cell>
          <cell r="G31">
            <v>-68.7</v>
          </cell>
        </row>
        <row r="32">
          <cell r="E32">
            <v>4</v>
          </cell>
          <cell r="F32">
            <v>0.6020599913279624</v>
          </cell>
          <cell r="G32">
            <v>-69</v>
          </cell>
        </row>
        <row r="33">
          <cell r="E33">
            <v>4.8</v>
          </cell>
          <cell r="F33">
            <v>0.68124123737558717</v>
          </cell>
          <cell r="G33">
            <v>-67.5</v>
          </cell>
        </row>
        <row r="34">
          <cell r="E34">
            <v>5.6</v>
          </cell>
          <cell r="F34">
            <v>0.74818802700620035</v>
          </cell>
          <cell r="G34">
            <v>-68.7</v>
          </cell>
        </row>
        <row r="35">
          <cell r="E35">
            <v>6.4</v>
          </cell>
          <cell r="F35">
            <v>0.80617997398388719</v>
          </cell>
          <cell r="G35">
            <v>-68.5</v>
          </cell>
        </row>
        <row r="36">
          <cell r="E36">
            <v>7.2</v>
          </cell>
          <cell r="F36">
            <v>0.85733249643126852</v>
          </cell>
          <cell r="G36">
            <v>-73.099999999999994</v>
          </cell>
        </row>
        <row r="37">
          <cell r="E37">
            <v>8</v>
          </cell>
          <cell r="F37">
            <v>0.90308998699194354</v>
          </cell>
          <cell r="G37">
            <v>-75.2</v>
          </cell>
        </row>
        <row r="38">
          <cell r="E38">
            <v>8.8000000000000007</v>
          </cell>
          <cell r="F38">
            <v>0.94448267215016868</v>
          </cell>
          <cell r="G38">
            <v>-65.8</v>
          </cell>
        </row>
        <row r="39">
          <cell r="E39">
            <v>9.6</v>
          </cell>
          <cell r="F39">
            <v>0.98227123303956843</v>
          </cell>
          <cell r="G39">
            <v>-62.7</v>
          </cell>
        </row>
        <row r="40">
          <cell r="E40">
            <v>10.4</v>
          </cell>
          <cell r="F40">
            <v>1.0170333392987803</v>
          </cell>
          <cell r="G40">
            <v>-71.3</v>
          </cell>
        </row>
        <row r="41">
          <cell r="E41">
            <v>11.2</v>
          </cell>
          <cell r="F41">
            <v>1.0492180226701815</v>
          </cell>
          <cell r="G41">
            <v>-70.400000000000006</v>
          </cell>
        </row>
        <row r="42">
          <cell r="E42">
            <v>12</v>
          </cell>
          <cell r="F42">
            <v>1.0791812460476249</v>
          </cell>
          <cell r="G42">
            <v>-67.5</v>
          </cell>
        </row>
        <row r="43">
          <cell r="E43">
            <v>12.8</v>
          </cell>
          <cell r="F43">
            <v>1.1072099696478683</v>
          </cell>
          <cell r="G43">
            <v>-68.7</v>
          </cell>
        </row>
        <row r="44">
          <cell r="E44">
            <v>13.6</v>
          </cell>
          <cell r="F44">
            <v>1.1335389083702174</v>
          </cell>
          <cell r="G44">
            <v>-68.3</v>
          </cell>
        </row>
        <row r="45">
          <cell r="E45">
            <v>14.4</v>
          </cell>
          <cell r="F45">
            <v>1.1583624920952498</v>
          </cell>
          <cell r="G45">
            <v>-68.3</v>
          </cell>
        </row>
        <row r="46">
          <cell r="E46">
            <v>15.2</v>
          </cell>
          <cell r="F46">
            <v>1.1818435879447726</v>
          </cell>
          <cell r="G46">
            <v>-73.3</v>
          </cell>
        </row>
        <row r="47">
          <cell r="E47">
            <v>16</v>
          </cell>
          <cell r="F47">
            <v>1.2041199826559248</v>
          </cell>
          <cell r="G47">
            <v>-78.3</v>
          </cell>
        </row>
        <row r="48">
          <cell r="E48">
            <v>16.8</v>
          </cell>
          <cell r="F48">
            <v>1.2253092817258628</v>
          </cell>
          <cell r="G48">
            <v>-72.8</v>
          </cell>
        </row>
        <row r="49">
          <cell r="E49">
            <v>17.600000000000001</v>
          </cell>
          <cell r="F49">
            <v>1.2455126678141499</v>
          </cell>
          <cell r="G49">
            <v>-67.599999999999994</v>
          </cell>
        </row>
        <row r="50">
          <cell r="E50">
            <v>18.399999999999999</v>
          </cell>
          <cell r="F50">
            <v>1.2648178230095364</v>
          </cell>
          <cell r="G50">
            <v>-72.3</v>
          </cell>
        </row>
        <row r="51">
          <cell r="E51">
            <v>19.2</v>
          </cell>
          <cell r="F51">
            <v>1.2833012287035497</v>
          </cell>
          <cell r="G51">
            <v>-72.099999999999994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AF66-D5E9-9645-B8A8-F71A34938162}">
  <dimension ref="A1:J63"/>
  <sheetViews>
    <sheetView tabSelected="1" workbookViewId="0">
      <selection sqref="A1:T63"/>
    </sheetView>
  </sheetViews>
  <sheetFormatPr baseColWidth="10" defaultRowHeight="16" x14ac:dyDescent="0.2"/>
  <sheetData>
    <row r="1" spans="1:7" ht="19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2</v>
      </c>
    </row>
    <row r="2" spans="1:7" x14ac:dyDescent="0.2">
      <c r="A2" s="5">
        <v>1</v>
      </c>
      <c r="B2" s="6">
        <v>100</v>
      </c>
      <c r="C2">
        <v>-55</v>
      </c>
      <c r="D2">
        <f>(C2-$C$3)/(10*LOG10(B2/$B$3))</f>
        <v>-2.4158857928096795</v>
      </c>
      <c r="E2">
        <f>B2/100</f>
        <v>1</v>
      </c>
      <c r="F2">
        <f>LOG10(E2)</f>
        <v>0</v>
      </c>
      <c r="G2" s="7">
        <v>-55</v>
      </c>
    </row>
    <row r="3" spans="1:7" x14ac:dyDescent="0.2">
      <c r="A3" s="5">
        <v>2</v>
      </c>
      <c r="B3" s="6">
        <v>110</v>
      </c>
      <c r="C3">
        <v>-56</v>
      </c>
      <c r="D3" t="e">
        <f>(C3-$C$3)/(10*LOG10(B3/$B$3))</f>
        <v>#DIV/0!</v>
      </c>
      <c r="E3">
        <f t="shared" ref="E3:E51" si="0">B3/100</f>
        <v>1.1000000000000001</v>
      </c>
      <c r="F3">
        <f t="shared" ref="F3:F51" si="1">LOG10(E3)</f>
        <v>4.1392685158225077E-2</v>
      </c>
      <c r="G3" s="7">
        <v>-56</v>
      </c>
    </row>
    <row r="4" spans="1:7" x14ac:dyDescent="0.2">
      <c r="A4" s="5">
        <v>3</v>
      </c>
      <c r="B4" s="6">
        <v>120</v>
      </c>
      <c r="C4">
        <v>-56.5</v>
      </c>
      <c r="D4">
        <f>(C4-$C$3)/(10*LOG10(B4/$B$3))</f>
        <v>-1.3231517375414457</v>
      </c>
      <c r="E4">
        <f t="shared" si="0"/>
        <v>1.2</v>
      </c>
      <c r="F4">
        <f t="shared" si="1"/>
        <v>7.9181246047624818E-2</v>
      </c>
      <c r="G4" s="7">
        <v>-56.5</v>
      </c>
    </row>
    <row r="5" spans="1:7" x14ac:dyDescent="0.2">
      <c r="A5" s="5">
        <v>4</v>
      </c>
      <c r="B5" s="6">
        <v>130</v>
      </c>
      <c r="C5">
        <v>-57.3</v>
      </c>
      <c r="D5">
        <f>(C5-$C$3)/(10*LOG10(B5/$B$3))</f>
        <v>-1.7918512001234885</v>
      </c>
      <c r="E5">
        <f t="shared" si="0"/>
        <v>1.3</v>
      </c>
      <c r="F5">
        <f t="shared" si="1"/>
        <v>0.11394335230683679</v>
      </c>
      <c r="G5" s="7">
        <v>-57.3</v>
      </c>
    </row>
    <row r="6" spans="1:7" x14ac:dyDescent="0.2">
      <c r="A6" s="5">
        <v>5</v>
      </c>
      <c r="B6" s="6">
        <v>140</v>
      </c>
      <c r="C6">
        <v>-57.599999999999994</v>
      </c>
      <c r="D6">
        <f t="shared" ref="D6:D51" si="2">(C6-$C$3)/(10*LOG10(B6/$B$3))</f>
        <v>-1.5276599467667451</v>
      </c>
      <c r="E6">
        <f t="shared" si="0"/>
        <v>1.4</v>
      </c>
      <c r="F6">
        <f t="shared" si="1"/>
        <v>0.14612803567823801</v>
      </c>
      <c r="G6" s="7">
        <v>-57.6</v>
      </c>
    </row>
    <row r="7" spans="1:7" x14ac:dyDescent="0.2">
      <c r="A7" s="5">
        <v>6</v>
      </c>
      <c r="B7" s="6">
        <v>150</v>
      </c>
      <c r="C7">
        <v>-62</v>
      </c>
      <c r="D7">
        <f t="shared" si="2"/>
        <v>-4.454390144150822</v>
      </c>
      <c r="E7">
        <f t="shared" si="0"/>
        <v>1.5</v>
      </c>
      <c r="F7">
        <f t="shared" si="1"/>
        <v>0.17609125905568124</v>
      </c>
      <c r="G7" s="7">
        <v>-62</v>
      </c>
    </row>
    <row r="8" spans="1:7" x14ac:dyDescent="0.2">
      <c r="A8" s="5">
        <v>7</v>
      </c>
      <c r="B8" s="6">
        <v>160</v>
      </c>
      <c r="C8">
        <v>-60.7</v>
      </c>
      <c r="D8">
        <f t="shared" si="2"/>
        <v>-2.8882677167710229</v>
      </c>
      <c r="E8">
        <f t="shared" si="0"/>
        <v>1.6</v>
      </c>
      <c r="F8">
        <f t="shared" si="1"/>
        <v>0.20411998265592479</v>
      </c>
      <c r="G8" s="7">
        <v>-60.7</v>
      </c>
    </row>
    <row r="9" spans="1:7" x14ac:dyDescent="0.2">
      <c r="A9" s="5">
        <v>8</v>
      </c>
      <c r="B9" s="6">
        <v>170</v>
      </c>
      <c r="C9">
        <v>-56.8</v>
      </c>
      <c r="D9">
        <f t="shared" si="2"/>
        <v>-0.42315451528869452</v>
      </c>
      <c r="E9">
        <f t="shared" si="0"/>
        <v>1.7</v>
      </c>
      <c r="F9">
        <f t="shared" si="1"/>
        <v>0.23044892137827391</v>
      </c>
      <c r="G9" s="7">
        <v>-56.8</v>
      </c>
    </row>
    <row r="10" spans="1:7" x14ac:dyDescent="0.2">
      <c r="A10" s="5">
        <v>9</v>
      </c>
      <c r="B10" s="6">
        <v>180</v>
      </c>
      <c r="C10">
        <v>-57.400000000000006</v>
      </c>
      <c r="D10">
        <f t="shared" si="2"/>
        <v>-0.6545732086175734</v>
      </c>
      <c r="E10">
        <f t="shared" si="0"/>
        <v>1.8</v>
      </c>
      <c r="F10">
        <f t="shared" si="1"/>
        <v>0.25527250510330607</v>
      </c>
      <c r="G10" s="7">
        <v>-57.4</v>
      </c>
    </row>
    <row r="11" spans="1:7" x14ac:dyDescent="0.2">
      <c r="A11" s="5">
        <v>10</v>
      </c>
      <c r="B11" s="6">
        <v>190</v>
      </c>
      <c r="C11">
        <v>-60.900000000000006</v>
      </c>
      <c r="D11">
        <f t="shared" si="2"/>
        <v>-2.0643668245028741</v>
      </c>
      <c r="E11">
        <f t="shared" si="0"/>
        <v>1.9</v>
      </c>
      <c r="F11">
        <f t="shared" si="1"/>
        <v>0.27875360095282892</v>
      </c>
      <c r="G11" s="7">
        <v>-60.9</v>
      </c>
    </row>
    <row r="12" spans="1:7" x14ac:dyDescent="0.2">
      <c r="A12" s="5">
        <v>11</v>
      </c>
      <c r="B12" s="6">
        <v>200</v>
      </c>
      <c r="C12">
        <v>-58.7</v>
      </c>
      <c r="D12">
        <f t="shared" si="2"/>
        <v>-1.0399121739246888</v>
      </c>
      <c r="E12">
        <f t="shared" si="0"/>
        <v>2</v>
      </c>
      <c r="F12">
        <f t="shared" si="1"/>
        <v>0.3010299956639812</v>
      </c>
      <c r="G12" s="7">
        <v>-58.7</v>
      </c>
    </row>
    <row r="13" spans="1:7" x14ac:dyDescent="0.2">
      <c r="A13" s="5">
        <v>12</v>
      </c>
      <c r="B13" s="6">
        <v>210</v>
      </c>
      <c r="C13">
        <v>-60.900000000000006</v>
      </c>
      <c r="D13">
        <f t="shared" si="2"/>
        <v>-1.7448488971196499</v>
      </c>
      <c r="E13">
        <f t="shared" si="0"/>
        <v>2.1</v>
      </c>
      <c r="F13">
        <f t="shared" si="1"/>
        <v>0.3222192947339193</v>
      </c>
      <c r="G13" s="7">
        <v>-60.9</v>
      </c>
    </row>
    <row r="14" spans="1:7" x14ac:dyDescent="0.2">
      <c r="A14" s="5">
        <v>13</v>
      </c>
      <c r="B14" s="6">
        <v>220</v>
      </c>
      <c r="C14">
        <v>-60.599999999999994</v>
      </c>
      <c r="D14">
        <f t="shared" si="2"/>
        <v>-1.5280869236481847</v>
      </c>
      <c r="E14">
        <f t="shared" si="0"/>
        <v>2.2000000000000002</v>
      </c>
      <c r="F14">
        <f t="shared" si="1"/>
        <v>0.34242268082220628</v>
      </c>
      <c r="G14" s="7">
        <v>-60.6</v>
      </c>
    </row>
    <row r="15" spans="1:7" x14ac:dyDescent="0.2">
      <c r="A15" s="5">
        <v>14</v>
      </c>
      <c r="B15" s="6">
        <v>230</v>
      </c>
      <c r="C15">
        <v>-62.099999999999994</v>
      </c>
      <c r="D15">
        <f t="shared" si="2"/>
        <v>-1.9042555847010343</v>
      </c>
      <c r="E15">
        <f t="shared" si="0"/>
        <v>2.2999999999999998</v>
      </c>
      <c r="F15">
        <f t="shared" si="1"/>
        <v>0.36172783601759284</v>
      </c>
      <c r="G15" s="7">
        <v>-62.1</v>
      </c>
    </row>
    <row r="16" spans="1:7" x14ac:dyDescent="0.2">
      <c r="A16" s="5">
        <v>15</v>
      </c>
      <c r="B16" s="6">
        <v>240</v>
      </c>
      <c r="C16">
        <v>-60.5</v>
      </c>
      <c r="D16">
        <f t="shared" si="2"/>
        <v>-1.3281444929628652</v>
      </c>
      <c r="E16">
        <f t="shared" si="0"/>
        <v>2.4</v>
      </c>
      <c r="F16">
        <f t="shared" si="1"/>
        <v>0.38021124171160603</v>
      </c>
      <c r="G16" s="7">
        <v>-60.5</v>
      </c>
    </row>
    <row r="17" spans="1:7" x14ac:dyDescent="0.2">
      <c r="A17" s="5">
        <v>16</v>
      </c>
      <c r="B17" s="6">
        <v>250</v>
      </c>
      <c r="C17">
        <v>-59.7</v>
      </c>
      <c r="D17">
        <f t="shared" si="2"/>
        <v>-1.0377304093987021</v>
      </c>
      <c r="E17">
        <f t="shared" si="0"/>
        <v>2.5</v>
      </c>
      <c r="F17">
        <f t="shared" si="1"/>
        <v>0.3979400086720376</v>
      </c>
      <c r="G17" s="7">
        <v>-59.7</v>
      </c>
    </row>
    <row r="18" spans="1:7" x14ac:dyDescent="0.2">
      <c r="A18" s="5">
        <v>17</v>
      </c>
      <c r="B18" s="6">
        <v>260</v>
      </c>
      <c r="C18">
        <v>-56.8</v>
      </c>
      <c r="D18">
        <f t="shared" si="2"/>
        <v>-0.21414384619830226</v>
      </c>
      <c r="E18">
        <f t="shared" si="0"/>
        <v>2.6</v>
      </c>
      <c r="F18">
        <f t="shared" si="1"/>
        <v>0.41497334797081797</v>
      </c>
      <c r="G18" s="7">
        <v>-56.8</v>
      </c>
    </row>
    <row r="19" spans="1:7" x14ac:dyDescent="0.2">
      <c r="A19" s="5">
        <v>18</v>
      </c>
      <c r="B19" s="6">
        <v>270</v>
      </c>
      <c r="C19">
        <v>-67.2</v>
      </c>
      <c r="D19">
        <f t="shared" si="2"/>
        <v>-2.8720078495816121</v>
      </c>
      <c r="E19">
        <f t="shared" si="0"/>
        <v>2.7</v>
      </c>
      <c r="F19">
        <f t="shared" si="1"/>
        <v>0.43136376415898736</v>
      </c>
      <c r="G19" s="7">
        <v>-67.2</v>
      </c>
    </row>
    <row r="20" spans="1:7" x14ac:dyDescent="0.2">
      <c r="A20" s="5">
        <v>19</v>
      </c>
      <c r="B20" s="6">
        <v>280</v>
      </c>
      <c r="C20">
        <v>-63.900000000000006</v>
      </c>
      <c r="D20">
        <f t="shared" si="2"/>
        <v>-1.9469380700681505</v>
      </c>
      <c r="E20">
        <f t="shared" si="0"/>
        <v>2.8</v>
      </c>
      <c r="F20">
        <f t="shared" si="1"/>
        <v>0.44715803134221921</v>
      </c>
      <c r="G20" s="7">
        <v>-63.9</v>
      </c>
    </row>
    <row r="21" spans="1:7" x14ac:dyDescent="0.2">
      <c r="A21" s="5">
        <v>20</v>
      </c>
      <c r="B21" s="6">
        <v>290</v>
      </c>
      <c r="C21">
        <v>-66.099999999999994</v>
      </c>
      <c r="D21">
        <f t="shared" si="2"/>
        <v>-2.3990196071990919</v>
      </c>
      <c r="E21">
        <f t="shared" si="0"/>
        <v>2.9</v>
      </c>
      <c r="F21">
        <f t="shared" si="1"/>
        <v>0.46239799789895608</v>
      </c>
      <c r="G21" s="7">
        <v>-66.099999999999994</v>
      </c>
    </row>
    <row r="22" spans="1:7" x14ac:dyDescent="0.2">
      <c r="A22" s="5">
        <v>21</v>
      </c>
      <c r="B22" s="6">
        <v>300</v>
      </c>
      <c r="C22">
        <v>-68.8</v>
      </c>
      <c r="D22">
        <f t="shared" si="2"/>
        <v>-2.937608615584526</v>
      </c>
      <c r="E22">
        <f t="shared" si="0"/>
        <v>3</v>
      </c>
      <c r="F22">
        <f t="shared" si="1"/>
        <v>0.47712125471966244</v>
      </c>
      <c r="G22" s="7">
        <v>-68.8</v>
      </c>
    </row>
    <row r="23" spans="1:7" x14ac:dyDescent="0.2">
      <c r="A23" s="5">
        <v>22</v>
      </c>
      <c r="B23" s="6">
        <v>310</v>
      </c>
      <c r="C23">
        <v>-69.099999999999994</v>
      </c>
      <c r="D23">
        <f t="shared" si="2"/>
        <v>-2.9113116120028741</v>
      </c>
      <c r="E23">
        <f t="shared" si="0"/>
        <v>3.1</v>
      </c>
      <c r="F23">
        <f t="shared" si="1"/>
        <v>0.49136169383427269</v>
      </c>
      <c r="G23" s="7">
        <v>-69.099999999999994</v>
      </c>
    </row>
    <row r="24" spans="1:7" x14ac:dyDescent="0.2">
      <c r="A24" s="5">
        <v>23</v>
      </c>
      <c r="B24" s="6">
        <v>320</v>
      </c>
      <c r="C24">
        <v>-71.8</v>
      </c>
      <c r="D24">
        <f t="shared" si="2"/>
        <v>-3.4069545068031091</v>
      </c>
      <c r="E24">
        <f t="shared" si="0"/>
        <v>3.2</v>
      </c>
      <c r="F24">
        <f t="shared" si="1"/>
        <v>0.50514997831990605</v>
      </c>
      <c r="G24" s="7">
        <v>-71.8</v>
      </c>
    </row>
    <row r="25" spans="1:7" x14ac:dyDescent="0.2">
      <c r="A25" s="5">
        <v>24</v>
      </c>
      <c r="B25" s="6">
        <v>330</v>
      </c>
      <c r="C25">
        <v>-69.3</v>
      </c>
      <c r="D25">
        <f t="shared" si="2"/>
        <v>-2.7875513548048811</v>
      </c>
      <c r="E25">
        <f t="shared" si="0"/>
        <v>3.3</v>
      </c>
      <c r="F25">
        <f t="shared" si="1"/>
        <v>0.51851393987788741</v>
      </c>
      <c r="G25" s="7">
        <v>-69.3</v>
      </c>
    </row>
    <row r="26" spans="1:7" x14ac:dyDescent="0.2">
      <c r="A26" s="5">
        <v>25</v>
      </c>
      <c r="B26" s="6">
        <v>340</v>
      </c>
      <c r="C26">
        <v>-68.3</v>
      </c>
      <c r="D26">
        <f t="shared" si="2"/>
        <v>-2.5097624050190754</v>
      </c>
      <c r="E26">
        <f t="shared" si="0"/>
        <v>3.4</v>
      </c>
      <c r="F26">
        <f t="shared" si="1"/>
        <v>0.53147891704225514</v>
      </c>
      <c r="G26" s="7">
        <v>-68.3</v>
      </c>
    </row>
    <row r="27" spans="1:7" x14ac:dyDescent="0.2">
      <c r="A27" s="5">
        <v>26</v>
      </c>
      <c r="B27" s="6">
        <v>350</v>
      </c>
      <c r="C27">
        <v>-70.599999999999994</v>
      </c>
      <c r="D27">
        <f t="shared" si="2"/>
        <v>-2.9044590575250311</v>
      </c>
      <c r="E27">
        <f t="shared" si="0"/>
        <v>3.5</v>
      </c>
      <c r="F27">
        <f t="shared" si="1"/>
        <v>0.54406804435027567</v>
      </c>
      <c r="G27" s="7">
        <v>-70.599999999999994</v>
      </c>
    </row>
    <row r="28" spans="1:7" x14ac:dyDescent="0.2">
      <c r="A28" s="5">
        <v>27</v>
      </c>
      <c r="B28" s="6">
        <v>360</v>
      </c>
      <c r="C28">
        <v>-66.400000000000006</v>
      </c>
      <c r="D28">
        <f t="shared" si="2"/>
        <v>-2.0197711686071358</v>
      </c>
      <c r="E28">
        <f t="shared" si="0"/>
        <v>3.6</v>
      </c>
      <c r="F28">
        <f t="shared" si="1"/>
        <v>0.55630250076728727</v>
      </c>
      <c r="G28" s="7">
        <v>-66.400000000000006</v>
      </c>
    </row>
    <row r="29" spans="1:7" x14ac:dyDescent="0.2">
      <c r="A29" s="5">
        <v>28</v>
      </c>
      <c r="B29" s="6">
        <v>370</v>
      </c>
      <c r="C29">
        <v>-68.599999999999994</v>
      </c>
      <c r="D29">
        <f t="shared" si="2"/>
        <v>-2.3917585062890305</v>
      </c>
      <c r="E29">
        <f t="shared" si="0"/>
        <v>3.7</v>
      </c>
      <c r="F29">
        <f t="shared" si="1"/>
        <v>0.56820172406699498</v>
      </c>
      <c r="G29" s="7">
        <v>-68.599999999999994</v>
      </c>
    </row>
    <row r="30" spans="1:7" x14ac:dyDescent="0.2">
      <c r="A30" s="5">
        <v>29</v>
      </c>
      <c r="B30" s="6">
        <v>380</v>
      </c>
      <c r="C30">
        <v>-72.3</v>
      </c>
      <c r="D30">
        <f t="shared" si="2"/>
        <v>-3.0275399627086479</v>
      </c>
      <c r="E30">
        <f t="shared" si="0"/>
        <v>3.8</v>
      </c>
      <c r="F30">
        <f t="shared" si="1"/>
        <v>0.57978359661681012</v>
      </c>
      <c r="G30" s="7">
        <v>-72.3</v>
      </c>
    </row>
    <row r="31" spans="1:7" x14ac:dyDescent="0.2">
      <c r="A31" s="5">
        <v>30</v>
      </c>
      <c r="B31" s="6">
        <v>390</v>
      </c>
      <c r="C31">
        <v>-68.7</v>
      </c>
      <c r="D31">
        <f t="shared" si="2"/>
        <v>-2.3104691170751646</v>
      </c>
      <c r="E31">
        <f t="shared" si="0"/>
        <v>3.9</v>
      </c>
      <c r="F31">
        <f t="shared" si="1"/>
        <v>0.59106460702649921</v>
      </c>
      <c r="G31" s="7">
        <v>-68.7</v>
      </c>
    </row>
    <row r="32" spans="1:7" x14ac:dyDescent="0.2">
      <c r="A32" s="5">
        <v>31</v>
      </c>
      <c r="B32" s="6">
        <v>400</v>
      </c>
      <c r="C32">
        <v>-69</v>
      </c>
      <c r="D32">
        <f t="shared" si="2"/>
        <v>-2.3186656073832776</v>
      </c>
      <c r="E32">
        <f t="shared" si="0"/>
        <v>4</v>
      </c>
      <c r="F32">
        <f t="shared" si="1"/>
        <v>0.6020599913279624</v>
      </c>
      <c r="G32" s="7">
        <v>-69</v>
      </c>
    </row>
    <row r="33" spans="1:7" x14ac:dyDescent="0.2">
      <c r="A33" s="5">
        <v>32</v>
      </c>
      <c r="B33" s="6">
        <v>480</v>
      </c>
      <c r="C33">
        <v>-67.5</v>
      </c>
      <c r="D33">
        <f t="shared" si="2"/>
        <v>-1.79730030804123</v>
      </c>
      <c r="E33">
        <f t="shared" si="0"/>
        <v>4.8</v>
      </c>
      <c r="F33">
        <f t="shared" si="1"/>
        <v>0.68124123737558717</v>
      </c>
      <c r="G33" s="7">
        <v>-67.5</v>
      </c>
    </row>
    <row r="34" spans="1:7" x14ac:dyDescent="0.2">
      <c r="A34" s="5">
        <v>33</v>
      </c>
      <c r="B34" s="6">
        <v>560</v>
      </c>
      <c r="C34">
        <v>68.7</v>
      </c>
      <c r="D34">
        <f t="shared" si="2"/>
        <v>17.643013842445743</v>
      </c>
      <c r="E34">
        <f t="shared" si="0"/>
        <v>5.6</v>
      </c>
      <c r="F34">
        <f t="shared" si="1"/>
        <v>0.74818802700620035</v>
      </c>
      <c r="G34" s="7">
        <v>-68.7</v>
      </c>
    </row>
    <row r="35" spans="1:7" x14ac:dyDescent="0.2">
      <c r="A35" s="5">
        <v>34</v>
      </c>
      <c r="B35" s="6">
        <v>640</v>
      </c>
      <c r="C35">
        <v>-68.5</v>
      </c>
      <c r="D35">
        <f t="shared" si="2"/>
        <v>-1.6344413907812019</v>
      </c>
      <c r="E35">
        <f t="shared" si="0"/>
        <v>6.4</v>
      </c>
      <c r="F35">
        <f t="shared" si="1"/>
        <v>0.80617997398388719</v>
      </c>
      <c r="G35" s="7">
        <v>-68.5</v>
      </c>
    </row>
    <row r="36" spans="1:7" x14ac:dyDescent="0.2">
      <c r="A36" s="5">
        <v>35</v>
      </c>
      <c r="B36" s="6">
        <v>720</v>
      </c>
      <c r="C36">
        <v>-73.099999999999994</v>
      </c>
      <c r="D36">
        <f t="shared" si="2"/>
        <v>-2.0957428187405487</v>
      </c>
      <c r="E36">
        <f t="shared" si="0"/>
        <v>7.2</v>
      </c>
      <c r="F36">
        <f t="shared" si="1"/>
        <v>0.85733249643126852</v>
      </c>
      <c r="G36" s="7">
        <v>-73.099999999999994</v>
      </c>
    </row>
    <row r="37" spans="1:7" x14ac:dyDescent="0.2">
      <c r="A37" s="5">
        <v>36</v>
      </c>
      <c r="B37" s="6">
        <v>800</v>
      </c>
      <c r="C37">
        <v>-75.2</v>
      </c>
      <c r="D37">
        <f t="shared" si="2"/>
        <v>-2.2281606266077203</v>
      </c>
      <c r="E37">
        <f t="shared" si="0"/>
        <v>8</v>
      </c>
      <c r="F37">
        <f t="shared" si="1"/>
        <v>0.90308998699194354</v>
      </c>
      <c r="G37" s="7">
        <v>-75.2</v>
      </c>
    </row>
    <row r="38" spans="1:7" x14ac:dyDescent="0.2">
      <c r="A38" s="5">
        <v>37</v>
      </c>
      <c r="B38" s="6">
        <v>880</v>
      </c>
      <c r="C38">
        <v>-65.8</v>
      </c>
      <c r="D38">
        <f t="shared" si="2"/>
        <v>-1.0851631776632047</v>
      </c>
      <c r="E38">
        <f t="shared" si="0"/>
        <v>8.8000000000000007</v>
      </c>
      <c r="F38">
        <f t="shared" si="1"/>
        <v>0.94448267215016868</v>
      </c>
      <c r="G38" s="7">
        <v>-65.8</v>
      </c>
    </row>
    <row r="39" spans="1:7" x14ac:dyDescent="0.2">
      <c r="A39" s="5">
        <v>38</v>
      </c>
      <c r="B39" s="6">
        <v>960</v>
      </c>
      <c r="C39">
        <v>-62.7</v>
      </c>
      <c r="D39">
        <f t="shared" si="2"/>
        <v>-0.71210041031193305</v>
      </c>
      <c r="E39">
        <f t="shared" si="0"/>
        <v>9.6</v>
      </c>
      <c r="F39">
        <f t="shared" si="1"/>
        <v>0.98227123303956843</v>
      </c>
      <c r="G39" s="7">
        <v>-62.7</v>
      </c>
    </row>
    <row r="40" spans="1:7" x14ac:dyDescent="0.2">
      <c r="A40" s="5">
        <v>39</v>
      </c>
      <c r="B40" s="6">
        <v>1040</v>
      </c>
      <c r="C40">
        <v>-71.3</v>
      </c>
      <c r="D40">
        <f t="shared" si="2"/>
        <v>-1.5682003343206123</v>
      </c>
      <c r="E40">
        <f t="shared" si="0"/>
        <v>10.4</v>
      </c>
      <c r="F40">
        <f t="shared" si="1"/>
        <v>1.0170333392987803</v>
      </c>
      <c r="G40" s="7">
        <v>-71.3</v>
      </c>
    </row>
    <row r="41" spans="1:7" x14ac:dyDescent="0.2">
      <c r="A41" s="5">
        <v>40</v>
      </c>
      <c r="B41" s="6">
        <v>1120</v>
      </c>
      <c r="C41">
        <v>-70.400000000000006</v>
      </c>
      <c r="D41">
        <f t="shared" si="2"/>
        <v>-1.4288190090109902</v>
      </c>
      <c r="E41">
        <f t="shared" si="0"/>
        <v>11.2</v>
      </c>
      <c r="F41">
        <f t="shared" si="1"/>
        <v>1.0492180226701815</v>
      </c>
      <c r="G41" s="7">
        <v>-70.400000000000006</v>
      </c>
    </row>
    <row r="42" spans="1:7" x14ac:dyDescent="0.2">
      <c r="A42" s="5">
        <v>41</v>
      </c>
      <c r="B42" s="6">
        <v>1200</v>
      </c>
      <c r="C42">
        <v>-67.5</v>
      </c>
      <c r="D42">
        <f t="shared" si="2"/>
        <v>-1.1081255309023963</v>
      </c>
      <c r="E42">
        <f t="shared" si="0"/>
        <v>12</v>
      </c>
      <c r="F42">
        <f t="shared" si="1"/>
        <v>1.0791812460476249</v>
      </c>
      <c r="G42" s="7">
        <v>-67.5</v>
      </c>
    </row>
    <row r="43" spans="1:7" x14ac:dyDescent="0.2">
      <c r="A43" s="5">
        <v>42</v>
      </c>
      <c r="B43" s="6">
        <v>1280</v>
      </c>
      <c r="C43">
        <v>-68.7</v>
      </c>
      <c r="D43">
        <f t="shared" si="2"/>
        <v>-1.1915738452375801</v>
      </c>
      <c r="E43">
        <f t="shared" si="0"/>
        <v>12.8</v>
      </c>
      <c r="F43">
        <f t="shared" si="1"/>
        <v>1.1072099696478683</v>
      </c>
      <c r="G43" s="7">
        <v>-68.7</v>
      </c>
    </row>
    <row r="44" spans="1:7" x14ac:dyDescent="0.2">
      <c r="A44" s="5">
        <v>43</v>
      </c>
      <c r="B44" s="6">
        <v>1360</v>
      </c>
      <c r="C44">
        <v>-68.3</v>
      </c>
      <c r="D44">
        <f t="shared" si="2"/>
        <v>-1.126222820587687</v>
      </c>
      <c r="E44">
        <f t="shared" si="0"/>
        <v>13.6</v>
      </c>
      <c r="F44">
        <f t="shared" si="1"/>
        <v>1.1335389083702174</v>
      </c>
      <c r="G44" s="7">
        <v>-68.3</v>
      </c>
    </row>
    <row r="45" spans="1:7" x14ac:dyDescent="0.2">
      <c r="A45" s="5">
        <v>44</v>
      </c>
      <c r="B45" s="6">
        <v>1440</v>
      </c>
      <c r="C45">
        <v>-68.3</v>
      </c>
      <c r="D45">
        <f t="shared" si="2"/>
        <v>-1.1011935975001228</v>
      </c>
      <c r="E45">
        <f t="shared" si="0"/>
        <v>14.4</v>
      </c>
      <c r="F45">
        <f t="shared" si="1"/>
        <v>1.1583624920952498</v>
      </c>
      <c r="G45" s="7">
        <v>-68.3</v>
      </c>
    </row>
    <row r="46" spans="1:7" x14ac:dyDescent="0.2">
      <c r="A46" s="5">
        <v>45</v>
      </c>
      <c r="B46" s="6">
        <v>1520</v>
      </c>
      <c r="C46">
        <v>-73.3</v>
      </c>
      <c r="D46">
        <f t="shared" si="2"/>
        <v>-1.5169438647231228</v>
      </c>
      <c r="E46">
        <f t="shared" si="0"/>
        <v>15.2</v>
      </c>
      <c r="F46">
        <f t="shared" si="1"/>
        <v>1.1818435879447726</v>
      </c>
      <c r="G46" s="7">
        <v>-73.3</v>
      </c>
    </row>
    <row r="47" spans="1:7" x14ac:dyDescent="0.2">
      <c r="A47" s="5">
        <v>46</v>
      </c>
      <c r="B47" s="6">
        <v>1600</v>
      </c>
      <c r="C47">
        <v>-78.3</v>
      </c>
      <c r="D47">
        <f t="shared" si="2"/>
        <v>-1.91790457212037</v>
      </c>
      <c r="E47">
        <f t="shared" si="0"/>
        <v>16</v>
      </c>
      <c r="F47">
        <f t="shared" si="1"/>
        <v>1.2041199826559248</v>
      </c>
      <c r="G47" s="7">
        <v>-78.3</v>
      </c>
    </row>
    <row r="48" spans="1:7" x14ac:dyDescent="0.2">
      <c r="A48" s="5">
        <v>47</v>
      </c>
      <c r="B48" s="6">
        <v>1680</v>
      </c>
      <c r="C48">
        <v>-72.8</v>
      </c>
      <c r="D48">
        <f t="shared" si="2"/>
        <v>-1.41901887757177</v>
      </c>
      <c r="E48">
        <f t="shared" si="0"/>
        <v>16.8</v>
      </c>
      <c r="F48">
        <f t="shared" si="1"/>
        <v>1.2253092817258628</v>
      </c>
      <c r="G48" s="7">
        <v>-72.8</v>
      </c>
    </row>
    <row r="49" spans="1:10" x14ac:dyDescent="0.2">
      <c r="A49" s="5">
        <v>48</v>
      </c>
      <c r="B49" s="6">
        <v>1760</v>
      </c>
      <c r="C49">
        <v>-67.599999999999994</v>
      </c>
      <c r="D49">
        <f t="shared" si="2"/>
        <v>-0.96335914751733454</v>
      </c>
      <c r="E49">
        <f t="shared" si="0"/>
        <v>17.600000000000001</v>
      </c>
      <c r="F49">
        <f t="shared" si="1"/>
        <v>1.2455126678141499</v>
      </c>
      <c r="G49" s="7">
        <v>-67.599999999999994</v>
      </c>
    </row>
    <row r="50" spans="1:10" x14ac:dyDescent="0.2">
      <c r="A50" s="5">
        <v>49</v>
      </c>
      <c r="B50" s="6">
        <v>1840</v>
      </c>
      <c r="C50">
        <v>-72.3</v>
      </c>
      <c r="D50">
        <f>(C50-$C$3)/(10*LOG10(B50/$B$3))</f>
        <v>-1.3323250843633565</v>
      </c>
      <c r="E50">
        <f t="shared" si="0"/>
        <v>18.399999999999999</v>
      </c>
      <c r="F50">
        <f t="shared" si="1"/>
        <v>1.2648178230095364</v>
      </c>
      <c r="G50" s="7">
        <v>-72.3</v>
      </c>
    </row>
    <row r="51" spans="1:10" ht="17" thickBot="1" x14ac:dyDescent="0.25">
      <c r="A51" s="8">
        <v>50</v>
      </c>
      <c r="B51" s="9">
        <v>1920</v>
      </c>
      <c r="C51" s="10">
        <v>-72.099999999999994</v>
      </c>
      <c r="D51" s="10">
        <f t="shared" si="2"/>
        <v>-1.2963917579662265</v>
      </c>
      <c r="E51" s="10">
        <f t="shared" si="0"/>
        <v>19.2</v>
      </c>
      <c r="F51" s="10">
        <f t="shared" si="1"/>
        <v>1.2833012287035497</v>
      </c>
      <c r="G51" s="11">
        <v>-72.099999999999994</v>
      </c>
      <c r="H51" s="10"/>
      <c r="J51" s="10"/>
    </row>
    <row r="52" spans="1:10" x14ac:dyDescent="0.2">
      <c r="B52" s="6"/>
    </row>
    <row r="53" spans="1:10" x14ac:dyDescent="0.2">
      <c r="B53" s="6"/>
    </row>
    <row r="54" spans="1:10" x14ac:dyDescent="0.2">
      <c r="B54" s="6"/>
    </row>
    <row r="55" spans="1:10" x14ac:dyDescent="0.2">
      <c r="B55" s="6"/>
    </row>
    <row r="56" spans="1:10" x14ac:dyDescent="0.2">
      <c r="B56" s="6"/>
    </row>
    <row r="57" spans="1:10" x14ac:dyDescent="0.2">
      <c r="B57" s="6"/>
    </row>
    <row r="58" spans="1:10" x14ac:dyDescent="0.2">
      <c r="B58" s="6"/>
    </row>
    <row r="59" spans="1:10" x14ac:dyDescent="0.2">
      <c r="B59" s="6"/>
    </row>
    <row r="60" spans="1:10" x14ac:dyDescent="0.2">
      <c r="B60" s="6"/>
    </row>
    <row r="61" spans="1:10" x14ac:dyDescent="0.2">
      <c r="B61" s="6"/>
    </row>
    <row r="62" spans="1:10" x14ac:dyDescent="0.2">
      <c r="B62" s="6"/>
    </row>
    <row r="63" spans="1:10" x14ac:dyDescent="0.2">
      <c r="B6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 Astudillo</dc:creator>
  <cp:lastModifiedBy>Seba Astudillo</cp:lastModifiedBy>
  <dcterms:created xsi:type="dcterms:W3CDTF">2023-05-27T03:30:39Z</dcterms:created>
  <dcterms:modified xsi:type="dcterms:W3CDTF">2023-05-27T03:30:48Z</dcterms:modified>
</cp:coreProperties>
</file>