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6275" windowHeight="8220" firstSheet="1" activeTab="4"/>
  </bookViews>
  <sheets>
    <sheet name="2007-2008 Season" sheetId="3" r:id="rId1"/>
    <sheet name="2008-2009 Season" sheetId="1" r:id="rId2"/>
    <sheet name="2009-2010 Season" sheetId="2" r:id="rId3"/>
    <sheet name="2010-2011 Roster" sheetId="4" r:id="rId4"/>
    <sheet name="2010-2011" sheetId="5" r:id="rId5"/>
  </sheets>
  <calcPr calcId="114210"/>
</workbook>
</file>

<file path=xl/calcChain.xml><?xml version="1.0" encoding="utf-8"?>
<calcChain xmlns="http://schemas.openxmlformats.org/spreadsheetml/2006/main">
  <c r="E24" i="5"/>
  <c r="E29"/>
  <c r="Y29"/>
  <c r="W29"/>
  <c r="X29"/>
  <c r="V29"/>
  <c r="AM29"/>
  <c r="AN29"/>
  <c r="AO29"/>
  <c r="BE29"/>
  <c r="BF29"/>
  <c r="BU29"/>
  <c r="BV29"/>
  <c r="BW29"/>
  <c r="BX29"/>
  <c r="BD29"/>
  <c r="E28"/>
  <c r="F28"/>
  <c r="G28"/>
  <c r="D28"/>
  <c r="AY29"/>
  <c r="AZ29"/>
  <c r="BA29"/>
  <c r="BB29"/>
  <c r="BC29"/>
  <c r="BP29"/>
  <c r="BQ29"/>
  <c r="BR29"/>
  <c r="BS29"/>
  <c r="BT29"/>
  <c r="AH29"/>
  <c r="AI29"/>
  <c r="AJ29"/>
  <c r="AK29"/>
  <c r="AL29"/>
  <c r="Q29"/>
  <c r="R29"/>
  <c r="S29"/>
  <c r="T29"/>
  <c r="U29"/>
  <c r="BO29"/>
  <c r="AX29"/>
  <c r="AG29"/>
  <c r="P29"/>
  <c r="BN29"/>
  <c r="AW29"/>
  <c r="AF29"/>
  <c r="BL29"/>
  <c r="BG29"/>
  <c r="AP29"/>
  <c r="O29"/>
  <c r="AU29"/>
  <c r="AD29"/>
  <c r="M29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3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5"/>
  <c r="E26"/>
  <c r="E27"/>
  <c r="E3"/>
  <c r="BM29"/>
  <c r="BK29"/>
  <c r="BJ29"/>
  <c r="BI29"/>
  <c r="BH29"/>
  <c r="AR29"/>
  <c r="AS29"/>
  <c r="AT29"/>
  <c r="AV29"/>
  <c r="AQ29"/>
  <c r="Z29"/>
  <c r="N29"/>
  <c r="AA29"/>
  <c r="AB29"/>
  <c r="AC29"/>
  <c r="AE29"/>
  <c r="F29"/>
  <c r="G2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3"/>
  <c r="L29"/>
  <c r="J29"/>
  <c r="K29"/>
  <c r="I29"/>
</calcChain>
</file>

<file path=xl/sharedStrings.xml><?xml version="1.0" encoding="utf-8"?>
<sst xmlns="http://schemas.openxmlformats.org/spreadsheetml/2006/main" count="734" uniqueCount="339">
  <si>
    <t>Martha</t>
  </si>
  <si>
    <t>First Name</t>
  </si>
  <si>
    <t>Last Name</t>
  </si>
  <si>
    <t>Veres</t>
  </si>
  <si>
    <t>Rebecca</t>
  </si>
  <si>
    <t>Romatoski</t>
  </si>
  <si>
    <t>Mollie</t>
  </si>
  <si>
    <t>Rudnick</t>
  </si>
  <si>
    <t>Allison</t>
  </si>
  <si>
    <t>Gibson</t>
  </si>
  <si>
    <t>Asta</t>
  </si>
  <si>
    <t>Feng</t>
  </si>
  <si>
    <t>Cortlyn</t>
  </si>
  <si>
    <t>Brown</t>
  </si>
  <si>
    <t>Victoria</t>
  </si>
  <si>
    <t>Ewing</t>
  </si>
  <si>
    <t>Samantha</t>
  </si>
  <si>
    <t>Berkovits</t>
  </si>
  <si>
    <t>Julia</t>
  </si>
  <si>
    <t>Coburn</t>
  </si>
  <si>
    <t>Andrea</t>
  </si>
  <si>
    <t>Goldstein</t>
  </si>
  <si>
    <t>Adrienne</t>
  </si>
  <si>
    <t>Walts</t>
  </si>
  <si>
    <t>Lindsay</t>
  </si>
  <si>
    <t>Jurgielewicz</t>
  </si>
  <si>
    <t>Lindsey</t>
  </si>
  <si>
    <t>Tangen</t>
  </si>
  <si>
    <t>Ziyu</t>
  </si>
  <si>
    <t>Wang</t>
  </si>
  <si>
    <t>Kate</t>
  </si>
  <si>
    <t>Harney</t>
  </si>
  <si>
    <t>Rachel</t>
  </si>
  <si>
    <t>Masha</t>
  </si>
  <si>
    <t>Kleshcheva</t>
  </si>
  <si>
    <t>Connie</t>
  </si>
  <si>
    <t>Fan</t>
  </si>
  <si>
    <t>Ellie</t>
  </si>
  <si>
    <t>Calrissian</t>
  </si>
  <si>
    <t>Emily</t>
  </si>
  <si>
    <t>Greusel</t>
  </si>
  <si>
    <t>H</t>
  </si>
  <si>
    <t>Nickname</t>
  </si>
  <si>
    <t>Sam</t>
  </si>
  <si>
    <t>Tori</t>
  </si>
  <si>
    <t>Zippy</t>
  </si>
  <si>
    <t>Romo</t>
  </si>
  <si>
    <t>Position</t>
  </si>
  <si>
    <t>F</t>
  </si>
  <si>
    <t>D</t>
  </si>
  <si>
    <t>G</t>
  </si>
  <si>
    <t>School Year</t>
  </si>
  <si>
    <t>Sophomore</t>
  </si>
  <si>
    <t>Junior</t>
  </si>
  <si>
    <t>Senior</t>
  </si>
  <si>
    <t>N/A</t>
  </si>
  <si>
    <t>Freshman</t>
  </si>
  <si>
    <t>Date</t>
  </si>
  <si>
    <t>Opponent</t>
  </si>
  <si>
    <t>Score</t>
  </si>
  <si>
    <t>Northwestern Wildcats</t>
  </si>
  <si>
    <t>2-8</t>
  </si>
  <si>
    <t>Romeoville Rampage</t>
  </si>
  <si>
    <t>4-0</t>
  </si>
  <si>
    <t>Skokie Jets</t>
  </si>
  <si>
    <t>2-0</t>
  </si>
  <si>
    <t>Crystal Lake</t>
  </si>
  <si>
    <t>3-0</t>
  </si>
  <si>
    <t>University of Illinois (Urbana-Champaign)</t>
  </si>
  <si>
    <t>2-6</t>
  </si>
  <si>
    <t>0-5</t>
  </si>
  <si>
    <t>0-0</t>
  </si>
  <si>
    <t>Glacier Ice Vixens</t>
  </si>
  <si>
    <t>3-2</t>
  </si>
  <si>
    <t>Glenview Stingers</t>
  </si>
  <si>
    <t>4-7</t>
  </si>
  <si>
    <t>Snappers</t>
  </si>
  <si>
    <t>3-1</t>
  </si>
  <si>
    <t>Cougars</t>
  </si>
  <si>
    <t>???</t>
  </si>
  <si>
    <t>Inferno</t>
  </si>
  <si>
    <t>Loyola Ramblers</t>
  </si>
  <si>
    <t>HF Novas</t>
  </si>
  <si>
    <t>0-3</t>
  </si>
  <si>
    <t>Win</t>
  </si>
  <si>
    <t>2-3</t>
  </si>
  <si>
    <t>Green Bay</t>
  </si>
  <si>
    <t>4-4</t>
  </si>
  <si>
    <t>Fondy Lightning Bolts</t>
  </si>
  <si>
    <t>0-1</t>
  </si>
  <si>
    <t>0-2</t>
  </si>
  <si>
    <t>1-4</t>
  </si>
  <si>
    <t>1-3</t>
  </si>
  <si>
    <t>Evanston Tigers (White)</t>
  </si>
  <si>
    <t>Scrimmage against Inferno</t>
  </si>
  <si>
    <t>Loss</t>
  </si>
  <si>
    <t>0-11</t>
  </si>
  <si>
    <t>3-4</t>
  </si>
  <si>
    <t>Katie</t>
  </si>
  <si>
    <t>Runde</t>
  </si>
  <si>
    <t>Barnard</t>
  </si>
  <si>
    <t>no real score I don't think</t>
  </si>
  <si>
    <t>0-4</t>
  </si>
  <si>
    <t>Michiana Sting</t>
  </si>
  <si>
    <t>Evanston Tigers Porange</t>
  </si>
  <si>
    <t>Veron Hills Glacier Vixens</t>
  </si>
  <si>
    <t>Jets</t>
  </si>
  <si>
    <t>Crystal Lake Talons</t>
  </si>
  <si>
    <t>same games from WCHL</t>
  </si>
  <si>
    <t>2-1</t>
  </si>
  <si>
    <t>Jersey No.</t>
  </si>
  <si>
    <t>USA Hockey Confirm. No.</t>
  </si>
  <si>
    <t>DOB</t>
  </si>
  <si>
    <t>Address</t>
  </si>
  <si>
    <t>Phone No.</t>
  </si>
  <si>
    <t>Email</t>
  </si>
  <si>
    <t>Major / Field</t>
  </si>
  <si>
    <t>Hometown</t>
  </si>
  <si>
    <t>Pastor</t>
  </si>
  <si>
    <t>Natalie</t>
  </si>
  <si>
    <t xml:space="preserve">284103147PASTO </t>
  </si>
  <si>
    <t>718 Fair Oaks Ave                                                              Oak Park, IL 60302</t>
  </si>
  <si>
    <t>708-227-0424</t>
  </si>
  <si>
    <t>npasto2@gmail.com</t>
  </si>
  <si>
    <t>270104168BARNA</t>
  </si>
  <si>
    <t>5417 S. Greenwood Ave                    Chicago, IL 60615</t>
  </si>
  <si>
    <t>773-639-2001</t>
  </si>
  <si>
    <t>rmhbarnard@gmail.com</t>
  </si>
  <si>
    <t>Linguistics/Investment Management</t>
  </si>
  <si>
    <t>Lockport, NY</t>
  </si>
  <si>
    <t>279106147FENGA</t>
  </si>
  <si>
    <t>5336 S. Greenwood Avenue, Apt. 114  Chicago, IL 60615</t>
  </si>
  <si>
    <t>214-402-1430</t>
  </si>
  <si>
    <t>astafeng@uchicago.edu</t>
  </si>
  <si>
    <t>Political Science</t>
  </si>
  <si>
    <t>Plano, TX</t>
  </si>
  <si>
    <t>270104131ROMAT</t>
  </si>
  <si>
    <t>1464 S. Michigan Avenue, Unit 1311  Chicago, IL 60605</t>
  </si>
  <si>
    <t>651-587-7172</t>
  </si>
  <si>
    <t>hockeyromo@gmail.com</t>
  </si>
  <si>
    <t>Engineering</t>
  </si>
  <si>
    <t>Woodbury, MA</t>
  </si>
  <si>
    <t>Whiting</t>
  </si>
  <si>
    <t>273105423WHITI</t>
  </si>
  <si>
    <t>1605 E. 55th St, Apt. 3                 Chicago, IL 60615</t>
  </si>
  <si>
    <t>203-530-9566</t>
  </si>
  <si>
    <t>nataliewhiting@uchicago.edu</t>
  </si>
  <si>
    <t>English</t>
  </si>
  <si>
    <t>Hamden, CT</t>
  </si>
  <si>
    <t>Bakosova</t>
  </si>
  <si>
    <t>Petra</t>
  </si>
  <si>
    <t>284104147BAKOS</t>
  </si>
  <si>
    <t>1401 E Hyde Park Blvd, Apt. 506                       Chicago, IL 60615</t>
  </si>
  <si>
    <t>312-218-3501</t>
  </si>
  <si>
    <t>petra.bakosova@gmail.com</t>
  </si>
  <si>
    <t>MSc Financial Mathematics</t>
  </si>
  <si>
    <t>Bratislava, Slovakia</t>
  </si>
  <si>
    <t>Buckner</t>
  </si>
  <si>
    <t>Michelle</t>
  </si>
  <si>
    <t>283104176BUCKN</t>
  </si>
  <si>
    <t>5445 S. Ingleside Ave                 Chicago, IL 60615</t>
  </si>
  <si>
    <t>404-483-9514</t>
  </si>
  <si>
    <t>astrophysics0rocks@gmail.com</t>
  </si>
  <si>
    <t>Mikaela</t>
  </si>
  <si>
    <t xml:space="preserve">284102524BROWN </t>
  </si>
  <si>
    <t>6031 S. Ellis Ave,                                           Chicago, IL 60637</t>
  </si>
  <si>
    <t>412-965-4446</t>
  </si>
  <si>
    <t>mbrown13@uchicago.edu</t>
  </si>
  <si>
    <t>Taborga</t>
  </si>
  <si>
    <t>Alexandra</t>
  </si>
  <si>
    <t xml:space="preserve">284103066TABOR </t>
  </si>
  <si>
    <t>5300 S. Greenwood Ave, Apt. 1             Chicago, IL 60615</t>
  </si>
  <si>
    <t>914-261-9411</t>
  </si>
  <si>
    <t>ataborga@uchicago.edu</t>
  </si>
  <si>
    <t xml:space="preserve">284103315GREUS </t>
  </si>
  <si>
    <t>7829 Westwood Drive                Elmwood Park, IL 60707</t>
  </si>
  <si>
    <t>847-942-6028</t>
  </si>
  <si>
    <t>egreusel@medicine.bsd.uchicago.edu</t>
  </si>
  <si>
    <t>Human Resources</t>
  </si>
  <si>
    <t>Elmwood Park, IL</t>
  </si>
  <si>
    <t>Brooks</t>
  </si>
  <si>
    <t>Laura</t>
  </si>
  <si>
    <t>271107611BROOK</t>
  </si>
  <si>
    <t>1000 N. Lake Shore Dr, Apt. 407   Chicago, IL 60611</t>
  </si>
  <si>
    <t>914-275-7862</t>
  </si>
  <si>
    <t>lbrooks.skoorbl@gmail.com</t>
  </si>
  <si>
    <t>Environmental Studies/Environmental Consultant</t>
  </si>
  <si>
    <t>Peekskill, NY</t>
  </si>
  <si>
    <t>Higgins</t>
  </si>
  <si>
    <t>Kayla</t>
  </si>
  <si>
    <t>284102646HIGGI</t>
  </si>
  <si>
    <t>5327 S. Harper Ave, Apt.3                 Chicago, IL 60615</t>
  </si>
  <si>
    <t>212-203-8851</t>
  </si>
  <si>
    <t>268104606EWING</t>
  </si>
  <si>
    <t>5228 S. Woodlawn Ave, Apt. 3W   Chicago, IL 60615</t>
  </si>
  <si>
    <t>734-716-7243</t>
  </si>
  <si>
    <t>ewingv@uchicago.edu</t>
  </si>
  <si>
    <t>Philosophy</t>
  </si>
  <si>
    <t>Detroit, MI</t>
  </si>
  <si>
    <t>268105272WALTS</t>
  </si>
  <si>
    <t>5459 S. Ingleside Ave, Apt. 2N          Chicago, IL 60615</t>
  </si>
  <si>
    <t>507-250-4485</t>
  </si>
  <si>
    <t>anwalts@gmail.com</t>
  </si>
  <si>
    <t>Computer Science</t>
  </si>
  <si>
    <t>Rochester, MN</t>
  </si>
  <si>
    <t>Weinberg</t>
  </si>
  <si>
    <t>Tara</t>
  </si>
  <si>
    <t xml:space="preserve">284102575WEINB </t>
  </si>
  <si>
    <t>4547 S. Lake Park Ave                                          Chicago, IL 60653</t>
  </si>
  <si>
    <t>773-242-3797</t>
  </si>
  <si>
    <t>taraweinberg@gmail.com</t>
  </si>
  <si>
    <t>Kumar</t>
  </si>
  <si>
    <t>Sheela</t>
  </si>
  <si>
    <t xml:space="preserve">284102980KUMAR </t>
  </si>
  <si>
    <t>5445 S. East View Park                                              Chicago, IL 60615</t>
  </si>
  <si>
    <t>312-593-7102</t>
  </si>
  <si>
    <t>sheelalk@gmail.com</t>
  </si>
  <si>
    <t>251112315VERES</t>
  </si>
  <si>
    <t>5410 S. Woodlawn Ave, Apt. 3                               Chicago, IL 60615</t>
  </si>
  <si>
    <t>203-455-4112</t>
  </si>
  <si>
    <t>mveres@uchicago.edu</t>
  </si>
  <si>
    <t>Biology</t>
  </si>
  <si>
    <t>Trumbull, CT</t>
  </si>
  <si>
    <t>Gage</t>
  </si>
  <si>
    <t>Gwen</t>
  </si>
  <si>
    <t>283102230GAGEG</t>
  </si>
  <si>
    <t>5514 S. University Ave, Apt. 410     Chicago, IL 60637</t>
  </si>
  <si>
    <t>970-260-3456</t>
  </si>
  <si>
    <t>gage.gwen@gmail.com</t>
  </si>
  <si>
    <t>Miklusak</t>
  </si>
  <si>
    <t>Kimberly</t>
  </si>
  <si>
    <t xml:space="preserve">284102664MIKLU </t>
  </si>
  <si>
    <t>4147 N. Dickinson Ave                                                            Chicago, IL 60641</t>
  </si>
  <si>
    <t>773-505-8160</t>
  </si>
  <si>
    <t>cheshirekim@yahoo.com</t>
  </si>
  <si>
    <t>Anderson</t>
  </si>
  <si>
    <t>Eleanor</t>
  </si>
  <si>
    <t>273105558ANDER</t>
  </si>
  <si>
    <t>5445 S. Ingleside Avenue, Apt. 350   Chicago, IL 60615</t>
  </si>
  <si>
    <t>608-332-4638</t>
  </si>
  <si>
    <t>eleshoshanders@uchicago.edu</t>
  </si>
  <si>
    <t>Mathematics/Medieval Studies</t>
  </si>
  <si>
    <t>Madison, WI</t>
  </si>
  <si>
    <t xml:space="preserve">284102541BERKO </t>
  </si>
  <si>
    <t>5704 S. Kimbark Ave, Apt. 1                               Chicago, IL 60637</t>
  </si>
  <si>
    <t>914-400-5324</t>
  </si>
  <si>
    <t>slberkovits@uchicago.edu</t>
  </si>
  <si>
    <t>DiMasi</t>
  </si>
  <si>
    <t>Alisha</t>
  </si>
  <si>
    <t xml:space="preserve">283104385DIMAS </t>
  </si>
  <si>
    <t>5602 S. Drexel Ave                                  Chicago, IL 60637</t>
  </si>
  <si>
    <t>203-707-8197</t>
  </si>
  <si>
    <t>ane23@cisunix.unh.edu</t>
  </si>
  <si>
    <t>Hilliard</t>
  </si>
  <si>
    <t>Erin</t>
  </si>
  <si>
    <t xml:space="preserve">280104831HILLI </t>
  </si>
  <si>
    <t>6031 S. Ellis Ave, Apt. W115                Chicago, IL 60637</t>
  </si>
  <si>
    <t>763-772-4018</t>
  </si>
  <si>
    <t>ebhilliard@usfamily.net</t>
  </si>
  <si>
    <t>Dodd</t>
  </si>
  <si>
    <t>Meredith</t>
  </si>
  <si>
    <t>279104425DODDM</t>
  </si>
  <si>
    <t>1617 E. 50th Place, Apt. 6E             Chicago, IL 60615</t>
  </si>
  <si>
    <t>303-818-4369</t>
  </si>
  <si>
    <t>dodd.meredith@gmail.com</t>
  </si>
  <si>
    <t>Law</t>
  </si>
  <si>
    <t>Boulder, CO</t>
  </si>
  <si>
    <t>Rathunde</t>
  </si>
  <si>
    <t>Casey</t>
  </si>
  <si>
    <t>268105647RATHU</t>
  </si>
  <si>
    <t>1211 N. La Salle Blvd, Apt. 1004               Chicago, IL 60640</t>
  </si>
  <si>
    <t>801-557-9654</t>
  </si>
  <si>
    <t>raedances@gmail.com</t>
  </si>
  <si>
    <t>MAPSS / Web Development</t>
  </si>
  <si>
    <t>Chicago, IL</t>
  </si>
  <si>
    <t>268104715FANCO</t>
  </si>
  <si>
    <t>609-712-0436</t>
  </si>
  <si>
    <t>conniefan@uchicago.edu</t>
  </si>
  <si>
    <t>Mathematics</t>
  </si>
  <si>
    <t>West Windsor, NJ</t>
  </si>
  <si>
    <t>238106820RUDNI</t>
  </si>
  <si>
    <t>5337 South Hyde Park Blvd. #306  Chicago, IL 60615</t>
  </si>
  <si>
    <t>215-880-2945</t>
  </si>
  <si>
    <t>mollierudnick@hotmail.com</t>
  </si>
  <si>
    <t>Education Research</t>
  </si>
  <si>
    <t>Chandler, AZ</t>
  </si>
  <si>
    <t>Goals</t>
  </si>
  <si>
    <t>Demasi in net</t>
  </si>
  <si>
    <t>Dodd in net</t>
  </si>
  <si>
    <t>Y</t>
  </si>
  <si>
    <t>GP</t>
  </si>
  <si>
    <t>Attendance</t>
  </si>
  <si>
    <t>Assists</t>
  </si>
  <si>
    <t>PM</t>
  </si>
  <si>
    <t>Total</t>
  </si>
  <si>
    <t>Stats</t>
  </si>
  <si>
    <t>10/22/10 --- Homewood Flossmoor Novas --- L 0-6</t>
  </si>
  <si>
    <t>10/23/10 --- Loyola University Ramblers --- L 2-7</t>
  </si>
  <si>
    <t>1st Period, Demasi in net, G-Ewing from Rudnick?; 2nd Period, Dodd in net; 3rd Period, DeMasi in net
G-Veres from Whiting and Romatoski
PM-Veres 1:10</t>
  </si>
  <si>
    <t xml:space="preserve">11/6/10 --- Northwestern Wildcats --- </t>
  </si>
  <si>
    <t xml:space="preserve">11/13/10 ---  --- </t>
  </si>
  <si>
    <t>S</t>
  </si>
  <si>
    <t>Penalty Minutes</t>
  </si>
  <si>
    <t>Player</t>
  </si>
  <si>
    <t>Asta in net</t>
  </si>
  <si>
    <t>Dodd in net, exhibition vs X-factor</t>
  </si>
  <si>
    <t>L2-4</t>
  </si>
  <si>
    <t>L</t>
  </si>
  <si>
    <t>10/29/10 --- University of Illinois-Urbana Champaign --- L 0-8</t>
  </si>
  <si>
    <t>1st period, 20 minutes running time</t>
  </si>
  <si>
    <t>2nd period 12 minutes stop time</t>
  </si>
  <si>
    <t>3rd period 12 minutes running/stop time</t>
  </si>
  <si>
    <t>dodd in net</t>
  </si>
  <si>
    <t>scored 1st goal in 1st period and last goal in the last 2 minutes of the game</t>
  </si>
  <si>
    <t>score L2-4</t>
  </si>
  <si>
    <t>Lineea, casey's friend played</t>
  </si>
  <si>
    <t>first win!</t>
  </si>
  <si>
    <t>scored 1st three goals</t>
  </si>
  <si>
    <t>then they scored one</t>
  </si>
  <si>
    <t>then I think we had 5 them 1 and then they scored one more</t>
  </si>
  <si>
    <t>Martha scored 4 goals all non-assisted?, Petra 1 assist to Romatoski</t>
  </si>
  <si>
    <t>Tess</t>
  </si>
  <si>
    <t>5 Goals against in 1st period</t>
  </si>
  <si>
    <t>Unassisted goal by mollie in the 2nd</t>
  </si>
  <si>
    <t>unassisted goal by martha in the 3rd</t>
  </si>
  <si>
    <t>Wiskel</t>
  </si>
  <si>
    <t>2/12/11 vs loyola</t>
  </si>
  <si>
    <t>score 10-1</t>
  </si>
  <si>
    <t>martha scores in 3rd period unassisted</t>
  </si>
  <si>
    <t>dodd in net 49 shots, 10 GA, 39 saves</t>
  </si>
  <si>
    <t>adrienne kept stats</t>
  </si>
  <si>
    <t>49 shots to our like 10 shots</t>
  </si>
  <si>
    <t>4-0 in the 1st</t>
  </si>
  <si>
    <t>10-1 in the 3rd</t>
  </si>
  <si>
    <t>6-0 after the 2nd??</t>
  </si>
  <si>
    <t>vs. romeoville</t>
  </si>
  <si>
    <t>loss 1-7</t>
  </si>
  <si>
    <t>tripping penalties on martha and tori</t>
  </si>
  <si>
    <t>lonely goal on penalty shot by martha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</si>
</sst>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indexed="55"/>
      <name val="Calibri"/>
      <family val="2"/>
    </font>
    <font>
      <strike/>
      <sz val="11"/>
      <color indexed="5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left" vertical="center" indent="1"/>
    </xf>
    <xf numFmtId="14" fontId="0" fillId="0" borderId="0" xfId="0" applyNumberFormat="1" applyFill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0" xfId="0" quotePrefix="1" applyNumberFormat="1" applyFont="1" applyBorder="1" applyAlignment="1">
      <alignment horizontal="center" vertical="center"/>
    </xf>
    <xf numFmtId="17" fontId="3" fillId="0" borderId="0" xfId="0" quotePrefix="1" applyNumberFormat="1" applyFont="1" applyBorder="1" applyAlignment="1">
      <alignment horizontal="center" vertical="center"/>
    </xf>
    <xf numFmtId="0" fontId="3" fillId="0" borderId="0" xfId="0" quotePrefix="1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NumberFormat="1" applyFont="1"/>
    <xf numFmtId="14" fontId="0" fillId="0" borderId="0" xfId="0" applyNumberFormat="1" applyBorder="1" applyAlignment="1">
      <alignment horizontal="left" indent="1"/>
    </xf>
    <xf numFmtId="16" fontId="3" fillId="0" borderId="0" xfId="0" quotePrefix="1" applyNumberFormat="1" applyFont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1"/>
    </xf>
    <xf numFmtId="14" fontId="0" fillId="2" borderId="0" xfId="0" applyNumberForma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16" fontId="3" fillId="2" borderId="0" xfId="0" quotePrefix="1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3" fillId="2" borderId="0" xfId="0" quotePrefix="1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left" indent="1"/>
    </xf>
    <xf numFmtId="17" fontId="3" fillId="2" borderId="0" xfId="0" quotePrefix="1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3" fillId="2" borderId="0" xfId="0" quotePrefix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" fontId="0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" fontId="0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1" fontId="0" fillId="0" borderId="2" xfId="0" applyNumberForma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64" fontId="2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4" xfId="0" applyFill="1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4" borderId="1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2" fillId="6" borderId="21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A26" sqref="A26"/>
    </sheetView>
  </sheetViews>
  <sheetFormatPr defaultRowHeight="15"/>
  <cols>
    <col min="1" max="1" width="12.42578125" bestFit="1" customWidth="1"/>
    <col min="2" max="2" width="40.140625" bestFit="1" customWidth="1"/>
    <col min="3" max="3" width="7.140625" customWidth="1"/>
  </cols>
  <sheetData>
    <row r="1" spans="1:3">
      <c r="A1" s="2" t="s">
        <v>57</v>
      </c>
      <c r="B1" s="3" t="s">
        <v>58</v>
      </c>
      <c r="C1" s="4" t="s">
        <v>59</v>
      </c>
    </row>
    <row r="2" spans="1:3">
      <c r="A2" s="5">
        <v>39509</v>
      </c>
      <c r="B2" s="7" t="s">
        <v>103</v>
      </c>
      <c r="C2" s="8"/>
    </row>
    <row r="3" spans="1:3">
      <c r="A3" s="5">
        <v>39508</v>
      </c>
      <c r="B3" s="7" t="s">
        <v>104</v>
      </c>
      <c r="C3" s="9"/>
    </row>
    <row r="4" spans="1:3">
      <c r="A4" s="5">
        <v>39501</v>
      </c>
      <c r="B4" s="7" t="s">
        <v>105</v>
      </c>
      <c r="C4" s="8"/>
    </row>
    <row r="5" spans="1:3">
      <c r="A5" s="5">
        <v>39487</v>
      </c>
      <c r="B5" s="7" t="s">
        <v>106</v>
      </c>
      <c r="C5" s="10"/>
    </row>
    <row r="6" spans="1:3">
      <c r="A6" s="5">
        <v>39480</v>
      </c>
      <c r="B6" s="7" t="s">
        <v>107</v>
      </c>
      <c r="C6" s="8"/>
    </row>
    <row r="7" spans="1:3">
      <c r="A7" s="23"/>
      <c r="B7" s="18"/>
      <c r="C7" s="28"/>
    </row>
    <row r="8" spans="1:3">
      <c r="A8" s="6"/>
      <c r="B8" s="18" t="s">
        <v>108</v>
      </c>
      <c r="C8" s="28"/>
    </row>
    <row r="9" spans="1:3">
      <c r="A9" s="6"/>
      <c r="B9" s="18"/>
      <c r="C9" s="29"/>
    </row>
    <row r="10" spans="1:3">
      <c r="A10" s="6"/>
      <c r="B10" s="18"/>
      <c r="C10" s="29"/>
    </row>
    <row r="11" spans="1:3">
      <c r="A11" s="6"/>
      <c r="B11" s="18"/>
      <c r="C11" s="29"/>
    </row>
    <row r="12" spans="1:3">
      <c r="A12" s="6"/>
      <c r="C12" s="29"/>
    </row>
    <row r="13" spans="1:3">
      <c r="A13" s="6"/>
      <c r="B13" s="18"/>
      <c r="C13" s="30"/>
    </row>
    <row r="14" spans="1:3">
      <c r="A14" s="6"/>
      <c r="B14" s="6"/>
      <c r="C14" s="2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L5" sqref="L5"/>
    </sheetView>
  </sheetViews>
  <sheetFormatPr defaultRowHeight="15"/>
  <cols>
    <col min="1" max="1" width="10.5703125" bestFit="1" customWidth="1"/>
    <col min="2" max="2" width="11.85546875" bestFit="1" customWidth="1"/>
    <col min="3" max="3" width="9.85546875" bestFit="1" customWidth="1"/>
    <col min="4" max="4" width="10.5703125" bestFit="1" customWidth="1"/>
    <col min="5" max="5" width="11.28515625" bestFit="1" customWidth="1"/>
    <col min="10" max="10" width="13.5703125" bestFit="1" customWidth="1"/>
    <col min="11" max="11" width="39.7109375" bestFit="1" customWidth="1"/>
  </cols>
  <sheetData>
    <row r="1" spans="1:12">
      <c r="A1" s="1" t="s">
        <v>1</v>
      </c>
      <c r="B1" s="1" t="s">
        <v>2</v>
      </c>
      <c r="C1" s="1" t="s">
        <v>42</v>
      </c>
      <c r="D1" s="1" t="s">
        <v>47</v>
      </c>
      <c r="E1" s="1" t="s">
        <v>51</v>
      </c>
      <c r="J1" s="2" t="s">
        <v>57</v>
      </c>
      <c r="K1" s="3" t="s">
        <v>58</v>
      </c>
      <c r="L1" s="4" t="s">
        <v>59</v>
      </c>
    </row>
    <row r="2" spans="1:12">
      <c r="A2" t="s">
        <v>16</v>
      </c>
      <c r="B2" t="s">
        <v>17</v>
      </c>
      <c r="C2" t="s">
        <v>43</v>
      </c>
      <c r="D2" t="s">
        <v>48</v>
      </c>
      <c r="E2" t="s">
        <v>52</v>
      </c>
      <c r="J2" s="5">
        <v>39732</v>
      </c>
      <c r="K2" s="7" t="s">
        <v>60</v>
      </c>
      <c r="L2" s="8" t="s">
        <v>61</v>
      </c>
    </row>
    <row r="3" spans="1:12">
      <c r="A3" t="s">
        <v>12</v>
      </c>
      <c r="B3" t="s">
        <v>13</v>
      </c>
      <c r="D3" t="s">
        <v>49</v>
      </c>
      <c r="E3" t="s">
        <v>53</v>
      </c>
      <c r="J3" s="19">
        <v>39747</v>
      </c>
      <c r="K3" s="20" t="s">
        <v>62</v>
      </c>
      <c r="L3" s="27" t="s">
        <v>63</v>
      </c>
    </row>
    <row r="4" spans="1:12">
      <c r="A4" t="s">
        <v>18</v>
      </c>
      <c r="B4" t="s">
        <v>19</v>
      </c>
      <c r="D4" t="s">
        <v>49</v>
      </c>
      <c r="E4" t="s">
        <v>54</v>
      </c>
      <c r="J4" s="19">
        <v>39753</v>
      </c>
      <c r="K4" s="20" t="s">
        <v>64</v>
      </c>
      <c r="L4" s="24" t="s">
        <v>109</v>
      </c>
    </row>
    <row r="5" spans="1:12">
      <c r="A5" t="s">
        <v>14</v>
      </c>
      <c r="B5" t="s">
        <v>15</v>
      </c>
      <c r="C5" t="s">
        <v>44</v>
      </c>
      <c r="D5" t="s">
        <v>48</v>
      </c>
      <c r="E5" t="s">
        <v>52</v>
      </c>
      <c r="J5" s="19">
        <v>39760</v>
      </c>
      <c r="K5" s="20" t="s">
        <v>66</v>
      </c>
      <c r="L5" s="31" t="s">
        <v>67</v>
      </c>
    </row>
    <row r="6" spans="1:12">
      <c r="A6" t="s">
        <v>35</v>
      </c>
      <c r="B6" t="s">
        <v>36</v>
      </c>
      <c r="D6" t="s">
        <v>48</v>
      </c>
      <c r="E6" t="s">
        <v>52</v>
      </c>
      <c r="J6" s="19">
        <v>39766</v>
      </c>
      <c r="K6" s="20" t="s">
        <v>68</v>
      </c>
      <c r="L6" s="24" t="s">
        <v>69</v>
      </c>
    </row>
    <row r="7" spans="1:12">
      <c r="A7" t="s">
        <v>10</v>
      </c>
      <c r="B7" t="s">
        <v>11</v>
      </c>
      <c r="D7" t="s">
        <v>48</v>
      </c>
      <c r="E7" t="s">
        <v>56</v>
      </c>
      <c r="J7" s="6">
        <v>39772</v>
      </c>
      <c r="K7" s="7" t="s">
        <v>60</v>
      </c>
      <c r="L7" s="11" t="s">
        <v>70</v>
      </c>
    </row>
    <row r="8" spans="1:12">
      <c r="A8" t="s">
        <v>8</v>
      </c>
      <c r="B8" t="s">
        <v>9</v>
      </c>
      <c r="C8" t="s">
        <v>45</v>
      </c>
      <c r="D8" t="s">
        <v>50</v>
      </c>
      <c r="E8" t="s">
        <v>55</v>
      </c>
      <c r="J8" s="19">
        <v>39837</v>
      </c>
      <c r="K8" s="20" t="s">
        <v>64</v>
      </c>
      <c r="L8" s="11" t="s">
        <v>71</v>
      </c>
    </row>
    <row r="9" spans="1:12">
      <c r="A9" t="s">
        <v>20</v>
      </c>
      <c r="B9" t="s">
        <v>21</v>
      </c>
      <c r="D9" t="s">
        <v>48</v>
      </c>
      <c r="E9" t="s">
        <v>54</v>
      </c>
      <c r="J9" s="19">
        <v>39850</v>
      </c>
      <c r="K9" s="20" t="s">
        <v>72</v>
      </c>
      <c r="L9" s="8" t="s">
        <v>73</v>
      </c>
    </row>
    <row r="10" spans="1:12">
      <c r="A10" t="s">
        <v>39</v>
      </c>
      <c r="B10" t="s">
        <v>40</v>
      </c>
      <c r="D10" t="s">
        <v>48</v>
      </c>
      <c r="E10" t="s">
        <v>55</v>
      </c>
      <c r="J10" s="19">
        <v>39857</v>
      </c>
      <c r="K10" s="20" t="s">
        <v>74</v>
      </c>
      <c r="L10" s="24" t="s">
        <v>75</v>
      </c>
    </row>
    <row r="11" spans="1:12">
      <c r="A11" t="s">
        <v>32</v>
      </c>
      <c r="B11" t="s">
        <v>41</v>
      </c>
      <c r="D11" t="s">
        <v>48</v>
      </c>
      <c r="E11" t="s">
        <v>55</v>
      </c>
      <c r="J11" s="5">
        <v>39871</v>
      </c>
      <c r="K11" s="7" t="s">
        <v>76</v>
      </c>
      <c r="L11" s="8" t="s">
        <v>73</v>
      </c>
    </row>
    <row r="12" spans="1:12">
      <c r="A12" t="s">
        <v>30</v>
      </c>
      <c r="B12" t="s">
        <v>31</v>
      </c>
      <c r="D12" t="s">
        <v>49</v>
      </c>
      <c r="E12" t="s">
        <v>54</v>
      </c>
      <c r="J12" s="5">
        <v>39872</v>
      </c>
      <c r="K12" s="7" t="s">
        <v>64</v>
      </c>
      <c r="L12" s="8" t="s">
        <v>77</v>
      </c>
    </row>
    <row r="13" spans="1:12">
      <c r="A13" t="s">
        <v>24</v>
      </c>
      <c r="B13" t="s">
        <v>25</v>
      </c>
      <c r="D13" t="s">
        <v>49</v>
      </c>
      <c r="E13" t="s">
        <v>54</v>
      </c>
      <c r="J13" s="5">
        <v>39878</v>
      </c>
      <c r="K13" s="7" t="s">
        <v>78</v>
      </c>
      <c r="L13" s="12" t="s">
        <v>79</v>
      </c>
    </row>
    <row r="14" spans="1:12">
      <c r="A14" t="s">
        <v>33</v>
      </c>
      <c r="B14" t="s">
        <v>34</v>
      </c>
      <c r="D14" t="s">
        <v>48</v>
      </c>
      <c r="E14" t="s">
        <v>53</v>
      </c>
      <c r="J14" s="19">
        <v>39879</v>
      </c>
      <c r="K14" s="20" t="s">
        <v>80</v>
      </c>
      <c r="L14" s="25" t="s">
        <v>102</v>
      </c>
    </row>
    <row r="15" spans="1:12">
      <c r="A15" t="s">
        <v>6</v>
      </c>
      <c r="B15" t="s">
        <v>7</v>
      </c>
      <c r="D15" t="s">
        <v>49</v>
      </c>
      <c r="E15" t="s">
        <v>55</v>
      </c>
      <c r="K15" s="13"/>
      <c r="L15" s="14"/>
    </row>
    <row r="16" spans="1:12">
      <c r="A16" t="s">
        <v>26</v>
      </c>
      <c r="B16" t="s">
        <v>27</v>
      </c>
      <c r="D16" t="s">
        <v>48</v>
      </c>
      <c r="E16" t="s">
        <v>54</v>
      </c>
      <c r="K16" s="13"/>
      <c r="L16" s="13"/>
    </row>
    <row r="17" spans="1:5">
      <c r="A17" t="s">
        <v>0</v>
      </c>
      <c r="B17" t="s">
        <v>3</v>
      </c>
      <c r="D17" t="s">
        <v>48</v>
      </c>
      <c r="E17" t="s">
        <v>56</v>
      </c>
    </row>
    <row r="18" spans="1:5">
      <c r="A18" t="s">
        <v>22</v>
      </c>
      <c r="B18" t="s">
        <v>23</v>
      </c>
      <c r="D18" t="s">
        <v>49</v>
      </c>
      <c r="E18" t="s">
        <v>55</v>
      </c>
    </row>
    <row r="19" spans="1:5">
      <c r="A19" t="s">
        <v>28</v>
      </c>
      <c r="B19" t="s">
        <v>29</v>
      </c>
      <c r="D19" t="s">
        <v>48</v>
      </c>
      <c r="E19" t="s">
        <v>56</v>
      </c>
    </row>
  </sheetData>
  <phoneticPr fontId="4" type="noConversion"/>
  <pageMargins left="0.7" right="0.7" top="0.75" bottom="0.75" header="0.3" footer="0.3"/>
  <pageSetup orientation="portrait" r:id="rId1"/>
  <ignoredErrors>
    <ignoredError sqref="L3 L5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G33" sqref="G33"/>
    </sheetView>
  </sheetViews>
  <sheetFormatPr defaultRowHeight="15"/>
  <cols>
    <col min="1" max="1" width="10.5703125" bestFit="1" customWidth="1"/>
    <col min="2" max="2" width="10.28515625" bestFit="1" customWidth="1"/>
    <col min="3" max="3" width="9.85546875" bestFit="1" customWidth="1"/>
    <col min="5" max="5" width="13.5703125" bestFit="1" customWidth="1"/>
    <col min="10" max="10" width="13.5703125" customWidth="1"/>
    <col min="11" max="11" width="39.7109375" customWidth="1"/>
    <col min="12" max="12" width="6.5703125" bestFit="1" customWidth="1"/>
  </cols>
  <sheetData>
    <row r="1" spans="1:13">
      <c r="A1" s="1" t="s">
        <v>1</v>
      </c>
      <c r="B1" s="1" t="s">
        <v>2</v>
      </c>
      <c r="C1" s="1" t="s">
        <v>42</v>
      </c>
      <c r="D1" s="1" t="s">
        <v>47</v>
      </c>
      <c r="E1" s="1" t="s">
        <v>51</v>
      </c>
      <c r="J1" s="2" t="s">
        <v>57</v>
      </c>
      <c r="K1" s="3" t="s">
        <v>58</v>
      </c>
      <c r="L1" s="4" t="s">
        <v>59</v>
      </c>
    </row>
    <row r="2" spans="1:13">
      <c r="A2" t="s">
        <v>16</v>
      </c>
      <c r="B2" t="s">
        <v>17</v>
      </c>
      <c r="C2" t="s">
        <v>43</v>
      </c>
      <c r="D2" t="s">
        <v>48</v>
      </c>
      <c r="E2" t="s">
        <v>53</v>
      </c>
      <c r="J2" s="26">
        <v>40095</v>
      </c>
      <c r="K2" s="20" t="s">
        <v>81</v>
      </c>
      <c r="L2" s="21" t="s">
        <v>77</v>
      </c>
      <c r="M2" s="13"/>
    </row>
    <row r="3" spans="1:13">
      <c r="A3" t="s">
        <v>12</v>
      </c>
      <c r="B3" t="s">
        <v>13</v>
      </c>
      <c r="D3" t="s">
        <v>49</v>
      </c>
      <c r="E3" t="s">
        <v>54</v>
      </c>
      <c r="J3" s="15">
        <v>40096</v>
      </c>
      <c r="K3" s="7" t="s">
        <v>60</v>
      </c>
      <c r="L3" s="8" t="s">
        <v>67</v>
      </c>
      <c r="M3" s="13"/>
    </row>
    <row r="4" spans="1:13">
      <c r="A4" t="s">
        <v>37</v>
      </c>
      <c r="B4" t="s">
        <v>38</v>
      </c>
      <c r="D4" t="s">
        <v>48</v>
      </c>
      <c r="E4" t="s">
        <v>56</v>
      </c>
      <c r="J4" s="26">
        <v>40104</v>
      </c>
      <c r="K4" s="20" t="s">
        <v>62</v>
      </c>
      <c r="L4" s="21" t="s">
        <v>73</v>
      </c>
      <c r="M4" s="13"/>
    </row>
    <row r="5" spans="1:13">
      <c r="A5" t="s">
        <v>14</v>
      </c>
      <c r="B5" t="s">
        <v>15</v>
      </c>
      <c r="C5" t="s">
        <v>44</v>
      </c>
      <c r="D5" t="s">
        <v>48</v>
      </c>
      <c r="E5" t="s">
        <v>53</v>
      </c>
      <c r="J5" s="26">
        <v>40116</v>
      </c>
      <c r="K5" s="20" t="s">
        <v>82</v>
      </c>
      <c r="L5" s="27" t="s">
        <v>65</v>
      </c>
      <c r="M5" s="13"/>
    </row>
    <row r="6" spans="1:13">
      <c r="A6" t="s">
        <v>35</v>
      </c>
      <c r="B6" t="s">
        <v>36</v>
      </c>
      <c r="D6" t="s">
        <v>48</v>
      </c>
      <c r="E6" t="s">
        <v>53</v>
      </c>
      <c r="J6" s="26">
        <v>40123</v>
      </c>
      <c r="K6" s="20" t="s">
        <v>82</v>
      </c>
      <c r="L6" s="25" t="s">
        <v>83</v>
      </c>
      <c r="M6" s="13"/>
    </row>
    <row r="7" spans="1:13">
      <c r="A7" t="s">
        <v>10</v>
      </c>
      <c r="B7" t="s">
        <v>11</v>
      </c>
      <c r="D7" t="s">
        <v>48</v>
      </c>
      <c r="E7" t="s">
        <v>52</v>
      </c>
      <c r="J7" s="15">
        <v>40124</v>
      </c>
      <c r="K7" s="7" t="s">
        <v>72</v>
      </c>
      <c r="L7" s="11" t="s">
        <v>79</v>
      </c>
      <c r="M7" s="13" t="s">
        <v>84</v>
      </c>
    </row>
    <row r="8" spans="1:13">
      <c r="A8" t="s">
        <v>8</v>
      </c>
      <c r="B8" t="s">
        <v>9</v>
      </c>
      <c r="C8" t="s">
        <v>45</v>
      </c>
      <c r="D8" t="s">
        <v>50</v>
      </c>
      <c r="E8" t="s">
        <v>55</v>
      </c>
      <c r="J8" s="26">
        <v>40131</v>
      </c>
      <c r="K8" s="20" t="s">
        <v>81</v>
      </c>
      <c r="L8" s="21" t="s">
        <v>85</v>
      </c>
      <c r="M8" s="13"/>
    </row>
    <row r="9" spans="1:13">
      <c r="A9" t="s">
        <v>32</v>
      </c>
      <c r="B9" t="s">
        <v>100</v>
      </c>
      <c r="D9" t="s">
        <v>48</v>
      </c>
      <c r="E9" t="s">
        <v>55</v>
      </c>
      <c r="J9" s="26">
        <v>40138</v>
      </c>
      <c r="K9" s="20" t="s">
        <v>86</v>
      </c>
      <c r="L9" s="21" t="s">
        <v>87</v>
      </c>
      <c r="M9" s="13"/>
    </row>
    <row r="10" spans="1:13">
      <c r="A10" s="22" t="s">
        <v>98</v>
      </c>
      <c r="B10" s="22" t="s">
        <v>99</v>
      </c>
      <c r="C10" s="22"/>
      <c r="D10" s="23" t="s">
        <v>48</v>
      </c>
      <c r="E10" s="23" t="s">
        <v>55</v>
      </c>
      <c r="J10" s="26">
        <v>40139</v>
      </c>
      <c r="K10" s="20" t="s">
        <v>88</v>
      </c>
      <c r="L10" s="21" t="s">
        <v>77</v>
      </c>
      <c r="M10" s="13"/>
    </row>
    <row r="11" spans="1:13">
      <c r="A11" t="s">
        <v>4</v>
      </c>
      <c r="B11" t="s">
        <v>5</v>
      </c>
      <c r="C11" t="s">
        <v>46</v>
      </c>
      <c r="D11" t="s">
        <v>49</v>
      </c>
      <c r="E11" t="s">
        <v>55</v>
      </c>
      <c r="J11" s="26">
        <v>40152</v>
      </c>
      <c r="K11" s="20" t="s">
        <v>81</v>
      </c>
      <c r="L11" s="21" t="s">
        <v>91</v>
      </c>
      <c r="M11" s="13"/>
    </row>
    <row r="12" spans="1:13">
      <c r="A12" t="s">
        <v>6</v>
      </c>
      <c r="B12" t="s">
        <v>7</v>
      </c>
      <c r="D12" t="s">
        <v>49</v>
      </c>
      <c r="E12" t="s">
        <v>55</v>
      </c>
      <c r="J12" s="19">
        <v>40194</v>
      </c>
      <c r="K12" s="20" t="s">
        <v>81</v>
      </c>
      <c r="L12" s="25" t="s">
        <v>89</v>
      </c>
      <c r="M12" s="13"/>
    </row>
    <row r="13" spans="1:13">
      <c r="A13" t="s">
        <v>0</v>
      </c>
      <c r="B13" t="s">
        <v>3</v>
      </c>
      <c r="D13" t="s">
        <v>48</v>
      </c>
      <c r="E13" t="s">
        <v>52</v>
      </c>
      <c r="J13" s="19">
        <v>40200</v>
      </c>
      <c r="K13" s="20" t="s">
        <v>82</v>
      </c>
      <c r="L13" s="25" t="s">
        <v>90</v>
      </c>
      <c r="M13" s="13"/>
    </row>
    <row r="14" spans="1:13">
      <c r="A14" t="s">
        <v>22</v>
      </c>
      <c r="B14" t="s">
        <v>23</v>
      </c>
      <c r="D14" t="s">
        <v>49</v>
      </c>
      <c r="E14" t="s">
        <v>55</v>
      </c>
      <c r="J14" s="5">
        <v>40207</v>
      </c>
      <c r="K14" s="18" t="s">
        <v>72</v>
      </c>
      <c r="L14" s="16" t="s">
        <v>91</v>
      </c>
      <c r="M14" s="13"/>
    </row>
    <row r="15" spans="1:13">
      <c r="J15" s="19">
        <v>40209</v>
      </c>
      <c r="K15" s="20" t="s">
        <v>62</v>
      </c>
      <c r="L15" s="24" t="s">
        <v>92</v>
      </c>
      <c r="M15" s="13"/>
    </row>
    <row r="16" spans="1:13">
      <c r="J16" s="5">
        <v>40215</v>
      </c>
      <c r="K16" s="18" t="s">
        <v>93</v>
      </c>
      <c r="L16" s="16" t="s">
        <v>69</v>
      </c>
      <c r="M16" s="13"/>
    </row>
    <row r="17" spans="10:14">
      <c r="J17" s="5">
        <v>40222</v>
      </c>
      <c r="K17" s="18" t="s">
        <v>94</v>
      </c>
      <c r="L17" s="17" t="s">
        <v>79</v>
      </c>
      <c r="M17" s="13" t="s">
        <v>95</v>
      </c>
      <c r="N17" t="s">
        <v>101</v>
      </c>
    </row>
    <row r="18" spans="10:14">
      <c r="J18" s="5">
        <v>40229</v>
      </c>
      <c r="K18" s="18" t="s">
        <v>60</v>
      </c>
      <c r="L18" s="11" t="s">
        <v>96</v>
      </c>
      <c r="M18" s="13"/>
    </row>
    <row r="19" spans="10:14">
      <c r="J19" s="19">
        <v>40235</v>
      </c>
      <c r="K19" s="20" t="s">
        <v>82</v>
      </c>
      <c r="L19" s="21" t="s">
        <v>97</v>
      </c>
      <c r="M19" s="13"/>
    </row>
  </sheetData>
  <phoneticPr fontId="4" type="noConversion"/>
  <pageMargins left="0.7" right="0.7" top="0.75" bottom="0.75" header="0.3" footer="0.3"/>
  <pageSetup orientation="portrait" horizontalDpi="1200" verticalDpi="1200" r:id="rId1"/>
  <ignoredErrors>
    <ignoredError sqref="L5 L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H7" sqref="H7"/>
    </sheetView>
  </sheetViews>
  <sheetFormatPr defaultRowHeight="15"/>
  <cols>
    <col min="1" max="1" width="10.140625" bestFit="1" customWidth="1"/>
    <col min="2" max="2" width="10.28515625" bestFit="1" customWidth="1"/>
    <col min="3" max="3" width="10.5703125" bestFit="1" customWidth="1"/>
    <col min="4" max="4" width="23.7109375" customWidth="1"/>
    <col min="5" max="5" width="10.7109375" customWidth="1"/>
    <col min="6" max="6" width="29.42578125" customWidth="1"/>
    <col min="7" max="7" width="12.42578125" bestFit="1" customWidth="1"/>
    <col min="8" max="8" width="35.7109375" bestFit="1" customWidth="1"/>
    <col min="9" max="9" width="46" customWidth="1"/>
    <col min="10" max="10" width="18.140625" customWidth="1"/>
  </cols>
  <sheetData>
    <row r="1" spans="1:10">
      <c r="A1" s="32" t="s">
        <v>110</v>
      </c>
      <c r="B1" s="32" t="s">
        <v>2</v>
      </c>
      <c r="C1" s="32" t="s">
        <v>1</v>
      </c>
      <c r="D1" s="32" t="s">
        <v>111</v>
      </c>
      <c r="E1" s="32" t="s">
        <v>112</v>
      </c>
      <c r="F1" s="33" t="s">
        <v>113</v>
      </c>
      <c r="G1" s="32" t="s">
        <v>114</v>
      </c>
      <c r="H1" s="32" t="s">
        <v>115</v>
      </c>
      <c r="I1" s="32" t="s">
        <v>116</v>
      </c>
      <c r="J1" s="32" t="s">
        <v>117</v>
      </c>
    </row>
    <row r="2" spans="1:10" ht="30">
      <c r="A2" s="34">
        <v>1</v>
      </c>
      <c r="B2" s="35" t="s">
        <v>118</v>
      </c>
      <c r="C2" s="36" t="s">
        <v>119</v>
      </c>
      <c r="D2" s="35" t="s">
        <v>120</v>
      </c>
      <c r="E2" s="37">
        <v>32342</v>
      </c>
      <c r="F2" s="38" t="s">
        <v>121</v>
      </c>
      <c r="G2" s="35" t="s">
        <v>122</v>
      </c>
      <c r="H2" s="35" t="s">
        <v>123</v>
      </c>
      <c r="I2" s="39"/>
      <c r="J2" s="39"/>
    </row>
    <row r="3" spans="1:10" ht="30">
      <c r="A3" s="40">
        <v>2</v>
      </c>
      <c r="B3" s="35" t="s">
        <v>100</v>
      </c>
      <c r="C3" s="36" t="s">
        <v>32</v>
      </c>
      <c r="D3" s="35" t="s">
        <v>124</v>
      </c>
      <c r="E3" s="37">
        <v>26192</v>
      </c>
      <c r="F3" s="38" t="s">
        <v>125</v>
      </c>
      <c r="G3" s="35" t="s">
        <v>126</v>
      </c>
      <c r="H3" s="35" t="s">
        <v>127</v>
      </c>
      <c r="I3" s="35" t="s">
        <v>128</v>
      </c>
      <c r="J3" s="35" t="s">
        <v>129</v>
      </c>
    </row>
    <row r="4" spans="1:10" ht="30">
      <c r="A4" s="41">
        <v>3</v>
      </c>
      <c r="B4" s="42" t="s">
        <v>11</v>
      </c>
      <c r="C4" s="43" t="s">
        <v>10</v>
      </c>
      <c r="D4" s="42" t="s">
        <v>130</v>
      </c>
      <c r="E4" s="44">
        <v>33262</v>
      </c>
      <c r="F4" s="45" t="s">
        <v>131</v>
      </c>
      <c r="G4" s="42" t="s">
        <v>132</v>
      </c>
      <c r="H4" s="42" t="s">
        <v>133</v>
      </c>
      <c r="I4" s="42" t="s">
        <v>134</v>
      </c>
      <c r="J4" s="42" t="s">
        <v>135</v>
      </c>
    </row>
    <row r="5" spans="1:10" ht="30">
      <c r="A5" s="40">
        <v>4</v>
      </c>
      <c r="B5" s="35" t="s">
        <v>5</v>
      </c>
      <c r="C5" s="36" t="s">
        <v>4</v>
      </c>
      <c r="D5" s="35" t="s">
        <v>136</v>
      </c>
      <c r="E5" s="37">
        <v>30786</v>
      </c>
      <c r="F5" s="38" t="s">
        <v>137</v>
      </c>
      <c r="G5" s="35" t="s">
        <v>138</v>
      </c>
      <c r="H5" s="35" t="s">
        <v>139</v>
      </c>
      <c r="I5" s="35" t="s">
        <v>140</v>
      </c>
      <c r="J5" s="35" t="s">
        <v>141</v>
      </c>
    </row>
    <row r="6" spans="1:10" ht="30">
      <c r="A6" s="40">
        <v>5</v>
      </c>
      <c r="B6" s="35" t="s">
        <v>142</v>
      </c>
      <c r="C6" s="36" t="s">
        <v>119</v>
      </c>
      <c r="D6" s="35" t="s">
        <v>143</v>
      </c>
      <c r="E6" s="37">
        <v>33057</v>
      </c>
      <c r="F6" s="38" t="s">
        <v>144</v>
      </c>
      <c r="G6" s="35" t="s">
        <v>145</v>
      </c>
      <c r="H6" s="35" t="s">
        <v>146</v>
      </c>
      <c r="I6" s="35" t="s">
        <v>147</v>
      </c>
      <c r="J6" s="35" t="s">
        <v>148</v>
      </c>
    </row>
    <row r="7" spans="1:10" ht="30">
      <c r="A7" s="40">
        <v>6</v>
      </c>
      <c r="B7" s="35" t="s">
        <v>149</v>
      </c>
      <c r="C7" s="36" t="s">
        <v>150</v>
      </c>
      <c r="D7" s="36" t="s">
        <v>151</v>
      </c>
      <c r="E7" s="37">
        <v>32229</v>
      </c>
      <c r="F7" s="38" t="s">
        <v>152</v>
      </c>
      <c r="G7" s="35" t="s">
        <v>153</v>
      </c>
      <c r="H7" s="35" t="s">
        <v>154</v>
      </c>
      <c r="I7" s="35" t="s">
        <v>155</v>
      </c>
      <c r="J7" s="35" t="s">
        <v>156</v>
      </c>
    </row>
    <row r="8" spans="1:10" ht="30">
      <c r="A8" s="34">
        <v>7</v>
      </c>
      <c r="B8" s="35" t="s">
        <v>157</v>
      </c>
      <c r="C8" s="36" t="s">
        <v>158</v>
      </c>
      <c r="D8" s="35" t="s">
        <v>159</v>
      </c>
      <c r="E8" s="37">
        <v>33170</v>
      </c>
      <c r="F8" s="38" t="s">
        <v>160</v>
      </c>
      <c r="G8" s="35" t="s">
        <v>161</v>
      </c>
      <c r="H8" s="35" t="s">
        <v>162</v>
      </c>
      <c r="I8" s="39"/>
      <c r="J8" s="39"/>
    </row>
    <row r="9" spans="1:10" ht="30">
      <c r="A9" s="34">
        <v>8</v>
      </c>
      <c r="B9" s="35" t="s">
        <v>13</v>
      </c>
      <c r="C9" s="36" t="s">
        <v>163</v>
      </c>
      <c r="D9" s="35" t="s">
        <v>164</v>
      </c>
      <c r="E9" s="37">
        <v>33942</v>
      </c>
      <c r="F9" s="38" t="s">
        <v>165</v>
      </c>
      <c r="G9" s="35" t="s">
        <v>166</v>
      </c>
      <c r="H9" s="35" t="s">
        <v>167</v>
      </c>
      <c r="I9" s="39"/>
      <c r="J9" s="39"/>
    </row>
    <row r="10" spans="1:10" ht="30">
      <c r="A10" s="40">
        <v>9</v>
      </c>
      <c r="B10" s="35" t="s">
        <v>168</v>
      </c>
      <c r="C10" s="36" t="s">
        <v>169</v>
      </c>
      <c r="D10" s="35" t="s">
        <v>170</v>
      </c>
      <c r="E10" s="37">
        <v>32456</v>
      </c>
      <c r="F10" s="38" t="s">
        <v>171</v>
      </c>
      <c r="G10" s="35" t="s">
        <v>172</v>
      </c>
      <c r="H10" s="35" t="s">
        <v>173</v>
      </c>
      <c r="I10" s="35"/>
      <c r="J10" s="35"/>
    </row>
    <row r="11" spans="1:10" ht="30">
      <c r="A11" s="34">
        <v>10</v>
      </c>
      <c r="B11" s="35" t="s">
        <v>40</v>
      </c>
      <c r="C11" s="36" t="s">
        <v>39</v>
      </c>
      <c r="D11" s="35" t="s">
        <v>174</v>
      </c>
      <c r="E11" s="37">
        <v>30510</v>
      </c>
      <c r="F11" s="38" t="s">
        <v>175</v>
      </c>
      <c r="G11" s="35" t="s">
        <v>176</v>
      </c>
      <c r="H11" s="35" t="s">
        <v>177</v>
      </c>
      <c r="I11" s="35" t="s">
        <v>178</v>
      </c>
      <c r="J11" s="35" t="s">
        <v>179</v>
      </c>
    </row>
    <row r="12" spans="1:10" ht="30" hidden="1">
      <c r="A12" s="47">
        <v>12</v>
      </c>
      <c r="B12" s="48" t="s">
        <v>180</v>
      </c>
      <c r="C12" s="49" t="s">
        <v>181</v>
      </c>
      <c r="D12" s="48" t="s">
        <v>182</v>
      </c>
      <c r="E12" s="50">
        <v>31334</v>
      </c>
      <c r="F12" s="51" t="s">
        <v>183</v>
      </c>
      <c r="G12" s="48" t="s">
        <v>184</v>
      </c>
      <c r="H12" s="48" t="s">
        <v>185</v>
      </c>
      <c r="I12" s="48" t="s">
        <v>186</v>
      </c>
      <c r="J12" s="48" t="s">
        <v>187</v>
      </c>
    </row>
    <row r="13" spans="1:10" ht="30">
      <c r="A13" s="34">
        <v>15</v>
      </c>
      <c r="B13" s="36" t="s">
        <v>188</v>
      </c>
      <c r="C13" s="36" t="s">
        <v>189</v>
      </c>
      <c r="D13" s="36" t="s">
        <v>190</v>
      </c>
      <c r="E13" s="52">
        <v>32732</v>
      </c>
      <c r="F13" s="53" t="s">
        <v>191</v>
      </c>
      <c r="G13" s="36" t="s">
        <v>192</v>
      </c>
      <c r="H13" s="36" t="s">
        <v>79</v>
      </c>
      <c r="I13" s="36"/>
      <c r="J13" s="36"/>
    </row>
    <row r="14" spans="1:10" ht="30">
      <c r="A14" s="40">
        <v>16</v>
      </c>
      <c r="B14" s="35" t="s">
        <v>15</v>
      </c>
      <c r="C14" s="36" t="s">
        <v>14</v>
      </c>
      <c r="D14" s="35" t="s">
        <v>193</v>
      </c>
      <c r="E14" s="37">
        <v>32807</v>
      </c>
      <c r="F14" s="38" t="s">
        <v>194</v>
      </c>
      <c r="G14" s="35" t="s">
        <v>195</v>
      </c>
      <c r="H14" s="35" t="s">
        <v>196</v>
      </c>
      <c r="I14" s="35" t="s">
        <v>197</v>
      </c>
      <c r="J14" s="35" t="s">
        <v>198</v>
      </c>
    </row>
    <row r="15" spans="1:10" ht="30">
      <c r="A15" s="40">
        <v>17</v>
      </c>
      <c r="B15" s="35" t="s">
        <v>23</v>
      </c>
      <c r="C15" s="36" t="s">
        <v>22</v>
      </c>
      <c r="D15" s="35" t="s">
        <v>199</v>
      </c>
      <c r="E15" s="37">
        <v>29593</v>
      </c>
      <c r="F15" s="38" t="s">
        <v>200</v>
      </c>
      <c r="G15" s="35" t="s">
        <v>201</v>
      </c>
      <c r="H15" s="35" t="s">
        <v>202</v>
      </c>
      <c r="I15" s="35" t="s">
        <v>203</v>
      </c>
      <c r="J15" s="35" t="s">
        <v>204</v>
      </c>
    </row>
    <row r="16" spans="1:10" ht="30">
      <c r="A16" s="34">
        <v>18</v>
      </c>
      <c r="B16" s="35" t="s">
        <v>205</v>
      </c>
      <c r="C16" s="36" t="s">
        <v>206</v>
      </c>
      <c r="D16" s="36" t="s">
        <v>207</v>
      </c>
      <c r="E16" s="37">
        <v>31950</v>
      </c>
      <c r="F16" s="38" t="s">
        <v>208</v>
      </c>
      <c r="G16" s="35" t="s">
        <v>209</v>
      </c>
      <c r="H16" s="35" t="s">
        <v>210</v>
      </c>
      <c r="I16" s="39"/>
      <c r="J16" s="39"/>
    </row>
    <row r="17" spans="1:10" ht="30">
      <c r="A17" s="34">
        <v>19</v>
      </c>
      <c r="B17" s="35" t="s">
        <v>211</v>
      </c>
      <c r="C17" s="36" t="s">
        <v>212</v>
      </c>
      <c r="D17" s="35" t="s">
        <v>213</v>
      </c>
      <c r="E17" s="37">
        <v>28223</v>
      </c>
      <c r="F17" s="38" t="s">
        <v>214</v>
      </c>
      <c r="G17" s="35" t="s">
        <v>215</v>
      </c>
      <c r="H17" s="35" t="s">
        <v>216</v>
      </c>
      <c r="I17" s="39"/>
      <c r="J17" s="39"/>
    </row>
    <row r="18" spans="1:10" ht="30">
      <c r="A18" s="54">
        <v>20</v>
      </c>
      <c r="B18" s="35" t="s">
        <v>3</v>
      </c>
      <c r="C18" s="36" t="s">
        <v>0</v>
      </c>
      <c r="D18" s="35" t="s">
        <v>217</v>
      </c>
      <c r="E18" s="37">
        <v>33118</v>
      </c>
      <c r="F18" s="38" t="s">
        <v>218</v>
      </c>
      <c r="G18" s="35" t="s">
        <v>219</v>
      </c>
      <c r="H18" s="35" t="s">
        <v>220</v>
      </c>
      <c r="I18" s="35" t="s">
        <v>221</v>
      </c>
      <c r="J18" s="35" t="s">
        <v>222</v>
      </c>
    </row>
    <row r="19" spans="1:10" ht="30">
      <c r="A19" s="34">
        <v>21</v>
      </c>
      <c r="B19" s="36" t="s">
        <v>223</v>
      </c>
      <c r="C19" s="36" t="s">
        <v>224</v>
      </c>
      <c r="D19" s="36" t="s">
        <v>225</v>
      </c>
      <c r="E19" s="52">
        <v>33567</v>
      </c>
      <c r="F19" s="53" t="s">
        <v>226</v>
      </c>
      <c r="G19" s="36" t="s">
        <v>227</v>
      </c>
      <c r="H19" s="36" t="s">
        <v>228</v>
      </c>
      <c r="I19" s="55"/>
      <c r="J19" s="55"/>
    </row>
    <row r="20" spans="1:10" ht="30" hidden="1">
      <c r="A20" s="47">
        <v>22</v>
      </c>
      <c r="B20" s="48" t="s">
        <v>229</v>
      </c>
      <c r="C20" s="49" t="s">
        <v>230</v>
      </c>
      <c r="D20" s="48" t="s">
        <v>231</v>
      </c>
      <c r="E20" s="50">
        <v>28908</v>
      </c>
      <c r="F20" s="51" t="s">
        <v>232</v>
      </c>
      <c r="G20" s="48" t="s">
        <v>233</v>
      </c>
      <c r="H20" s="48" t="s">
        <v>234</v>
      </c>
      <c r="I20" s="56"/>
      <c r="J20" s="56"/>
    </row>
    <row r="21" spans="1:10" ht="30">
      <c r="A21" s="40">
        <v>23</v>
      </c>
      <c r="B21" s="35" t="s">
        <v>235</v>
      </c>
      <c r="C21" s="36" t="s">
        <v>236</v>
      </c>
      <c r="D21" s="35" t="s">
        <v>237</v>
      </c>
      <c r="E21" s="37">
        <v>32845</v>
      </c>
      <c r="F21" s="38" t="s">
        <v>238</v>
      </c>
      <c r="G21" s="35" t="s">
        <v>239</v>
      </c>
      <c r="H21" s="35" t="s">
        <v>240</v>
      </c>
      <c r="I21" s="35" t="s">
        <v>241</v>
      </c>
      <c r="J21" s="35" t="s">
        <v>242</v>
      </c>
    </row>
    <row r="22" spans="1:10" ht="30">
      <c r="A22" s="34">
        <v>24</v>
      </c>
      <c r="B22" s="35" t="s">
        <v>17</v>
      </c>
      <c r="C22" s="36" t="s">
        <v>16</v>
      </c>
      <c r="D22" s="35" t="s">
        <v>243</v>
      </c>
      <c r="E22" s="37">
        <v>32805</v>
      </c>
      <c r="F22" s="38" t="s">
        <v>244</v>
      </c>
      <c r="G22" s="35" t="s">
        <v>245</v>
      </c>
      <c r="H22" s="35" t="s">
        <v>246</v>
      </c>
      <c r="I22" s="35"/>
      <c r="J22" s="35"/>
    </row>
    <row r="23" spans="1:10" ht="30">
      <c r="A23" s="34">
        <v>25</v>
      </c>
      <c r="B23" s="35" t="s">
        <v>247</v>
      </c>
      <c r="C23" s="36" t="s">
        <v>248</v>
      </c>
      <c r="D23" s="35" t="s">
        <v>249</v>
      </c>
      <c r="E23" s="37">
        <v>32445</v>
      </c>
      <c r="F23" s="38" t="s">
        <v>250</v>
      </c>
      <c r="G23" s="35" t="s">
        <v>251</v>
      </c>
      <c r="H23" s="35" t="s">
        <v>252</v>
      </c>
      <c r="I23" s="39"/>
      <c r="J23" s="39"/>
    </row>
    <row r="24" spans="1:10" ht="30">
      <c r="A24" s="34">
        <v>27</v>
      </c>
      <c r="B24" s="35" t="s">
        <v>253</v>
      </c>
      <c r="C24" s="36" t="s">
        <v>254</v>
      </c>
      <c r="D24" s="35" t="s">
        <v>255</v>
      </c>
      <c r="E24" s="37">
        <v>33784</v>
      </c>
      <c r="F24" s="38" t="s">
        <v>256</v>
      </c>
      <c r="G24" s="35" t="s">
        <v>257</v>
      </c>
      <c r="H24" s="35" t="s">
        <v>258</v>
      </c>
      <c r="I24" s="39"/>
      <c r="J24" s="39"/>
    </row>
    <row r="25" spans="1:10" ht="30">
      <c r="A25" s="34">
        <v>33</v>
      </c>
      <c r="B25" s="35" t="s">
        <v>259</v>
      </c>
      <c r="C25" s="36" t="s">
        <v>260</v>
      </c>
      <c r="D25" s="35" t="s">
        <v>261</v>
      </c>
      <c r="E25" s="37">
        <v>33067</v>
      </c>
      <c r="F25" s="38" t="s">
        <v>262</v>
      </c>
      <c r="G25" s="35" t="s">
        <v>263</v>
      </c>
      <c r="H25" s="35" t="s">
        <v>264</v>
      </c>
      <c r="I25" s="35" t="s">
        <v>265</v>
      </c>
      <c r="J25" s="35" t="s">
        <v>266</v>
      </c>
    </row>
    <row r="26" spans="1:10" ht="30">
      <c r="A26" s="34">
        <v>57</v>
      </c>
      <c r="B26" s="35" t="s">
        <v>267</v>
      </c>
      <c r="C26" s="36" t="s">
        <v>268</v>
      </c>
      <c r="D26" s="35" t="s">
        <v>269</v>
      </c>
      <c r="E26" s="37">
        <v>30345</v>
      </c>
      <c r="F26" s="38" t="s">
        <v>270</v>
      </c>
      <c r="G26" s="35" t="s">
        <v>271</v>
      </c>
      <c r="H26" s="35" t="s">
        <v>272</v>
      </c>
      <c r="I26" s="35" t="s">
        <v>273</v>
      </c>
      <c r="J26" s="35" t="s">
        <v>274</v>
      </c>
    </row>
    <row r="27" spans="1:10" ht="30">
      <c r="A27" s="40">
        <v>68</v>
      </c>
      <c r="B27" s="35" t="s">
        <v>36</v>
      </c>
      <c r="C27" s="36" t="s">
        <v>35</v>
      </c>
      <c r="D27" s="35" t="s">
        <v>275</v>
      </c>
      <c r="E27" s="37">
        <v>32565</v>
      </c>
      <c r="F27" s="38" t="s">
        <v>244</v>
      </c>
      <c r="G27" s="35" t="s">
        <v>276</v>
      </c>
      <c r="H27" s="35" t="s">
        <v>277</v>
      </c>
      <c r="I27" s="35" t="s">
        <v>278</v>
      </c>
      <c r="J27" s="35" t="s">
        <v>279</v>
      </c>
    </row>
    <row r="28" spans="1:10" ht="30">
      <c r="A28" s="40">
        <v>81</v>
      </c>
      <c r="B28" s="35" t="s">
        <v>7</v>
      </c>
      <c r="C28" s="36" t="s">
        <v>6</v>
      </c>
      <c r="D28" s="35" t="s">
        <v>280</v>
      </c>
      <c r="E28" s="37">
        <v>29923</v>
      </c>
      <c r="F28" s="38" t="s">
        <v>281</v>
      </c>
      <c r="G28" s="35" t="s">
        <v>282</v>
      </c>
      <c r="H28" s="35" t="s">
        <v>283</v>
      </c>
      <c r="I28" s="35" t="s">
        <v>284</v>
      </c>
      <c r="J28" s="35" t="s">
        <v>285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X9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4" sqref="A24"/>
    </sheetView>
  </sheetViews>
  <sheetFormatPr defaultRowHeight="15"/>
  <cols>
    <col min="1" max="1" width="10.7109375" style="58" bestFit="1" customWidth="1"/>
    <col min="2" max="2" width="27.28515625" style="58" bestFit="1" customWidth="1"/>
    <col min="3" max="3" width="14.28515625" style="58" customWidth="1"/>
    <col min="4" max="7" width="7.7109375" style="58" customWidth="1"/>
    <col min="8" max="8" width="1.28515625" style="58" customWidth="1"/>
    <col min="9" max="76" width="7.7109375" style="58" customWidth="1"/>
    <col min="77" max="16384" width="9.140625" style="58"/>
  </cols>
  <sheetData>
    <row r="1" spans="1:76" s="60" customFormat="1" ht="15.75" thickBot="1">
      <c r="A1" s="114" t="s">
        <v>303</v>
      </c>
      <c r="B1" s="115"/>
      <c r="C1" s="116"/>
      <c r="D1" s="110" t="s">
        <v>295</v>
      </c>
      <c r="E1" s="111"/>
      <c r="F1" s="111"/>
      <c r="G1" s="112"/>
      <c r="H1" s="90"/>
      <c r="I1" s="106" t="s">
        <v>291</v>
      </c>
      <c r="J1" s="107"/>
      <c r="K1" s="107"/>
      <c r="L1" s="107"/>
      <c r="M1" s="107"/>
      <c r="N1" s="107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9"/>
      <c r="Z1" s="102" t="s">
        <v>286</v>
      </c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3"/>
      <c r="AQ1" s="106" t="s">
        <v>292</v>
      </c>
      <c r="AR1" s="107"/>
      <c r="AS1" s="107"/>
      <c r="AT1" s="107"/>
      <c r="AU1" s="107"/>
      <c r="AV1" s="107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9"/>
      <c r="BH1" s="113" t="s">
        <v>302</v>
      </c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3"/>
    </row>
    <row r="2" spans="1:76" s="60" customFormat="1">
      <c r="A2" s="81" t="s">
        <v>110</v>
      </c>
      <c r="B2" s="57" t="s">
        <v>2</v>
      </c>
      <c r="C2" s="82" t="s">
        <v>1</v>
      </c>
      <c r="D2" s="78" t="s">
        <v>290</v>
      </c>
      <c r="E2" s="79" t="s">
        <v>286</v>
      </c>
      <c r="F2" s="79" t="s">
        <v>292</v>
      </c>
      <c r="G2" s="80" t="s">
        <v>293</v>
      </c>
      <c r="H2" s="91"/>
      <c r="I2" s="64">
        <v>40473</v>
      </c>
      <c r="J2" s="63">
        <v>40474</v>
      </c>
      <c r="K2" s="98">
        <v>40480</v>
      </c>
      <c r="L2" s="98">
        <v>40488</v>
      </c>
      <c r="M2" s="63">
        <v>40495</v>
      </c>
      <c r="N2" s="63">
        <v>40496</v>
      </c>
      <c r="O2" s="88">
        <v>40502</v>
      </c>
      <c r="P2" s="88">
        <v>40515</v>
      </c>
      <c r="Q2" s="88">
        <v>40550</v>
      </c>
      <c r="R2" s="88">
        <v>40557</v>
      </c>
      <c r="S2" s="99">
        <v>40558</v>
      </c>
      <c r="T2" s="88">
        <v>40564</v>
      </c>
      <c r="U2" s="99">
        <v>40565</v>
      </c>
      <c r="V2" s="100">
        <v>40571</v>
      </c>
      <c r="W2" s="100">
        <v>40586</v>
      </c>
      <c r="X2" s="100">
        <v>40599</v>
      </c>
      <c r="Y2" s="65"/>
      <c r="Z2" s="94">
        <v>40473</v>
      </c>
      <c r="AA2" s="63">
        <v>40474</v>
      </c>
      <c r="AB2" s="63">
        <v>40511</v>
      </c>
      <c r="AC2" s="63">
        <v>40488</v>
      </c>
      <c r="AD2" s="63">
        <v>40495</v>
      </c>
      <c r="AE2" s="63">
        <v>40496</v>
      </c>
      <c r="AF2" s="88">
        <v>40502</v>
      </c>
      <c r="AG2" s="88">
        <v>40515</v>
      </c>
      <c r="AH2" s="88">
        <v>40550</v>
      </c>
      <c r="AI2" s="88">
        <v>40557</v>
      </c>
      <c r="AJ2" s="88">
        <v>40558</v>
      </c>
      <c r="AK2" s="88">
        <v>40564</v>
      </c>
      <c r="AL2" s="99">
        <v>40565</v>
      </c>
      <c r="AM2" s="100">
        <v>40571</v>
      </c>
      <c r="AN2" s="100">
        <v>40586</v>
      </c>
      <c r="AO2" s="100">
        <v>40599</v>
      </c>
      <c r="AP2" s="70"/>
      <c r="AQ2" s="64">
        <v>40473</v>
      </c>
      <c r="AR2" s="63">
        <v>40474</v>
      </c>
      <c r="AS2" s="63">
        <v>40511</v>
      </c>
      <c r="AT2" s="63">
        <v>40488</v>
      </c>
      <c r="AU2" s="63">
        <v>40495</v>
      </c>
      <c r="AV2" s="63">
        <v>40496</v>
      </c>
      <c r="AW2" s="88">
        <v>40502</v>
      </c>
      <c r="AX2" s="88">
        <v>40515</v>
      </c>
      <c r="AY2" s="88">
        <v>40550</v>
      </c>
      <c r="AZ2" s="88">
        <v>40557</v>
      </c>
      <c r="BA2" s="88">
        <v>40558</v>
      </c>
      <c r="BB2" s="88">
        <v>40564</v>
      </c>
      <c r="BC2" s="99">
        <v>40565</v>
      </c>
      <c r="BD2" s="100">
        <v>40571</v>
      </c>
      <c r="BE2" s="100">
        <v>40586</v>
      </c>
      <c r="BF2" s="100">
        <v>40599</v>
      </c>
      <c r="BG2" s="65"/>
      <c r="BH2" s="64">
        <v>40473</v>
      </c>
      <c r="BI2" s="63">
        <v>40474</v>
      </c>
      <c r="BJ2" s="63">
        <v>40511</v>
      </c>
      <c r="BK2" s="63">
        <v>40488</v>
      </c>
      <c r="BL2" s="63">
        <v>40495</v>
      </c>
      <c r="BM2" s="63">
        <v>40496</v>
      </c>
      <c r="BN2" s="88">
        <v>40502</v>
      </c>
      <c r="BO2" s="88">
        <v>40515</v>
      </c>
      <c r="BP2" s="88">
        <v>40550</v>
      </c>
      <c r="BQ2" s="88">
        <v>40557</v>
      </c>
      <c r="BR2" s="88">
        <v>40558</v>
      </c>
      <c r="BS2" s="88">
        <v>40564</v>
      </c>
      <c r="BT2" s="99">
        <v>40565</v>
      </c>
      <c r="BU2" s="100">
        <v>40571</v>
      </c>
      <c r="BV2" s="100">
        <v>40586</v>
      </c>
      <c r="BW2" s="100">
        <v>40599</v>
      </c>
      <c r="BX2" s="70"/>
    </row>
    <row r="3" spans="1:76">
      <c r="A3" s="83">
        <v>23</v>
      </c>
      <c r="B3" s="39" t="s">
        <v>235</v>
      </c>
      <c r="C3" s="84" t="s">
        <v>236</v>
      </c>
      <c r="D3" s="73">
        <f>COUNTIF(I3:Y3, "Y")</f>
        <v>15</v>
      </c>
      <c r="E3" s="32">
        <f>SUM(Z3:AP3)</f>
        <v>0</v>
      </c>
      <c r="F3" s="32">
        <f>SUM(AQ3:BG3)</f>
        <v>0</v>
      </c>
      <c r="G3" s="74">
        <f>SUM(BH3:BX3)</f>
        <v>0</v>
      </c>
      <c r="H3" s="92"/>
      <c r="I3" s="66" t="s">
        <v>289</v>
      </c>
      <c r="J3" s="35" t="s">
        <v>289</v>
      </c>
      <c r="K3" s="35" t="s">
        <v>289</v>
      </c>
      <c r="L3" s="35" t="s">
        <v>289</v>
      </c>
      <c r="M3" s="35" t="s">
        <v>289</v>
      </c>
      <c r="N3" s="35" t="s">
        <v>289</v>
      </c>
      <c r="O3" s="89" t="s">
        <v>289</v>
      </c>
      <c r="P3" s="89" t="s">
        <v>289</v>
      </c>
      <c r="Q3" s="89" t="s">
        <v>289</v>
      </c>
      <c r="R3" s="89" t="s">
        <v>289</v>
      </c>
      <c r="S3" s="89" t="s">
        <v>289</v>
      </c>
      <c r="T3" s="89" t="s">
        <v>289</v>
      </c>
      <c r="U3" s="89"/>
      <c r="V3" s="89" t="s">
        <v>289</v>
      </c>
      <c r="W3" s="89" t="s">
        <v>289</v>
      </c>
      <c r="X3" s="89" t="s">
        <v>289</v>
      </c>
      <c r="Y3" s="67"/>
      <c r="Z3" s="95"/>
      <c r="AA3" s="35"/>
      <c r="AB3" s="35"/>
      <c r="AC3" s="35"/>
      <c r="AD3" s="35"/>
      <c r="AE3" s="35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71"/>
      <c r="AQ3" s="66"/>
      <c r="AR3" s="35"/>
      <c r="AS3" s="35"/>
      <c r="AT3" s="35"/>
      <c r="AU3" s="35"/>
      <c r="AV3" s="35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67"/>
      <c r="BH3" s="66"/>
      <c r="BI3" s="35"/>
      <c r="BJ3" s="35"/>
      <c r="BK3" s="35"/>
      <c r="BL3" s="35"/>
      <c r="BM3" s="35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71"/>
    </row>
    <row r="4" spans="1:76">
      <c r="A4" s="83">
        <v>6</v>
      </c>
      <c r="B4" s="39" t="s">
        <v>149</v>
      </c>
      <c r="C4" s="84" t="s">
        <v>150</v>
      </c>
      <c r="D4" s="73">
        <f t="shared" ref="D4:D26" si="0">COUNTIF(I4:Y4, "Y")</f>
        <v>9</v>
      </c>
      <c r="E4" s="32">
        <f t="shared" ref="E4:E26" si="1">SUM(Z4:AP4)</f>
        <v>2</v>
      </c>
      <c r="F4" s="32">
        <f t="shared" ref="F4:F26" si="2">SUM(AQ4:BG4)</f>
        <v>1</v>
      </c>
      <c r="G4" s="74">
        <f t="shared" ref="G4:G26" si="3">SUM(BH4:BX4)</f>
        <v>0</v>
      </c>
      <c r="H4" s="92"/>
      <c r="I4" s="66"/>
      <c r="J4" s="35" t="s">
        <v>301</v>
      </c>
      <c r="K4" s="35" t="s">
        <v>289</v>
      </c>
      <c r="L4" s="35" t="s">
        <v>289</v>
      </c>
      <c r="M4" s="35"/>
      <c r="N4" s="35"/>
      <c r="O4" s="89" t="s">
        <v>289</v>
      </c>
      <c r="P4" s="89"/>
      <c r="Q4" s="89" t="s">
        <v>289</v>
      </c>
      <c r="R4" s="89" t="s">
        <v>289</v>
      </c>
      <c r="S4" s="89"/>
      <c r="T4" s="89" t="s">
        <v>289</v>
      </c>
      <c r="U4" s="89" t="s">
        <v>289</v>
      </c>
      <c r="V4" s="89"/>
      <c r="W4" s="89" t="s">
        <v>289</v>
      </c>
      <c r="X4" s="89" t="s">
        <v>289</v>
      </c>
      <c r="Y4" s="67"/>
      <c r="Z4" s="95"/>
      <c r="AA4" s="35"/>
      <c r="AB4" s="35"/>
      <c r="AC4" s="35"/>
      <c r="AD4" s="35"/>
      <c r="AE4" s="35"/>
      <c r="AF4" s="89"/>
      <c r="AG4" s="89"/>
      <c r="AH4" s="89">
        <v>1</v>
      </c>
      <c r="AI4" s="89"/>
      <c r="AJ4" s="89"/>
      <c r="AK4" s="89"/>
      <c r="AL4" s="89">
        <v>1</v>
      </c>
      <c r="AM4" s="89"/>
      <c r="AN4" s="89"/>
      <c r="AO4" s="89"/>
      <c r="AP4" s="71"/>
      <c r="AQ4" s="66"/>
      <c r="AR4" s="35"/>
      <c r="AS4" s="35"/>
      <c r="AT4" s="35"/>
      <c r="AU4" s="35"/>
      <c r="AV4" s="35"/>
      <c r="AW4" s="89"/>
      <c r="AX4" s="89"/>
      <c r="AY4" s="89"/>
      <c r="AZ4" s="89"/>
      <c r="BA4" s="89"/>
      <c r="BB4" s="89"/>
      <c r="BC4" s="89">
        <v>1</v>
      </c>
      <c r="BD4" s="89"/>
      <c r="BE4" s="89"/>
      <c r="BF4" s="89"/>
      <c r="BG4" s="67"/>
      <c r="BH4" s="66"/>
      <c r="BI4" s="35"/>
      <c r="BJ4" s="35"/>
      <c r="BK4" s="35"/>
      <c r="BL4" s="35"/>
      <c r="BM4" s="35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71"/>
    </row>
    <row r="5" spans="1:76">
      <c r="A5" s="83">
        <v>2</v>
      </c>
      <c r="B5" s="39" t="s">
        <v>100</v>
      </c>
      <c r="C5" s="84" t="s">
        <v>32</v>
      </c>
      <c r="D5" s="73">
        <f t="shared" si="0"/>
        <v>16</v>
      </c>
      <c r="E5" s="32">
        <f t="shared" si="1"/>
        <v>1</v>
      </c>
      <c r="F5" s="32">
        <f t="shared" si="2"/>
        <v>0</v>
      </c>
      <c r="G5" s="74">
        <f t="shared" si="3"/>
        <v>0</v>
      </c>
      <c r="H5" s="92"/>
      <c r="I5" s="66" t="s">
        <v>289</v>
      </c>
      <c r="J5" s="35" t="s">
        <v>289</v>
      </c>
      <c r="K5" s="35" t="s">
        <v>289</v>
      </c>
      <c r="L5" s="35" t="s">
        <v>289</v>
      </c>
      <c r="M5" s="35" t="s">
        <v>289</v>
      </c>
      <c r="N5" s="35" t="s">
        <v>289</v>
      </c>
      <c r="O5" s="89" t="s">
        <v>289</v>
      </c>
      <c r="P5" s="89" t="s">
        <v>289</v>
      </c>
      <c r="Q5" s="89" t="s">
        <v>289</v>
      </c>
      <c r="R5" s="89" t="s">
        <v>289</v>
      </c>
      <c r="S5" s="89" t="s">
        <v>289</v>
      </c>
      <c r="T5" s="89" t="s">
        <v>289</v>
      </c>
      <c r="U5" s="89" t="s">
        <v>289</v>
      </c>
      <c r="V5" s="89" t="s">
        <v>289</v>
      </c>
      <c r="W5" s="89" t="s">
        <v>289</v>
      </c>
      <c r="X5" s="89" t="s">
        <v>289</v>
      </c>
      <c r="Y5" s="67"/>
      <c r="Z5" s="95"/>
      <c r="AA5" s="35"/>
      <c r="AB5" s="35"/>
      <c r="AC5" s="35">
        <v>1</v>
      </c>
      <c r="AD5" s="35"/>
      <c r="AE5" s="35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71"/>
      <c r="AQ5" s="66"/>
      <c r="AR5" s="35"/>
      <c r="AS5" s="35"/>
      <c r="AT5" s="35"/>
      <c r="AU5" s="35"/>
      <c r="AV5" s="35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67"/>
      <c r="BH5" s="66"/>
      <c r="BI5" s="35"/>
      <c r="BJ5" s="35"/>
      <c r="BK5" s="35"/>
      <c r="BL5" s="35"/>
      <c r="BM5" s="35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71"/>
    </row>
    <row r="6" spans="1:76">
      <c r="A6" s="85">
        <v>24</v>
      </c>
      <c r="B6" s="39" t="s">
        <v>17</v>
      </c>
      <c r="C6" s="84" t="s">
        <v>16</v>
      </c>
      <c r="D6" s="73">
        <f t="shared" si="0"/>
        <v>11</v>
      </c>
      <c r="E6" s="32">
        <f t="shared" si="1"/>
        <v>0</v>
      </c>
      <c r="F6" s="32">
        <f t="shared" si="2"/>
        <v>0</v>
      </c>
      <c r="G6" s="74">
        <f t="shared" si="3"/>
        <v>0</v>
      </c>
      <c r="H6" s="92"/>
      <c r="I6" s="66" t="s">
        <v>289</v>
      </c>
      <c r="J6" s="35"/>
      <c r="K6" s="35" t="s">
        <v>289</v>
      </c>
      <c r="L6" s="35" t="s">
        <v>289</v>
      </c>
      <c r="M6" s="35" t="s">
        <v>289</v>
      </c>
      <c r="N6" s="35" t="s">
        <v>289</v>
      </c>
      <c r="O6" s="89" t="s">
        <v>289</v>
      </c>
      <c r="P6" s="89"/>
      <c r="Q6" s="89" t="s">
        <v>289</v>
      </c>
      <c r="R6" s="89"/>
      <c r="S6" s="89"/>
      <c r="T6" s="89"/>
      <c r="U6" s="89" t="s">
        <v>289</v>
      </c>
      <c r="V6" s="89" t="s">
        <v>289</v>
      </c>
      <c r="W6" s="89" t="s">
        <v>289</v>
      </c>
      <c r="X6" s="89" t="s">
        <v>289</v>
      </c>
      <c r="Y6" s="67"/>
      <c r="Z6" s="95"/>
      <c r="AA6" s="35"/>
      <c r="AB6" s="35"/>
      <c r="AC6" s="35"/>
      <c r="AD6" s="35"/>
      <c r="AE6" s="35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71"/>
      <c r="AQ6" s="66"/>
      <c r="AR6" s="35"/>
      <c r="AS6" s="35"/>
      <c r="AT6" s="35"/>
      <c r="AU6" s="35"/>
      <c r="AV6" s="35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67"/>
      <c r="BH6" s="66"/>
      <c r="BI6" s="35"/>
      <c r="BJ6" s="35"/>
      <c r="BK6" s="35"/>
      <c r="BL6" s="35"/>
      <c r="BM6" s="35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71"/>
    </row>
    <row r="7" spans="1:76">
      <c r="A7" s="85">
        <v>8</v>
      </c>
      <c r="B7" s="39" t="s">
        <v>13</v>
      </c>
      <c r="C7" s="84" t="s">
        <v>163</v>
      </c>
      <c r="D7" s="73">
        <f t="shared" si="0"/>
        <v>1</v>
      </c>
      <c r="E7" s="32">
        <f t="shared" si="1"/>
        <v>0</v>
      </c>
      <c r="F7" s="32">
        <f t="shared" si="2"/>
        <v>0</v>
      </c>
      <c r="G7" s="74">
        <f t="shared" si="3"/>
        <v>0</v>
      </c>
      <c r="H7" s="92"/>
      <c r="I7" s="66"/>
      <c r="J7" s="35"/>
      <c r="K7" s="35"/>
      <c r="L7" s="35" t="s">
        <v>289</v>
      </c>
      <c r="M7" s="35"/>
      <c r="N7" s="35"/>
      <c r="O7" s="89"/>
      <c r="P7" s="89"/>
      <c r="Q7" s="89"/>
      <c r="R7" s="89"/>
      <c r="S7" s="89"/>
      <c r="T7" s="89"/>
      <c r="U7" s="89"/>
      <c r="V7" s="89"/>
      <c r="W7" s="89"/>
      <c r="X7" s="89"/>
      <c r="Y7" s="67"/>
      <c r="Z7" s="95"/>
      <c r="AA7" s="35"/>
      <c r="AB7" s="35"/>
      <c r="AC7" s="35"/>
      <c r="AD7" s="35"/>
      <c r="AE7" s="35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71"/>
      <c r="AQ7" s="66"/>
      <c r="AR7" s="35"/>
      <c r="AS7" s="35"/>
      <c r="AT7" s="35"/>
      <c r="AU7" s="35"/>
      <c r="AV7" s="35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67"/>
      <c r="BH7" s="66"/>
      <c r="BI7" s="35"/>
      <c r="BJ7" s="35"/>
      <c r="BK7" s="35"/>
      <c r="BL7" s="35"/>
      <c r="BM7" s="35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71"/>
    </row>
    <row r="8" spans="1:76">
      <c r="A8" s="85">
        <v>7</v>
      </c>
      <c r="B8" s="39" t="s">
        <v>157</v>
      </c>
      <c r="C8" s="84" t="s">
        <v>158</v>
      </c>
      <c r="D8" s="73">
        <f t="shared" si="0"/>
        <v>1</v>
      </c>
      <c r="E8" s="32">
        <f t="shared" si="1"/>
        <v>0</v>
      </c>
      <c r="F8" s="32">
        <f t="shared" si="2"/>
        <v>0</v>
      </c>
      <c r="G8" s="74">
        <f t="shared" si="3"/>
        <v>0</v>
      </c>
      <c r="H8" s="92"/>
      <c r="I8" s="66" t="s">
        <v>289</v>
      </c>
      <c r="J8" s="35"/>
      <c r="K8" s="35"/>
      <c r="L8" s="35"/>
      <c r="M8" s="35"/>
      <c r="N8" s="35"/>
      <c r="O8" s="89"/>
      <c r="P8" s="89"/>
      <c r="Q8" s="89"/>
      <c r="R8" s="89"/>
      <c r="S8" s="89"/>
      <c r="T8" s="89"/>
      <c r="U8" s="89"/>
      <c r="V8" s="89"/>
      <c r="W8" s="89"/>
      <c r="X8" s="89"/>
      <c r="Y8" s="67"/>
      <c r="Z8" s="95"/>
      <c r="AA8" s="35"/>
      <c r="AB8" s="35"/>
      <c r="AC8" s="35"/>
      <c r="AD8" s="35"/>
      <c r="AE8" s="35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71"/>
      <c r="AQ8" s="66"/>
      <c r="AR8" s="35"/>
      <c r="AS8" s="35"/>
      <c r="AT8" s="35"/>
      <c r="AU8" s="35"/>
      <c r="AV8" s="35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67"/>
      <c r="BH8" s="66"/>
      <c r="BI8" s="35"/>
      <c r="BJ8" s="35"/>
      <c r="BK8" s="35"/>
      <c r="BL8" s="35"/>
      <c r="BM8" s="35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71"/>
    </row>
    <row r="9" spans="1:76">
      <c r="A9" s="85">
        <v>25</v>
      </c>
      <c r="B9" s="39" t="s">
        <v>247</v>
      </c>
      <c r="C9" s="84" t="s">
        <v>248</v>
      </c>
      <c r="D9" s="73">
        <f t="shared" si="0"/>
        <v>5</v>
      </c>
      <c r="E9" s="32">
        <f t="shared" si="1"/>
        <v>0</v>
      </c>
      <c r="F9" s="32">
        <f t="shared" si="2"/>
        <v>0</v>
      </c>
      <c r="G9" s="74">
        <f t="shared" si="3"/>
        <v>0</v>
      </c>
      <c r="H9" s="92"/>
      <c r="I9" s="66" t="s">
        <v>289</v>
      </c>
      <c r="J9" s="35" t="s">
        <v>289</v>
      </c>
      <c r="K9" s="35"/>
      <c r="L9" s="35" t="s">
        <v>289</v>
      </c>
      <c r="M9" s="35"/>
      <c r="N9" s="35"/>
      <c r="O9" s="89" t="s">
        <v>289</v>
      </c>
      <c r="P9" s="89" t="s">
        <v>289</v>
      </c>
      <c r="Q9" s="89"/>
      <c r="R9" s="89"/>
      <c r="S9" s="89"/>
      <c r="T9" s="89"/>
      <c r="U9" s="89"/>
      <c r="V9" s="89"/>
      <c r="W9" s="89"/>
      <c r="X9" s="89"/>
      <c r="Y9" s="67"/>
      <c r="Z9" s="95"/>
      <c r="AA9" s="35"/>
      <c r="AB9" s="35"/>
      <c r="AC9" s="35"/>
      <c r="AD9" s="35"/>
      <c r="AE9" s="35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71"/>
      <c r="AQ9" s="66"/>
      <c r="AR9" s="35"/>
      <c r="AS9" s="35"/>
      <c r="AT9" s="35"/>
      <c r="AU9" s="35"/>
      <c r="AV9" s="35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67"/>
      <c r="BH9" s="66"/>
      <c r="BI9" s="35"/>
      <c r="BJ9" s="35"/>
      <c r="BK9" s="35"/>
      <c r="BL9" s="35"/>
      <c r="BM9" s="35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71"/>
    </row>
    <row r="10" spans="1:76">
      <c r="A10" s="85">
        <v>33</v>
      </c>
      <c r="B10" s="39" t="s">
        <v>259</v>
      </c>
      <c r="C10" s="84" t="s">
        <v>260</v>
      </c>
      <c r="D10" s="73">
        <f t="shared" si="0"/>
        <v>11</v>
      </c>
      <c r="E10" s="32">
        <f t="shared" si="1"/>
        <v>0</v>
      </c>
      <c r="F10" s="32">
        <f t="shared" si="2"/>
        <v>0</v>
      </c>
      <c r="G10" s="74">
        <f t="shared" si="3"/>
        <v>0</v>
      </c>
      <c r="H10" s="92"/>
      <c r="I10" s="66"/>
      <c r="J10" s="35" t="s">
        <v>289</v>
      </c>
      <c r="K10" s="35" t="s">
        <v>289</v>
      </c>
      <c r="L10" s="35"/>
      <c r="M10" s="35" t="s">
        <v>289</v>
      </c>
      <c r="N10" s="35" t="s">
        <v>289</v>
      </c>
      <c r="O10" s="89"/>
      <c r="P10" s="89"/>
      <c r="Q10" s="89"/>
      <c r="R10" s="89" t="s">
        <v>289</v>
      </c>
      <c r="S10" s="89" t="s">
        <v>289</v>
      </c>
      <c r="T10" s="89" t="s">
        <v>289</v>
      </c>
      <c r="U10" s="89" t="s">
        <v>289</v>
      </c>
      <c r="V10" s="89" t="s">
        <v>289</v>
      </c>
      <c r="W10" s="89" t="s">
        <v>289</v>
      </c>
      <c r="X10" s="89" t="s">
        <v>289</v>
      </c>
      <c r="Y10" s="67"/>
      <c r="Z10" s="95"/>
      <c r="AA10" s="35"/>
      <c r="AB10" s="35"/>
      <c r="AC10" s="35"/>
      <c r="AD10" s="35"/>
      <c r="AE10" s="35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71"/>
      <c r="AQ10" s="66"/>
      <c r="AR10" s="35"/>
      <c r="AS10" s="35"/>
      <c r="AT10" s="35"/>
      <c r="AU10" s="35"/>
      <c r="AV10" s="35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67"/>
      <c r="BH10" s="66"/>
      <c r="BI10" s="35"/>
      <c r="BJ10" s="35"/>
      <c r="BK10" s="35"/>
      <c r="BL10" s="35"/>
      <c r="BM10" s="35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71"/>
    </row>
    <row r="11" spans="1:76">
      <c r="A11" s="83">
        <v>16</v>
      </c>
      <c r="B11" s="39" t="s">
        <v>15</v>
      </c>
      <c r="C11" s="84" t="s">
        <v>14</v>
      </c>
      <c r="D11" s="73">
        <f t="shared" si="0"/>
        <v>16</v>
      </c>
      <c r="E11" s="32">
        <f t="shared" si="1"/>
        <v>1</v>
      </c>
      <c r="F11" s="32">
        <f t="shared" si="2"/>
        <v>0</v>
      </c>
      <c r="G11" s="74">
        <f t="shared" si="3"/>
        <v>90</v>
      </c>
      <c r="H11" s="92"/>
      <c r="I11" s="66" t="s">
        <v>289</v>
      </c>
      <c r="J11" s="35" t="s">
        <v>289</v>
      </c>
      <c r="K11" s="35" t="s">
        <v>289</v>
      </c>
      <c r="L11" s="35" t="s">
        <v>289</v>
      </c>
      <c r="M11" s="35" t="s">
        <v>289</v>
      </c>
      <c r="N11" s="35" t="s">
        <v>289</v>
      </c>
      <c r="O11" s="89" t="s">
        <v>289</v>
      </c>
      <c r="P11" s="89" t="s">
        <v>289</v>
      </c>
      <c r="Q11" s="89" t="s">
        <v>289</v>
      </c>
      <c r="R11" s="89" t="s">
        <v>289</v>
      </c>
      <c r="S11" s="89" t="s">
        <v>289</v>
      </c>
      <c r="T11" s="89" t="s">
        <v>289</v>
      </c>
      <c r="U11" s="89" t="s">
        <v>289</v>
      </c>
      <c r="V11" s="89" t="s">
        <v>289</v>
      </c>
      <c r="W11" s="89" t="s">
        <v>289</v>
      </c>
      <c r="X11" s="89" t="s">
        <v>289</v>
      </c>
      <c r="Y11" s="67"/>
      <c r="Z11" s="95"/>
      <c r="AA11" s="35">
        <v>1</v>
      </c>
      <c r="AB11" s="35"/>
      <c r="AC11" s="35"/>
      <c r="AD11" s="35"/>
      <c r="AE11" s="35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71"/>
      <c r="AQ11" s="66"/>
      <c r="AR11" s="35"/>
      <c r="AS11" s="35"/>
      <c r="AT11" s="35"/>
      <c r="AU11" s="35"/>
      <c r="AV11" s="35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67"/>
      <c r="BH11" s="66"/>
      <c r="BI11" s="35"/>
      <c r="BJ11" s="35"/>
      <c r="BK11" s="35"/>
      <c r="BL11" s="35"/>
      <c r="BM11" s="35"/>
      <c r="BN11" s="89"/>
      <c r="BO11" s="89"/>
      <c r="BP11" s="89"/>
      <c r="BQ11" s="89"/>
      <c r="BR11" s="89"/>
      <c r="BS11" s="89"/>
      <c r="BT11" s="89"/>
      <c r="BU11" s="89"/>
      <c r="BV11" s="89"/>
      <c r="BW11" s="89">
        <v>90</v>
      </c>
      <c r="BX11" s="71"/>
    </row>
    <row r="12" spans="1:76">
      <c r="A12" s="83">
        <v>68</v>
      </c>
      <c r="B12" s="39" t="s">
        <v>36</v>
      </c>
      <c r="C12" s="84" t="s">
        <v>35</v>
      </c>
      <c r="D12" s="73">
        <f t="shared" si="0"/>
        <v>6</v>
      </c>
      <c r="E12" s="32">
        <f t="shared" si="1"/>
        <v>0</v>
      </c>
      <c r="F12" s="32">
        <f t="shared" si="2"/>
        <v>0</v>
      </c>
      <c r="G12" s="74">
        <f t="shared" si="3"/>
        <v>0</v>
      </c>
      <c r="H12" s="92"/>
      <c r="I12" s="66"/>
      <c r="J12" s="35"/>
      <c r="K12" s="35" t="s">
        <v>289</v>
      </c>
      <c r="L12" s="35"/>
      <c r="M12" s="35" t="s">
        <v>289</v>
      </c>
      <c r="N12" s="35" t="s">
        <v>289</v>
      </c>
      <c r="O12" s="89"/>
      <c r="P12" s="89"/>
      <c r="Q12" s="89"/>
      <c r="R12" s="89"/>
      <c r="S12" s="89" t="s">
        <v>289</v>
      </c>
      <c r="T12" s="89"/>
      <c r="U12" s="89"/>
      <c r="V12" s="89" t="s">
        <v>289</v>
      </c>
      <c r="W12" s="89" t="s">
        <v>289</v>
      </c>
      <c r="X12" s="89"/>
      <c r="Y12" s="67"/>
      <c r="Z12" s="95"/>
      <c r="AA12" s="35"/>
      <c r="AB12" s="35"/>
      <c r="AC12" s="35"/>
      <c r="AD12" s="35"/>
      <c r="AE12" s="35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71"/>
      <c r="AQ12" s="66"/>
      <c r="AR12" s="35"/>
      <c r="AS12" s="35"/>
      <c r="AT12" s="35"/>
      <c r="AU12" s="35"/>
      <c r="AV12" s="35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67"/>
      <c r="BH12" s="66"/>
      <c r="BI12" s="35"/>
      <c r="BJ12" s="35"/>
      <c r="BK12" s="35"/>
      <c r="BL12" s="35"/>
      <c r="BM12" s="35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71"/>
    </row>
    <row r="13" spans="1:76">
      <c r="A13" s="86">
        <v>3</v>
      </c>
      <c r="B13" s="59" t="s">
        <v>11</v>
      </c>
      <c r="C13" s="87" t="s">
        <v>10</v>
      </c>
      <c r="D13" s="73">
        <f t="shared" si="0"/>
        <v>6</v>
      </c>
      <c r="E13" s="32">
        <f t="shared" si="1"/>
        <v>0</v>
      </c>
      <c r="F13" s="32">
        <f t="shared" si="2"/>
        <v>0</v>
      </c>
      <c r="G13" s="74">
        <f t="shared" si="3"/>
        <v>0</v>
      </c>
      <c r="H13" s="92"/>
      <c r="I13" s="66"/>
      <c r="J13" s="35"/>
      <c r="K13" s="35"/>
      <c r="L13" s="35"/>
      <c r="M13" s="35"/>
      <c r="N13" s="35"/>
      <c r="O13" s="89"/>
      <c r="P13" s="89"/>
      <c r="Q13" s="89" t="s">
        <v>289</v>
      </c>
      <c r="R13" s="89" t="s">
        <v>289</v>
      </c>
      <c r="S13" s="89" t="s">
        <v>289</v>
      </c>
      <c r="T13" s="89"/>
      <c r="U13" s="89"/>
      <c r="V13" s="89" t="s">
        <v>289</v>
      </c>
      <c r="W13" s="89" t="s">
        <v>289</v>
      </c>
      <c r="X13" s="89" t="s">
        <v>289</v>
      </c>
      <c r="Y13" s="67"/>
      <c r="Z13" s="95"/>
      <c r="AA13" s="35"/>
      <c r="AB13" s="35"/>
      <c r="AC13" s="35"/>
      <c r="AD13" s="35"/>
      <c r="AE13" s="35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71"/>
      <c r="AQ13" s="66"/>
      <c r="AR13" s="35"/>
      <c r="AS13" s="35"/>
      <c r="AT13" s="35"/>
      <c r="AU13" s="35"/>
      <c r="AV13" s="35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67"/>
      <c r="BH13" s="66"/>
      <c r="BI13" s="35"/>
      <c r="BJ13" s="35"/>
      <c r="BK13" s="35"/>
      <c r="BL13" s="35"/>
      <c r="BM13" s="35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71"/>
    </row>
    <row r="14" spans="1:76">
      <c r="A14" s="85">
        <v>21</v>
      </c>
      <c r="B14" s="55" t="s">
        <v>223</v>
      </c>
      <c r="C14" s="84" t="s">
        <v>224</v>
      </c>
      <c r="D14" s="73">
        <f t="shared" si="0"/>
        <v>1</v>
      </c>
      <c r="E14" s="32">
        <f t="shared" si="1"/>
        <v>0</v>
      </c>
      <c r="F14" s="32">
        <f t="shared" si="2"/>
        <v>0</v>
      </c>
      <c r="G14" s="74">
        <f t="shared" si="3"/>
        <v>0</v>
      </c>
      <c r="H14" s="92"/>
      <c r="I14" s="66" t="s">
        <v>289</v>
      </c>
      <c r="J14" s="35"/>
      <c r="K14" s="35"/>
      <c r="L14" s="35"/>
      <c r="M14" s="35"/>
      <c r="N14" s="35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67"/>
      <c r="Z14" s="95"/>
      <c r="AA14" s="35"/>
      <c r="AB14" s="35"/>
      <c r="AC14" s="35"/>
      <c r="AD14" s="35"/>
      <c r="AE14" s="35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71"/>
      <c r="AQ14" s="66"/>
      <c r="AR14" s="35"/>
      <c r="AS14" s="35"/>
      <c r="AT14" s="35"/>
      <c r="AU14" s="35"/>
      <c r="AV14" s="35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67"/>
      <c r="BH14" s="66"/>
      <c r="BI14" s="35"/>
      <c r="BJ14" s="35"/>
      <c r="BK14" s="35"/>
      <c r="BL14" s="35"/>
      <c r="BM14" s="35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71"/>
    </row>
    <row r="15" spans="1:76">
      <c r="A15" s="85">
        <v>10</v>
      </c>
      <c r="B15" s="39" t="s">
        <v>40</v>
      </c>
      <c r="C15" s="84" t="s">
        <v>39</v>
      </c>
      <c r="D15" s="73">
        <f t="shared" si="0"/>
        <v>1</v>
      </c>
      <c r="E15" s="32">
        <f t="shared" si="1"/>
        <v>0</v>
      </c>
      <c r="F15" s="32">
        <f t="shared" si="2"/>
        <v>0</v>
      </c>
      <c r="G15" s="74">
        <f t="shared" si="3"/>
        <v>0</v>
      </c>
      <c r="H15" s="92"/>
      <c r="I15" s="66"/>
      <c r="J15" s="35" t="s">
        <v>289</v>
      </c>
      <c r="K15" s="35"/>
      <c r="L15" s="35"/>
      <c r="M15" s="35"/>
      <c r="N15" s="35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67"/>
      <c r="Z15" s="95"/>
      <c r="AA15" s="35"/>
      <c r="AB15" s="35"/>
      <c r="AC15" s="35"/>
      <c r="AD15" s="35"/>
      <c r="AE15" s="35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71"/>
      <c r="AQ15" s="66"/>
      <c r="AR15" s="35"/>
      <c r="AS15" s="35"/>
      <c r="AT15" s="35"/>
      <c r="AU15" s="35"/>
      <c r="AV15" s="35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67"/>
      <c r="BH15" s="66"/>
      <c r="BI15" s="35"/>
      <c r="BJ15" s="35"/>
      <c r="BK15" s="35"/>
      <c r="BL15" s="35"/>
      <c r="BM15" s="35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71"/>
    </row>
    <row r="16" spans="1:76">
      <c r="A16" s="85">
        <v>15</v>
      </c>
      <c r="B16" s="55" t="s">
        <v>188</v>
      </c>
      <c r="C16" s="84" t="s">
        <v>189</v>
      </c>
      <c r="D16" s="73">
        <f t="shared" si="0"/>
        <v>2</v>
      </c>
      <c r="E16" s="32">
        <f t="shared" si="1"/>
        <v>0</v>
      </c>
      <c r="F16" s="32">
        <f t="shared" si="2"/>
        <v>0</v>
      </c>
      <c r="G16" s="74">
        <f t="shared" si="3"/>
        <v>0</v>
      </c>
      <c r="H16" s="92"/>
      <c r="I16" s="66"/>
      <c r="J16" s="35" t="s">
        <v>289</v>
      </c>
      <c r="K16" s="35"/>
      <c r="L16" s="35"/>
      <c r="M16" s="35"/>
      <c r="N16" s="35"/>
      <c r="O16" s="89"/>
      <c r="P16" s="89"/>
      <c r="Q16" s="89" t="s">
        <v>289</v>
      </c>
      <c r="R16" s="89"/>
      <c r="S16" s="89"/>
      <c r="T16" s="89"/>
      <c r="U16" s="89"/>
      <c r="V16" s="89"/>
      <c r="W16" s="89"/>
      <c r="X16" s="89"/>
      <c r="Y16" s="67"/>
      <c r="Z16" s="95"/>
      <c r="AA16" s="35"/>
      <c r="AB16" s="35"/>
      <c r="AC16" s="35"/>
      <c r="AD16" s="35"/>
      <c r="AE16" s="35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71"/>
      <c r="AQ16" s="66"/>
      <c r="AR16" s="35"/>
      <c r="AS16" s="35"/>
      <c r="AT16" s="35"/>
      <c r="AU16" s="35"/>
      <c r="AV16" s="35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67"/>
      <c r="BH16" s="66"/>
      <c r="BI16" s="35"/>
      <c r="BJ16" s="35"/>
      <c r="BK16" s="35"/>
      <c r="BL16" s="35"/>
      <c r="BM16" s="35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71"/>
    </row>
    <row r="17" spans="1:76">
      <c r="A17" s="85">
        <v>27</v>
      </c>
      <c r="B17" s="39" t="s">
        <v>253</v>
      </c>
      <c r="C17" s="84" t="s">
        <v>254</v>
      </c>
      <c r="D17" s="73">
        <f t="shared" si="0"/>
        <v>2</v>
      </c>
      <c r="E17" s="32">
        <f t="shared" si="1"/>
        <v>0</v>
      </c>
      <c r="F17" s="32">
        <f t="shared" si="2"/>
        <v>0</v>
      </c>
      <c r="G17" s="74">
        <f t="shared" si="3"/>
        <v>0</v>
      </c>
      <c r="H17" s="92"/>
      <c r="I17" s="66"/>
      <c r="J17" s="35"/>
      <c r="K17" s="35"/>
      <c r="L17" s="35" t="s">
        <v>289</v>
      </c>
      <c r="M17" s="35"/>
      <c r="N17" s="35"/>
      <c r="O17" s="89"/>
      <c r="P17" s="89"/>
      <c r="Q17" s="89" t="s">
        <v>289</v>
      </c>
      <c r="R17" s="89"/>
      <c r="S17" s="89"/>
      <c r="T17" s="89"/>
      <c r="U17" s="89"/>
      <c r="V17" s="89"/>
      <c r="W17" s="89"/>
      <c r="X17" s="89"/>
      <c r="Y17" s="67"/>
      <c r="Z17" s="95"/>
      <c r="AA17" s="35"/>
      <c r="AB17" s="35"/>
      <c r="AC17" s="35"/>
      <c r="AD17" s="35"/>
      <c r="AE17" s="35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71"/>
      <c r="AQ17" s="66"/>
      <c r="AR17" s="35"/>
      <c r="AS17" s="35"/>
      <c r="AT17" s="35"/>
      <c r="AU17" s="35"/>
      <c r="AV17" s="35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67"/>
      <c r="BH17" s="66"/>
      <c r="BI17" s="35"/>
      <c r="BJ17" s="35"/>
      <c r="BK17" s="35"/>
      <c r="BL17" s="35"/>
      <c r="BM17" s="35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71"/>
    </row>
    <row r="18" spans="1:76">
      <c r="A18" s="85">
        <v>19</v>
      </c>
      <c r="B18" s="39" t="s">
        <v>211</v>
      </c>
      <c r="C18" s="84" t="s">
        <v>212</v>
      </c>
      <c r="D18" s="73">
        <f t="shared" si="0"/>
        <v>1</v>
      </c>
      <c r="E18" s="32">
        <f t="shared" si="1"/>
        <v>0</v>
      </c>
      <c r="F18" s="32">
        <f t="shared" si="2"/>
        <v>0</v>
      </c>
      <c r="G18" s="74">
        <f t="shared" si="3"/>
        <v>0</v>
      </c>
      <c r="H18" s="92"/>
      <c r="I18" s="66"/>
      <c r="J18" s="35" t="s">
        <v>289</v>
      </c>
      <c r="K18" s="35"/>
      <c r="L18" s="35"/>
      <c r="M18" s="35"/>
      <c r="N18" s="35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67"/>
      <c r="Z18" s="95"/>
      <c r="AA18" s="35"/>
      <c r="AB18" s="35"/>
      <c r="AC18" s="35"/>
      <c r="AD18" s="35"/>
      <c r="AE18" s="35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71"/>
      <c r="AQ18" s="66"/>
      <c r="AR18" s="35"/>
      <c r="AS18" s="35"/>
      <c r="AT18" s="35"/>
      <c r="AU18" s="35"/>
      <c r="AV18" s="35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67"/>
      <c r="BH18" s="66"/>
      <c r="BI18" s="35"/>
      <c r="BJ18" s="35"/>
      <c r="BK18" s="35"/>
      <c r="BL18" s="35"/>
      <c r="BM18" s="35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71"/>
    </row>
    <row r="19" spans="1:76">
      <c r="A19" s="85">
        <v>1</v>
      </c>
      <c r="B19" s="39" t="s">
        <v>118</v>
      </c>
      <c r="C19" s="84" t="s">
        <v>119</v>
      </c>
      <c r="D19" s="73">
        <f t="shared" si="0"/>
        <v>4</v>
      </c>
      <c r="E19" s="32">
        <f t="shared" si="1"/>
        <v>0</v>
      </c>
      <c r="F19" s="32">
        <f t="shared" si="2"/>
        <v>0</v>
      </c>
      <c r="G19" s="74">
        <f t="shared" si="3"/>
        <v>0</v>
      </c>
      <c r="H19" s="92"/>
      <c r="I19" s="66" t="s">
        <v>289</v>
      </c>
      <c r="J19" s="35" t="s">
        <v>289</v>
      </c>
      <c r="K19" s="35" t="s">
        <v>289</v>
      </c>
      <c r="L19" s="35"/>
      <c r="M19" s="35"/>
      <c r="N19" s="35"/>
      <c r="O19" s="89" t="s">
        <v>289</v>
      </c>
      <c r="P19" s="89"/>
      <c r="Q19" s="89"/>
      <c r="R19" s="89"/>
      <c r="S19" s="89"/>
      <c r="T19" s="89"/>
      <c r="U19" s="89"/>
      <c r="V19" s="89"/>
      <c r="W19" s="89"/>
      <c r="X19" s="89"/>
      <c r="Y19" s="67"/>
      <c r="Z19" s="95"/>
      <c r="AA19" s="35"/>
      <c r="AB19" s="35"/>
      <c r="AC19" s="35"/>
      <c r="AD19" s="35"/>
      <c r="AE19" s="35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71"/>
      <c r="AQ19" s="66"/>
      <c r="AR19" s="35"/>
      <c r="AS19" s="35"/>
      <c r="AT19" s="35"/>
      <c r="AU19" s="35"/>
      <c r="AV19" s="35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67"/>
      <c r="BH19" s="66"/>
      <c r="BI19" s="35"/>
      <c r="BJ19" s="35"/>
      <c r="BK19" s="35"/>
      <c r="BL19" s="35"/>
      <c r="BM19" s="35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71"/>
    </row>
    <row r="20" spans="1:76">
      <c r="A20" s="85">
        <v>57</v>
      </c>
      <c r="B20" s="39" t="s">
        <v>267</v>
      </c>
      <c r="C20" s="84" t="s">
        <v>268</v>
      </c>
      <c r="D20" s="73">
        <f t="shared" si="0"/>
        <v>16</v>
      </c>
      <c r="E20" s="32">
        <f t="shared" si="1"/>
        <v>0</v>
      </c>
      <c r="F20" s="32">
        <f t="shared" si="2"/>
        <v>0</v>
      </c>
      <c r="G20" s="74">
        <f t="shared" si="3"/>
        <v>0</v>
      </c>
      <c r="H20" s="92"/>
      <c r="I20" s="66" t="s">
        <v>289</v>
      </c>
      <c r="J20" s="35" t="s">
        <v>289</v>
      </c>
      <c r="K20" s="35" t="s">
        <v>289</v>
      </c>
      <c r="L20" s="35" t="s">
        <v>289</v>
      </c>
      <c r="M20" s="35" t="s">
        <v>289</v>
      </c>
      <c r="N20" s="35" t="s">
        <v>289</v>
      </c>
      <c r="O20" s="89" t="s">
        <v>289</v>
      </c>
      <c r="P20" s="89" t="s">
        <v>289</v>
      </c>
      <c r="Q20" s="89" t="s">
        <v>289</v>
      </c>
      <c r="R20" s="89" t="s">
        <v>289</v>
      </c>
      <c r="S20" s="89" t="s">
        <v>289</v>
      </c>
      <c r="T20" s="89" t="s">
        <v>289</v>
      </c>
      <c r="U20" s="89" t="s">
        <v>289</v>
      </c>
      <c r="V20" s="89" t="s">
        <v>289</v>
      </c>
      <c r="W20" s="89" t="s">
        <v>289</v>
      </c>
      <c r="X20" s="89" t="s">
        <v>289</v>
      </c>
      <c r="Y20" s="67"/>
      <c r="Z20" s="95"/>
      <c r="AA20" s="35"/>
      <c r="AB20" s="35"/>
      <c r="AC20" s="35"/>
      <c r="AD20" s="35"/>
      <c r="AE20" s="35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71"/>
      <c r="AQ20" s="66"/>
      <c r="AR20" s="35"/>
      <c r="AS20" s="35"/>
      <c r="AT20" s="35"/>
      <c r="AU20" s="35"/>
      <c r="AV20" s="35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67"/>
      <c r="BH20" s="66"/>
      <c r="BI20" s="35"/>
      <c r="BJ20" s="35"/>
      <c r="BK20" s="35"/>
      <c r="BL20" s="35"/>
      <c r="BM20" s="35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71"/>
    </row>
    <row r="21" spans="1:76">
      <c r="A21" s="83">
        <v>4</v>
      </c>
      <c r="B21" s="39" t="s">
        <v>5</v>
      </c>
      <c r="C21" s="84" t="s">
        <v>4</v>
      </c>
      <c r="D21" s="73">
        <f t="shared" si="0"/>
        <v>14</v>
      </c>
      <c r="E21" s="32">
        <f t="shared" si="1"/>
        <v>2</v>
      </c>
      <c r="F21" s="32">
        <f t="shared" si="2"/>
        <v>3</v>
      </c>
      <c r="G21" s="74">
        <f t="shared" si="3"/>
        <v>90</v>
      </c>
      <c r="H21" s="92"/>
      <c r="I21" s="66" t="s">
        <v>289</v>
      </c>
      <c r="J21" s="35" t="s">
        <v>289</v>
      </c>
      <c r="K21" s="35" t="s">
        <v>289</v>
      </c>
      <c r="L21" s="35"/>
      <c r="M21" s="35" t="s">
        <v>289</v>
      </c>
      <c r="N21" s="35" t="s">
        <v>289</v>
      </c>
      <c r="O21" s="89" t="s">
        <v>289</v>
      </c>
      <c r="P21" s="89" t="s">
        <v>289</v>
      </c>
      <c r="Q21" s="89" t="s">
        <v>289</v>
      </c>
      <c r="R21" s="89" t="s">
        <v>289</v>
      </c>
      <c r="S21" s="89" t="s">
        <v>289</v>
      </c>
      <c r="T21" s="89" t="s">
        <v>289</v>
      </c>
      <c r="U21" s="89" t="s">
        <v>289</v>
      </c>
      <c r="V21" s="89" t="s">
        <v>289</v>
      </c>
      <c r="W21" s="89" t="s">
        <v>289</v>
      </c>
      <c r="X21" s="89"/>
      <c r="Y21" s="67"/>
      <c r="Z21" s="95"/>
      <c r="AA21" s="35"/>
      <c r="AB21" s="35"/>
      <c r="AC21" s="35"/>
      <c r="AD21" s="35"/>
      <c r="AE21" s="35"/>
      <c r="AF21" s="89"/>
      <c r="AG21" s="89"/>
      <c r="AH21" s="89"/>
      <c r="AI21" s="89">
        <v>1</v>
      </c>
      <c r="AJ21" s="89"/>
      <c r="AK21" s="89">
        <v>1</v>
      </c>
      <c r="AL21" s="89"/>
      <c r="AM21" s="89"/>
      <c r="AN21" s="89"/>
      <c r="AO21" s="89"/>
      <c r="AP21" s="71"/>
      <c r="AQ21" s="66"/>
      <c r="AR21" s="35">
        <v>1</v>
      </c>
      <c r="AS21" s="35"/>
      <c r="AT21" s="35"/>
      <c r="AU21" s="35"/>
      <c r="AV21" s="35"/>
      <c r="AW21" s="89"/>
      <c r="AX21" s="89"/>
      <c r="AY21" s="89">
        <v>1</v>
      </c>
      <c r="AZ21" s="89"/>
      <c r="BA21" s="89"/>
      <c r="BB21" s="89"/>
      <c r="BC21" s="89">
        <v>1</v>
      </c>
      <c r="BD21" s="89"/>
      <c r="BE21" s="89"/>
      <c r="BF21" s="89"/>
      <c r="BG21" s="67"/>
      <c r="BH21" s="66"/>
      <c r="BI21" s="35"/>
      <c r="BJ21" s="35"/>
      <c r="BK21" s="35"/>
      <c r="BL21" s="35"/>
      <c r="BM21" s="35"/>
      <c r="BN21" s="89"/>
      <c r="BO21" s="89">
        <v>90</v>
      </c>
      <c r="BP21" s="89"/>
      <c r="BQ21" s="89"/>
      <c r="BR21" s="89"/>
      <c r="BS21" s="89"/>
      <c r="BT21" s="89"/>
      <c r="BU21" s="89"/>
      <c r="BV21" s="89"/>
      <c r="BW21" s="89"/>
      <c r="BX21" s="71"/>
    </row>
    <row r="22" spans="1:76">
      <c r="A22" s="83">
        <v>81</v>
      </c>
      <c r="B22" s="39" t="s">
        <v>7</v>
      </c>
      <c r="C22" s="84" t="s">
        <v>6</v>
      </c>
      <c r="D22" s="73">
        <f t="shared" si="0"/>
        <v>11</v>
      </c>
      <c r="E22" s="32">
        <f t="shared" si="1"/>
        <v>1</v>
      </c>
      <c r="F22" s="32">
        <f t="shared" si="2"/>
        <v>1</v>
      </c>
      <c r="G22" s="74">
        <f t="shared" si="3"/>
        <v>0</v>
      </c>
      <c r="H22" s="92"/>
      <c r="I22" s="66" t="s">
        <v>289</v>
      </c>
      <c r="J22" s="35" t="s">
        <v>289</v>
      </c>
      <c r="K22" s="35"/>
      <c r="L22" s="35" t="s">
        <v>289</v>
      </c>
      <c r="M22" s="35"/>
      <c r="N22" s="35"/>
      <c r="O22" s="89" t="s">
        <v>289</v>
      </c>
      <c r="P22" s="89" t="s">
        <v>289</v>
      </c>
      <c r="Q22" s="89" t="s">
        <v>289</v>
      </c>
      <c r="R22" s="89" t="s">
        <v>289</v>
      </c>
      <c r="S22" s="89"/>
      <c r="T22" s="89" t="s">
        <v>289</v>
      </c>
      <c r="U22" s="89" t="s">
        <v>289</v>
      </c>
      <c r="V22" s="89" t="s">
        <v>289</v>
      </c>
      <c r="W22" s="89"/>
      <c r="X22" s="89" t="s">
        <v>289</v>
      </c>
      <c r="Y22" s="67"/>
      <c r="Z22" s="95"/>
      <c r="AA22" s="35"/>
      <c r="AB22" s="35"/>
      <c r="AC22" s="35"/>
      <c r="AD22" s="35"/>
      <c r="AE22" s="35"/>
      <c r="AF22" s="89"/>
      <c r="AG22" s="89"/>
      <c r="AH22" s="89"/>
      <c r="AI22" s="89"/>
      <c r="AJ22" s="89"/>
      <c r="AK22" s="89"/>
      <c r="AL22" s="89"/>
      <c r="AM22" s="89">
        <v>1</v>
      </c>
      <c r="AN22" s="89"/>
      <c r="AO22" s="89"/>
      <c r="AP22" s="71"/>
      <c r="AQ22" s="66"/>
      <c r="AR22" s="35">
        <v>1</v>
      </c>
      <c r="AS22" s="35"/>
      <c r="AT22" s="35"/>
      <c r="AU22" s="35"/>
      <c r="AV22" s="35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67"/>
      <c r="BH22" s="66"/>
      <c r="BI22" s="35"/>
      <c r="BJ22" s="35"/>
      <c r="BK22" s="35"/>
      <c r="BL22" s="35"/>
      <c r="BM22" s="35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71"/>
    </row>
    <row r="23" spans="1:76">
      <c r="A23" s="83">
        <v>9</v>
      </c>
      <c r="B23" s="39" t="s">
        <v>168</v>
      </c>
      <c r="C23" s="84" t="s">
        <v>169</v>
      </c>
      <c r="D23" s="73">
        <f t="shared" si="0"/>
        <v>12</v>
      </c>
      <c r="E23" s="32">
        <f t="shared" si="1"/>
        <v>0</v>
      </c>
      <c r="F23" s="32">
        <f t="shared" si="2"/>
        <v>0</v>
      </c>
      <c r="G23" s="74">
        <f t="shared" si="3"/>
        <v>0</v>
      </c>
      <c r="H23" s="92"/>
      <c r="I23" s="66"/>
      <c r="J23" s="35" t="s">
        <v>289</v>
      </c>
      <c r="K23" s="35" t="s">
        <v>289</v>
      </c>
      <c r="L23" s="35" t="s">
        <v>289</v>
      </c>
      <c r="M23" s="35" t="s">
        <v>289</v>
      </c>
      <c r="N23" s="35" t="s">
        <v>289</v>
      </c>
      <c r="O23" s="89" t="s">
        <v>289</v>
      </c>
      <c r="P23" s="89" t="s">
        <v>289</v>
      </c>
      <c r="Q23" s="89"/>
      <c r="R23" s="89" t="s">
        <v>289</v>
      </c>
      <c r="S23" s="89" t="s">
        <v>289</v>
      </c>
      <c r="T23" s="89"/>
      <c r="U23" s="89" t="s">
        <v>289</v>
      </c>
      <c r="V23" s="89" t="s">
        <v>289</v>
      </c>
      <c r="W23" s="89" t="s">
        <v>289</v>
      </c>
      <c r="X23" s="89"/>
      <c r="Y23" s="67"/>
      <c r="Z23" s="95"/>
      <c r="AA23" s="35"/>
      <c r="AB23" s="35"/>
      <c r="AC23" s="35"/>
      <c r="AD23" s="35"/>
      <c r="AE23" s="35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71"/>
      <c r="AQ23" s="66"/>
      <c r="AR23" s="35"/>
      <c r="AS23" s="35"/>
      <c r="AT23" s="35"/>
      <c r="AU23" s="35"/>
      <c r="AV23" s="35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67"/>
      <c r="BH23" s="66"/>
      <c r="BI23" s="35"/>
      <c r="BJ23" s="35"/>
      <c r="BK23" s="35"/>
      <c r="BL23" s="35"/>
      <c r="BM23" s="35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71"/>
    </row>
    <row r="24" spans="1:76">
      <c r="A24" s="86">
        <v>20</v>
      </c>
      <c r="B24" s="39" t="s">
        <v>3</v>
      </c>
      <c r="C24" s="84" t="s">
        <v>0</v>
      </c>
      <c r="D24" s="73">
        <f t="shared" si="0"/>
        <v>16</v>
      </c>
      <c r="E24" s="32">
        <f t="shared" si="1"/>
        <v>10</v>
      </c>
      <c r="F24" s="32">
        <f t="shared" si="2"/>
        <v>0</v>
      </c>
      <c r="G24" s="74">
        <f t="shared" si="3"/>
        <v>180</v>
      </c>
      <c r="H24" s="92"/>
      <c r="I24" s="66" t="s">
        <v>289</v>
      </c>
      <c r="J24" s="35" t="s">
        <v>289</v>
      </c>
      <c r="K24" s="35" t="s">
        <v>289</v>
      </c>
      <c r="L24" s="35" t="s">
        <v>289</v>
      </c>
      <c r="M24" s="35" t="s">
        <v>289</v>
      </c>
      <c r="N24" s="35" t="s">
        <v>289</v>
      </c>
      <c r="O24" s="89" t="s">
        <v>289</v>
      </c>
      <c r="P24" s="89" t="s">
        <v>289</v>
      </c>
      <c r="Q24" s="89" t="s">
        <v>289</v>
      </c>
      <c r="R24" s="89" t="s">
        <v>289</v>
      </c>
      <c r="S24" s="89" t="s">
        <v>289</v>
      </c>
      <c r="T24" s="89" t="s">
        <v>289</v>
      </c>
      <c r="U24" s="89" t="s">
        <v>289</v>
      </c>
      <c r="V24" s="89" t="s">
        <v>289</v>
      </c>
      <c r="W24" s="89" t="s">
        <v>289</v>
      </c>
      <c r="X24" s="89" t="s">
        <v>289</v>
      </c>
      <c r="Y24" s="67"/>
      <c r="Z24" s="95"/>
      <c r="AA24" s="35">
        <v>1</v>
      </c>
      <c r="AB24" s="35"/>
      <c r="AC24" s="35"/>
      <c r="AD24" s="35"/>
      <c r="AE24" s="35"/>
      <c r="AF24" s="89"/>
      <c r="AG24" s="89"/>
      <c r="AH24" s="89"/>
      <c r="AI24" s="89">
        <v>1</v>
      </c>
      <c r="AJ24" s="89"/>
      <c r="AK24" s="89">
        <v>1</v>
      </c>
      <c r="AL24" s="89">
        <v>4</v>
      </c>
      <c r="AM24" s="89">
        <v>1</v>
      </c>
      <c r="AN24" s="89">
        <v>1</v>
      </c>
      <c r="AO24" s="89">
        <v>1</v>
      </c>
      <c r="AP24" s="71"/>
      <c r="AQ24" s="66"/>
      <c r="AR24" s="35"/>
      <c r="AS24" s="35"/>
      <c r="AT24" s="35"/>
      <c r="AU24" s="35"/>
      <c r="AV24" s="35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67"/>
      <c r="BH24" s="66"/>
      <c r="BI24" s="35">
        <v>90</v>
      </c>
      <c r="BJ24" s="35"/>
      <c r="BK24" s="35"/>
      <c r="BL24" s="35"/>
      <c r="BM24" s="35"/>
      <c r="BN24" s="89"/>
      <c r="BO24" s="89"/>
      <c r="BP24" s="89"/>
      <c r="BQ24" s="89"/>
      <c r="BR24" s="89"/>
      <c r="BS24" s="89"/>
      <c r="BT24" s="89"/>
      <c r="BU24" s="89"/>
      <c r="BV24" s="89"/>
      <c r="BW24" s="89">
        <v>90</v>
      </c>
      <c r="BX24" s="71"/>
    </row>
    <row r="25" spans="1:76">
      <c r="A25" s="83">
        <v>17</v>
      </c>
      <c r="B25" s="39" t="s">
        <v>23</v>
      </c>
      <c r="C25" s="84" t="s">
        <v>22</v>
      </c>
      <c r="D25" s="73">
        <f t="shared" si="0"/>
        <v>0</v>
      </c>
      <c r="E25" s="32">
        <f t="shared" si="1"/>
        <v>0</v>
      </c>
      <c r="F25" s="32">
        <f t="shared" si="2"/>
        <v>0</v>
      </c>
      <c r="G25" s="74">
        <f t="shared" si="3"/>
        <v>0</v>
      </c>
      <c r="H25" s="92"/>
      <c r="I25" s="66" t="s">
        <v>301</v>
      </c>
      <c r="J25" s="35" t="s">
        <v>301</v>
      </c>
      <c r="K25" s="35"/>
      <c r="L25" s="35"/>
      <c r="M25" s="35"/>
      <c r="N25" s="35"/>
      <c r="O25" s="89"/>
      <c r="P25" s="89" t="s">
        <v>301</v>
      </c>
      <c r="Q25" s="89"/>
      <c r="R25" s="89"/>
      <c r="S25" s="89"/>
      <c r="T25" s="89" t="s">
        <v>301</v>
      </c>
      <c r="U25" s="89" t="s">
        <v>301</v>
      </c>
      <c r="V25" s="89" t="s">
        <v>301</v>
      </c>
      <c r="W25" s="89" t="s">
        <v>301</v>
      </c>
      <c r="X25" s="89"/>
      <c r="Y25" s="67"/>
      <c r="Z25" s="95"/>
      <c r="AA25" s="35"/>
      <c r="AB25" s="35"/>
      <c r="AC25" s="35"/>
      <c r="AD25" s="35"/>
      <c r="AE25" s="35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71"/>
      <c r="AQ25" s="66"/>
      <c r="AR25" s="35"/>
      <c r="AS25" s="35"/>
      <c r="AT25" s="35"/>
      <c r="AU25" s="35"/>
      <c r="AV25" s="35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7"/>
      <c r="BH25" s="66"/>
      <c r="BI25" s="35"/>
      <c r="BJ25" s="35"/>
      <c r="BK25" s="35"/>
      <c r="BL25" s="35"/>
      <c r="BM25" s="35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71"/>
    </row>
    <row r="26" spans="1:76">
      <c r="A26" s="85">
        <v>18</v>
      </c>
      <c r="B26" s="39" t="s">
        <v>205</v>
      </c>
      <c r="C26" s="84" t="s">
        <v>206</v>
      </c>
      <c r="D26" s="73">
        <f t="shared" si="0"/>
        <v>12</v>
      </c>
      <c r="E26" s="32">
        <f t="shared" si="1"/>
        <v>0</v>
      </c>
      <c r="F26" s="32">
        <f t="shared" si="2"/>
        <v>0</v>
      </c>
      <c r="G26" s="74">
        <f t="shared" si="3"/>
        <v>0</v>
      </c>
      <c r="H26" s="92"/>
      <c r="I26" s="66" t="s">
        <v>289</v>
      </c>
      <c r="J26" s="35"/>
      <c r="K26" s="35" t="s">
        <v>289</v>
      </c>
      <c r="L26" s="35" t="s">
        <v>289</v>
      </c>
      <c r="M26" s="35" t="s">
        <v>289</v>
      </c>
      <c r="N26" s="35" t="s">
        <v>289</v>
      </c>
      <c r="O26" s="89" t="s">
        <v>289</v>
      </c>
      <c r="P26" s="89" t="s">
        <v>289</v>
      </c>
      <c r="Q26" s="89" t="s">
        <v>289</v>
      </c>
      <c r="R26" s="89" t="s">
        <v>289</v>
      </c>
      <c r="S26" s="89"/>
      <c r="T26" s="89"/>
      <c r="U26" s="89" t="s">
        <v>289</v>
      </c>
      <c r="V26" s="89" t="s">
        <v>289</v>
      </c>
      <c r="W26" s="89" t="s">
        <v>289</v>
      </c>
      <c r="X26" s="89"/>
      <c r="Y26" s="67"/>
      <c r="Z26" s="95"/>
      <c r="AA26" s="35"/>
      <c r="AB26" s="35"/>
      <c r="AC26" s="35"/>
      <c r="AD26" s="35"/>
      <c r="AE26" s="35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71"/>
      <c r="AQ26" s="66"/>
      <c r="AR26" s="35"/>
      <c r="AS26" s="35"/>
      <c r="AT26" s="35"/>
      <c r="AU26" s="35"/>
      <c r="AV26" s="35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67"/>
      <c r="BH26" s="66"/>
      <c r="BI26" s="35"/>
      <c r="BJ26" s="35"/>
      <c r="BK26" s="35"/>
      <c r="BL26" s="35"/>
      <c r="BM26" s="35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71"/>
    </row>
    <row r="27" spans="1:76">
      <c r="A27" s="83">
        <v>5</v>
      </c>
      <c r="B27" s="39" t="s">
        <v>142</v>
      </c>
      <c r="C27" s="84" t="s">
        <v>119</v>
      </c>
      <c r="D27" s="73">
        <f>COUNTIF(I27:Y27, "Y")</f>
        <v>4</v>
      </c>
      <c r="E27" s="32">
        <f>SUM(Z27:AP27)</f>
        <v>0</v>
      </c>
      <c r="F27" s="32">
        <f>SUM(AQ27:BG27)</f>
        <v>1</v>
      </c>
      <c r="G27" s="74">
        <f>SUM(BH27:BX27)</f>
        <v>0</v>
      </c>
      <c r="H27" s="92"/>
      <c r="I27" s="66"/>
      <c r="J27" s="35" t="s">
        <v>289</v>
      </c>
      <c r="K27" s="35"/>
      <c r="L27" s="35" t="s">
        <v>289</v>
      </c>
      <c r="M27" s="35" t="s">
        <v>289</v>
      </c>
      <c r="N27" s="35" t="s">
        <v>289</v>
      </c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67"/>
      <c r="Z27" s="95"/>
      <c r="AA27" s="35"/>
      <c r="AB27" s="35"/>
      <c r="AC27" s="35"/>
      <c r="AD27" s="35"/>
      <c r="AE27" s="35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71"/>
      <c r="AQ27" s="66"/>
      <c r="AR27" s="35">
        <v>1</v>
      </c>
      <c r="AS27" s="35"/>
      <c r="AT27" s="35"/>
      <c r="AU27" s="35"/>
      <c r="AV27" s="35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67"/>
      <c r="BH27" s="66"/>
      <c r="BI27" s="35"/>
      <c r="BJ27" s="35"/>
      <c r="BK27" s="35"/>
      <c r="BL27" s="35"/>
      <c r="BM27" s="35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71"/>
    </row>
    <row r="28" spans="1:76">
      <c r="A28" s="85"/>
      <c r="B28" s="39" t="s">
        <v>325</v>
      </c>
      <c r="C28" s="84" t="s">
        <v>321</v>
      </c>
      <c r="D28" s="73">
        <f>COUNTIF(I28:Y28, "Y")</f>
        <v>2</v>
      </c>
      <c r="E28" s="32">
        <f>SUM(Z28:AP28)</f>
        <v>0</v>
      </c>
      <c r="F28" s="32">
        <f>SUM(AQ28:BG28)</f>
        <v>0</v>
      </c>
      <c r="G28" s="74">
        <f>SUM(BH28:BX28)</f>
        <v>0</v>
      </c>
      <c r="H28" s="92"/>
      <c r="I28" s="66"/>
      <c r="J28" s="35"/>
      <c r="K28" s="35"/>
      <c r="L28" s="35"/>
      <c r="M28" s="35"/>
      <c r="N28" s="35"/>
      <c r="O28" s="89"/>
      <c r="P28" s="89"/>
      <c r="Q28" s="89"/>
      <c r="R28" s="89"/>
      <c r="S28" s="89"/>
      <c r="T28" s="89"/>
      <c r="U28" s="89" t="s">
        <v>289</v>
      </c>
      <c r="V28" s="89"/>
      <c r="W28" s="89"/>
      <c r="X28" s="89" t="s">
        <v>289</v>
      </c>
      <c r="Y28" s="67"/>
      <c r="Z28" s="95"/>
      <c r="AA28" s="35"/>
      <c r="AB28" s="35"/>
      <c r="AC28" s="35"/>
      <c r="AD28" s="35"/>
      <c r="AE28" s="35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71"/>
      <c r="AQ28" s="66"/>
      <c r="AR28" s="35"/>
      <c r="AS28" s="35"/>
      <c r="AT28" s="35"/>
      <c r="AU28" s="35"/>
      <c r="AV28" s="35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67"/>
      <c r="BH28" s="66"/>
      <c r="BI28" s="35"/>
      <c r="BJ28" s="35"/>
      <c r="BK28" s="35"/>
      <c r="BL28" s="35"/>
      <c r="BM28" s="35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71"/>
    </row>
    <row r="29" spans="1:76" s="60" customFormat="1" ht="15.75" thickBot="1">
      <c r="A29" s="75"/>
      <c r="B29" s="76"/>
      <c r="C29" s="77"/>
      <c r="D29" s="68" t="s">
        <v>294</v>
      </c>
      <c r="E29" s="69">
        <f>SUM(E3:E28)</f>
        <v>17</v>
      </c>
      <c r="F29" s="69">
        <f>SUM(F3:F28)</f>
        <v>6</v>
      </c>
      <c r="G29" s="72">
        <f>SUM(G3:G28)</f>
        <v>360</v>
      </c>
      <c r="H29" s="93"/>
      <c r="I29" s="68">
        <f t="shared" ref="I29:Y29" si="4">COUNTIF(I3:I28, "Y")</f>
        <v>13</v>
      </c>
      <c r="J29" s="69">
        <f t="shared" si="4"/>
        <v>15</v>
      </c>
      <c r="K29" s="69">
        <f t="shared" si="4"/>
        <v>13</v>
      </c>
      <c r="L29" s="69">
        <f t="shared" si="4"/>
        <v>14</v>
      </c>
      <c r="M29" s="69">
        <f t="shared" si="4"/>
        <v>12</v>
      </c>
      <c r="N29" s="69">
        <f t="shared" si="4"/>
        <v>12</v>
      </c>
      <c r="O29" s="69">
        <f t="shared" si="4"/>
        <v>13</v>
      </c>
      <c r="P29" s="69">
        <f t="shared" si="4"/>
        <v>10</v>
      </c>
      <c r="Q29" s="69">
        <f t="shared" si="4"/>
        <v>13</v>
      </c>
      <c r="R29" s="69">
        <f t="shared" si="4"/>
        <v>12</v>
      </c>
      <c r="S29" s="69">
        <f t="shared" si="4"/>
        <v>10</v>
      </c>
      <c r="T29" s="69">
        <f t="shared" si="4"/>
        <v>9</v>
      </c>
      <c r="U29" s="69">
        <f t="shared" si="4"/>
        <v>12</v>
      </c>
      <c r="V29" s="69">
        <f t="shared" si="4"/>
        <v>13</v>
      </c>
      <c r="W29" s="69">
        <f t="shared" si="4"/>
        <v>13</v>
      </c>
      <c r="X29" s="69">
        <f t="shared" si="4"/>
        <v>11</v>
      </c>
      <c r="Y29" s="72">
        <f t="shared" si="4"/>
        <v>0</v>
      </c>
      <c r="Z29" s="96">
        <f t="shared" ref="Z29:AO29" si="5">SUM(Z3:Z28)</f>
        <v>0</v>
      </c>
      <c r="AA29" s="69">
        <f t="shared" si="5"/>
        <v>2</v>
      </c>
      <c r="AB29" s="69">
        <f t="shared" si="5"/>
        <v>0</v>
      </c>
      <c r="AC29" s="69">
        <f t="shared" si="5"/>
        <v>1</v>
      </c>
      <c r="AD29" s="69">
        <f t="shared" si="5"/>
        <v>0</v>
      </c>
      <c r="AE29" s="69">
        <f t="shared" si="5"/>
        <v>0</v>
      </c>
      <c r="AF29" s="69">
        <f t="shared" si="5"/>
        <v>0</v>
      </c>
      <c r="AG29" s="69">
        <f t="shared" si="5"/>
        <v>0</v>
      </c>
      <c r="AH29" s="69">
        <f t="shared" si="5"/>
        <v>1</v>
      </c>
      <c r="AI29" s="69">
        <f t="shared" si="5"/>
        <v>2</v>
      </c>
      <c r="AJ29" s="69">
        <f t="shared" si="5"/>
        <v>0</v>
      </c>
      <c r="AK29" s="69">
        <f t="shared" si="5"/>
        <v>2</v>
      </c>
      <c r="AL29" s="69">
        <f t="shared" si="5"/>
        <v>5</v>
      </c>
      <c r="AM29" s="69">
        <f t="shared" si="5"/>
        <v>2</v>
      </c>
      <c r="AN29" s="69">
        <f t="shared" si="5"/>
        <v>1</v>
      </c>
      <c r="AO29" s="69">
        <f t="shared" si="5"/>
        <v>1</v>
      </c>
      <c r="AP29" s="72">
        <f>COUNTIF(AP3:AP28, "Y")</f>
        <v>0</v>
      </c>
      <c r="AQ29" s="69">
        <f t="shared" ref="AQ29:BF29" si="6">SUM(AQ3:AQ28)</f>
        <v>0</v>
      </c>
      <c r="AR29" s="69">
        <f t="shared" si="6"/>
        <v>3</v>
      </c>
      <c r="AS29" s="69">
        <f t="shared" si="6"/>
        <v>0</v>
      </c>
      <c r="AT29" s="69">
        <f t="shared" si="6"/>
        <v>0</v>
      </c>
      <c r="AU29" s="69">
        <f t="shared" si="6"/>
        <v>0</v>
      </c>
      <c r="AV29" s="69">
        <f t="shared" si="6"/>
        <v>0</v>
      </c>
      <c r="AW29" s="69">
        <f t="shared" si="6"/>
        <v>0</v>
      </c>
      <c r="AX29" s="69">
        <f t="shared" si="6"/>
        <v>0</v>
      </c>
      <c r="AY29" s="69">
        <f t="shared" si="6"/>
        <v>1</v>
      </c>
      <c r="AZ29" s="69">
        <f t="shared" si="6"/>
        <v>0</v>
      </c>
      <c r="BA29" s="69">
        <f t="shared" si="6"/>
        <v>0</v>
      </c>
      <c r="BB29" s="69">
        <f t="shared" si="6"/>
        <v>0</v>
      </c>
      <c r="BC29" s="69">
        <f t="shared" si="6"/>
        <v>2</v>
      </c>
      <c r="BD29" s="69">
        <f t="shared" si="6"/>
        <v>0</v>
      </c>
      <c r="BE29" s="69">
        <f t="shared" si="6"/>
        <v>0</v>
      </c>
      <c r="BF29" s="69">
        <f t="shared" si="6"/>
        <v>0</v>
      </c>
      <c r="BG29" s="72">
        <f>COUNTIF(BG3:BG28, "Y")</f>
        <v>0</v>
      </c>
      <c r="BH29" s="69">
        <f t="shared" ref="BH29:BX29" si="7">SUM(BH3:BH28)</f>
        <v>0</v>
      </c>
      <c r="BI29" s="69">
        <f t="shared" si="7"/>
        <v>90</v>
      </c>
      <c r="BJ29" s="69">
        <f t="shared" si="7"/>
        <v>0</v>
      </c>
      <c r="BK29" s="69">
        <f t="shared" si="7"/>
        <v>0</v>
      </c>
      <c r="BL29" s="69">
        <f t="shared" si="7"/>
        <v>0</v>
      </c>
      <c r="BM29" s="69">
        <f t="shared" si="7"/>
        <v>0</v>
      </c>
      <c r="BN29" s="69">
        <f t="shared" si="7"/>
        <v>0</v>
      </c>
      <c r="BO29" s="69">
        <f t="shared" si="7"/>
        <v>90</v>
      </c>
      <c r="BP29" s="69">
        <f t="shared" si="7"/>
        <v>0</v>
      </c>
      <c r="BQ29" s="69">
        <f t="shared" si="7"/>
        <v>0</v>
      </c>
      <c r="BR29" s="69">
        <f t="shared" si="7"/>
        <v>0</v>
      </c>
      <c r="BS29" s="69">
        <f t="shared" si="7"/>
        <v>0</v>
      </c>
      <c r="BT29" s="69">
        <f t="shared" si="7"/>
        <v>0</v>
      </c>
      <c r="BU29" s="69">
        <f t="shared" si="7"/>
        <v>0</v>
      </c>
      <c r="BV29" s="69">
        <f t="shared" si="7"/>
        <v>0</v>
      </c>
      <c r="BW29" s="69">
        <f t="shared" si="7"/>
        <v>180</v>
      </c>
      <c r="BX29" s="69">
        <f t="shared" si="7"/>
        <v>0</v>
      </c>
    </row>
    <row r="31" spans="1:76">
      <c r="A31" s="101" t="s">
        <v>296</v>
      </c>
      <c r="B31" s="101"/>
      <c r="C31" s="101"/>
      <c r="D31" s="101"/>
      <c r="E31" s="101"/>
      <c r="F31" s="101"/>
      <c r="G31" s="101"/>
      <c r="H31" s="46"/>
    </row>
    <row r="32" spans="1:76">
      <c r="A32" s="104" t="s">
        <v>287</v>
      </c>
      <c r="B32" s="104"/>
      <c r="C32" s="104"/>
      <c r="D32" s="104"/>
      <c r="E32" s="104"/>
      <c r="F32" s="104"/>
      <c r="G32" s="104"/>
      <c r="H32" s="61"/>
    </row>
    <row r="33" spans="1:8">
      <c r="A33" s="101" t="s">
        <v>297</v>
      </c>
      <c r="B33" s="101"/>
      <c r="C33" s="101"/>
      <c r="D33" s="101"/>
      <c r="E33" s="101"/>
      <c r="F33" s="101"/>
      <c r="G33" s="101"/>
      <c r="H33" s="46"/>
    </row>
    <row r="34" spans="1:8" ht="61.5" customHeight="1">
      <c r="A34" s="105" t="s">
        <v>298</v>
      </c>
      <c r="B34" s="105"/>
      <c r="C34" s="105"/>
      <c r="D34" s="105"/>
      <c r="E34" s="105"/>
      <c r="F34" s="105"/>
      <c r="G34" s="105"/>
      <c r="H34" s="62"/>
    </row>
    <row r="35" spans="1:8">
      <c r="A35" s="101" t="s">
        <v>308</v>
      </c>
      <c r="B35" s="101"/>
      <c r="C35" s="101"/>
      <c r="D35" s="101"/>
      <c r="E35" s="101"/>
      <c r="F35" s="101"/>
      <c r="G35" s="101"/>
      <c r="H35" s="46"/>
    </row>
    <row r="36" spans="1:8">
      <c r="A36" s="105" t="s">
        <v>288</v>
      </c>
      <c r="B36" s="105"/>
      <c r="C36" s="105"/>
      <c r="D36" s="105"/>
      <c r="E36" s="105"/>
      <c r="F36" s="105"/>
      <c r="G36" s="105"/>
      <c r="H36" s="62"/>
    </row>
    <row r="37" spans="1:8">
      <c r="A37" s="101" t="s">
        <v>299</v>
      </c>
      <c r="B37" s="101"/>
      <c r="C37" s="101"/>
      <c r="D37" s="101"/>
      <c r="E37" s="101"/>
      <c r="F37" s="101"/>
      <c r="G37" s="101"/>
      <c r="H37" s="46"/>
    </row>
    <row r="39" spans="1:8">
      <c r="A39" s="101" t="s">
        <v>300</v>
      </c>
      <c r="B39" s="101"/>
      <c r="C39" s="101"/>
      <c r="D39" s="101"/>
      <c r="E39" s="101"/>
      <c r="F39" s="101"/>
      <c r="G39" s="101"/>
      <c r="H39" s="46"/>
    </row>
    <row r="40" spans="1:8">
      <c r="A40" s="46"/>
      <c r="B40" s="46"/>
      <c r="C40" s="46"/>
      <c r="D40" s="46"/>
      <c r="E40" s="46"/>
      <c r="F40" s="46"/>
      <c r="G40" s="46"/>
      <c r="H40" s="46"/>
    </row>
    <row r="41" spans="1:8">
      <c r="A41" s="46"/>
      <c r="B41" s="46"/>
      <c r="C41" s="46"/>
      <c r="D41" s="46"/>
      <c r="E41" s="46"/>
      <c r="F41" s="46"/>
      <c r="G41" s="46"/>
      <c r="H41" s="46"/>
    </row>
    <row r="42" spans="1:8">
      <c r="A42" s="46"/>
      <c r="B42" s="46"/>
      <c r="C42" s="46"/>
      <c r="D42" s="46"/>
      <c r="E42" s="46"/>
      <c r="F42" s="46"/>
      <c r="G42" s="46"/>
      <c r="H42" s="46"/>
    </row>
    <row r="43" spans="1:8">
      <c r="A43" s="46"/>
      <c r="B43" s="46"/>
      <c r="C43" s="46"/>
      <c r="D43" s="46"/>
      <c r="E43" s="46"/>
      <c r="F43" s="46"/>
      <c r="G43" s="46"/>
      <c r="H43" s="46"/>
    </row>
    <row r="44" spans="1:8">
      <c r="A44" s="97">
        <v>40550</v>
      </c>
    </row>
    <row r="45" spans="1:8">
      <c r="A45" s="58" t="s">
        <v>304</v>
      </c>
      <c r="B45" s="58" t="s">
        <v>307</v>
      </c>
    </row>
    <row r="47" spans="1:8">
      <c r="A47" s="97">
        <v>40557</v>
      </c>
    </row>
    <row r="48" spans="1:8">
      <c r="A48" s="58" t="s">
        <v>288</v>
      </c>
      <c r="B48" s="58" t="s">
        <v>306</v>
      </c>
    </row>
    <row r="50" spans="1:1">
      <c r="A50" s="97">
        <v>40558</v>
      </c>
    </row>
    <row r="51" spans="1:1">
      <c r="A51" s="58" t="s">
        <v>305</v>
      </c>
    </row>
    <row r="52" spans="1:1">
      <c r="A52" s="58" t="s">
        <v>309</v>
      </c>
    </row>
    <row r="53" spans="1:1">
      <c r="A53" s="58" t="s">
        <v>310</v>
      </c>
    </row>
    <row r="54" spans="1:1">
      <c r="A54" s="58" t="s">
        <v>311</v>
      </c>
    </row>
    <row r="56" spans="1:1">
      <c r="A56" s="97">
        <v>40564</v>
      </c>
    </row>
    <row r="57" spans="1:1">
      <c r="A57" s="58" t="s">
        <v>312</v>
      </c>
    </row>
    <row r="58" spans="1:1">
      <c r="A58" s="58" t="s">
        <v>313</v>
      </c>
    </row>
    <row r="59" spans="1:1">
      <c r="A59" s="58" t="s">
        <v>314</v>
      </c>
    </row>
    <row r="60" spans="1:1">
      <c r="A60" s="58" t="s">
        <v>315</v>
      </c>
    </row>
    <row r="62" spans="1:1">
      <c r="A62" s="97">
        <v>40565</v>
      </c>
    </row>
    <row r="63" spans="1:1">
      <c r="A63" s="58" t="s">
        <v>316</v>
      </c>
    </row>
    <row r="64" spans="1:1">
      <c r="A64" s="58" t="s">
        <v>317</v>
      </c>
    </row>
    <row r="65" spans="1:1">
      <c r="A65" s="58" t="s">
        <v>318</v>
      </c>
    </row>
    <row r="66" spans="1:1">
      <c r="A66" s="58" t="s">
        <v>319</v>
      </c>
    </row>
    <row r="67" spans="1:1">
      <c r="A67" s="58" t="s">
        <v>320</v>
      </c>
    </row>
    <row r="69" spans="1:1">
      <c r="A69" s="97">
        <v>40571</v>
      </c>
    </row>
    <row r="70" spans="1:1">
      <c r="A70" s="58" t="s">
        <v>288</v>
      </c>
    </row>
    <row r="71" spans="1:1">
      <c r="A71" s="58" t="s">
        <v>322</v>
      </c>
    </row>
    <row r="72" spans="1:1">
      <c r="A72" s="58" t="s">
        <v>323</v>
      </c>
    </row>
    <row r="73" spans="1:1">
      <c r="A73" s="58" t="s">
        <v>324</v>
      </c>
    </row>
    <row r="76" spans="1:1">
      <c r="A76" s="58" t="s">
        <v>326</v>
      </c>
    </row>
    <row r="77" spans="1:1">
      <c r="A77" s="58" t="s">
        <v>329</v>
      </c>
    </row>
    <row r="78" spans="1:1">
      <c r="A78" s="58" t="s">
        <v>327</v>
      </c>
    </row>
    <row r="79" spans="1:1">
      <c r="A79" s="58" t="s">
        <v>328</v>
      </c>
    </row>
    <row r="80" spans="1:1">
      <c r="A80" s="58" t="s">
        <v>330</v>
      </c>
    </row>
    <row r="81" spans="1:1">
      <c r="A81" s="58" t="s">
        <v>331</v>
      </c>
    </row>
    <row r="82" spans="1:1">
      <c r="A82" s="58" t="s">
        <v>332</v>
      </c>
    </row>
    <row r="83" spans="1:1">
      <c r="A83" s="58" t="s">
        <v>334</v>
      </c>
    </row>
    <row r="84" spans="1:1">
      <c r="A84" s="58" t="s">
        <v>333</v>
      </c>
    </row>
    <row r="86" spans="1:1">
      <c r="A86" s="97">
        <v>40599</v>
      </c>
    </row>
    <row r="87" spans="1:1">
      <c r="A87" s="58" t="s">
        <v>335</v>
      </c>
    </row>
    <row r="88" spans="1:1">
      <c r="A88" s="58" t="s">
        <v>336</v>
      </c>
    </row>
    <row r="89" spans="1:1">
      <c r="A89" s="58" t="s">
        <v>337</v>
      </c>
    </row>
    <row r="90" spans="1:1">
      <c r="A90" s="58" t="s">
        <v>338</v>
      </c>
    </row>
  </sheetData>
  <mergeCells count="14">
    <mergeCell ref="AQ1:BG1"/>
    <mergeCell ref="BH1:BX1"/>
    <mergeCell ref="A1:C1"/>
    <mergeCell ref="A36:G36"/>
    <mergeCell ref="A39:G39"/>
    <mergeCell ref="Z1:AP1"/>
    <mergeCell ref="A32:G32"/>
    <mergeCell ref="A33:G33"/>
    <mergeCell ref="A34:G34"/>
    <mergeCell ref="A35:G35"/>
    <mergeCell ref="I1:Y1"/>
    <mergeCell ref="D1:G1"/>
    <mergeCell ref="A31:G31"/>
    <mergeCell ref="A37:G37"/>
  </mergeCells>
  <phoneticPr fontId="4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2007-2008 Season</vt:lpstr>
      <vt:lpstr>2008-2009 Season</vt:lpstr>
      <vt:lpstr>2009-2010 Season</vt:lpstr>
      <vt:lpstr>2010-2011 Roster</vt:lpstr>
      <vt:lpstr>2010-2011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Veres</dc:creator>
  <cp:lastModifiedBy>0p6728</cp:lastModifiedBy>
  <dcterms:created xsi:type="dcterms:W3CDTF">2010-09-08T23:36:02Z</dcterms:created>
  <dcterms:modified xsi:type="dcterms:W3CDTF">2011-02-28T15:07:56Z</dcterms:modified>
</cp:coreProperties>
</file>