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6048" windowHeight="9084" tabRatio="783"/>
  </bookViews>
  <sheets>
    <sheet name="TablePaperSup1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0" i="6" l="1"/>
  <c r="AF49" i="6"/>
  <c r="AF254" i="6"/>
  <c r="AF282" i="6"/>
  <c r="AF225" i="6"/>
  <c r="AF29" i="6"/>
  <c r="AF177" i="6"/>
  <c r="AF45" i="6"/>
  <c r="AF182" i="6"/>
  <c r="AF120" i="6"/>
  <c r="AF224" i="6"/>
  <c r="AF40" i="6"/>
  <c r="AF81" i="6"/>
  <c r="AF90" i="6"/>
  <c r="AF190" i="6"/>
  <c r="AF68" i="6"/>
  <c r="AF57" i="6"/>
  <c r="AF272" i="6"/>
  <c r="AF7" i="6"/>
  <c r="AF135" i="6"/>
  <c r="AF101" i="6"/>
  <c r="AF148" i="6"/>
  <c r="AF137" i="6"/>
  <c r="AF261" i="6"/>
  <c r="AF210" i="6"/>
  <c r="AF158" i="6"/>
  <c r="AF248" i="6"/>
  <c r="AF117" i="6"/>
  <c r="AF36" i="6"/>
  <c r="AF242" i="6"/>
  <c r="AF262" i="6"/>
  <c r="AF51" i="6"/>
  <c r="AF155" i="6"/>
  <c r="AF132" i="6"/>
  <c r="AF82" i="6"/>
  <c r="AF281" i="6"/>
  <c r="AF211" i="6"/>
  <c r="AF216" i="6"/>
  <c r="AF161" i="6"/>
  <c r="AF109" i="6"/>
  <c r="AF10" i="6"/>
  <c r="AF17" i="6"/>
  <c r="AF228" i="6"/>
  <c r="AF167" i="6"/>
  <c r="AF140" i="6"/>
  <c r="AF115" i="6"/>
  <c r="AF116" i="6"/>
  <c r="AF105" i="6"/>
  <c r="AF138" i="6"/>
  <c r="AF198" i="6"/>
  <c r="AF189" i="6"/>
  <c r="AF185" i="6"/>
  <c r="AF153" i="6"/>
  <c r="AF206" i="6"/>
  <c r="AF108" i="6"/>
  <c r="AF156" i="6"/>
  <c r="AF174" i="6"/>
  <c r="AF30" i="6"/>
  <c r="AF46" i="6"/>
  <c r="AF201" i="6"/>
  <c r="AF94" i="6"/>
  <c r="AF78" i="6"/>
  <c r="AF111" i="6"/>
  <c r="AF32" i="6"/>
  <c r="AF154" i="6"/>
  <c r="AF163" i="6"/>
  <c r="AF276" i="6"/>
  <c r="AF244" i="6"/>
  <c r="AF218" i="6"/>
  <c r="AF269" i="6"/>
  <c r="AF14" i="6"/>
  <c r="AF8" i="6"/>
  <c r="AF268" i="6"/>
  <c r="AF172" i="6"/>
  <c r="AF180" i="6"/>
  <c r="AF222" i="6"/>
  <c r="AF92" i="6"/>
  <c r="AF9" i="6"/>
  <c r="AF110" i="6"/>
  <c r="AF59" i="6"/>
  <c r="AF227" i="6"/>
  <c r="AF265" i="6"/>
  <c r="AF53" i="6"/>
  <c r="AF157" i="6"/>
  <c r="AF266" i="6"/>
  <c r="AF33" i="6"/>
  <c r="AF141" i="6"/>
  <c r="AF77" i="6"/>
  <c r="AF263" i="6"/>
  <c r="AF100" i="6"/>
  <c r="AF205" i="6"/>
  <c r="AF251" i="6"/>
  <c r="AF142" i="6"/>
  <c r="AF41" i="6"/>
  <c r="AF129" i="6"/>
  <c r="AF44" i="6"/>
  <c r="AF79" i="6"/>
  <c r="AF56" i="6"/>
  <c r="AF183" i="6"/>
  <c r="AF98" i="6"/>
  <c r="AF258" i="6"/>
  <c r="AF234" i="6"/>
  <c r="AF124" i="6"/>
  <c r="AF175" i="6"/>
  <c r="AF149" i="6"/>
  <c r="AF256" i="6"/>
  <c r="AF24" i="6"/>
  <c r="AF139" i="6"/>
  <c r="AF83" i="6"/>
  <c r="AF187" i="6"/>
  <c r="AF67" i="6"/>
  <c r="AF131" i="6"/>
  <c r="AF173" i="6"/>
  <c r="AF34" i="6"/>
  <c r="AF23" i="6"/>
  <c r="AF220" i="6"/>
  <c r="AF178" i="6"/>
  <c r="AF93" i="6"/>
  <c r="AF11" i="6"/>
  <c r="AF259" i="6"/>
  <c r="AF247" i="6"/>
  <c r="AF89" i="6"/>
  <c r="AF170" i="6"/>
  <c r="AF3" i="6"/>
  <c r="AF48" i="6"/>
  <c r="AF19" i="6"/>
  <c r="AF245" i="6"/>
  <c r="AF166" i="6"/>
  <c r="AF219" i="6"/>
  <c r="AF85" i="6"/>
  <c r="AF240" i="6"/>
  <c r="AF197" i="6"/>
  <c r="AF25" i="6"/>
  <c r="AF147" i="6"/>
  <c r="AF186" i="6"/>
  <c r="AF249" i="6"/>
  <c r="AF162" i="6"/>
  <c r="AF121" i="6"/>
  <c r="AF267" i="6"/>
  <c r="AF96" i="6"/>
  <c r="AF12" i="6"/>
  <c r="AF88" i="6"/>
  <c r="AF50" i="6"/>
  <c r="AF136" i="6"/>
  <c r="AF26" i="6"/>
  <c r="AF236" i="6"/>
  <c r="AF123" i="6"/>
  <c r="AF203" i="6"/>
  <c r="AF76" i="6"/>
  <c r="AF192" i="6"/>
  <c r="AF113" i="6"/>
  <c r="AF64" i="6"/>
  <c r="AF169" i="6"/>
  <c r="AF73" i="6"/>
  <c r="AF21" i="6"/>
  <c r="AF62" i="6"/>
  <c r="AF213" i="6"/>
  <c r="AF191" i="6"/>
  <c r="AF285" i="6"/>
  <c r="AF146" i="6"/>
  <c r="AF71" i="6"/>
  <c r="AF250" i="6"/>
  <c r="AF195" i="6"/>
  <c r="AF87" i="6"/>
  <c r="AF54" i="6"/>
  <c r="AF66" i="6"/>
  <c r="AF188" i="6"/>
  <c r="AF176" i="6"/>
  <c r="AF72" i="6"/>
  <c r="AF118" i="6"/>
  <c r="AF18" i="6"/>
  <c r="AF179" i="6"/>
  <c r="AF112" i="6"/>
  <c r="AF99" i="6"/>
  <c r="AF239" i="6"/>
  <c r="AF69" i="6"/>
  <c r="AF37" i="6"/>
  <c r="AF97" i="6"/>
  <c r="AF202" i="6"/>
  <c r="AF270" i="6"/>
  <c r="AF200" i="6"/>
  <c r="AF150" i="6"/>
  <c r="AF159" i="6"/>
  <c r="AF60" i="6"/>
  <c r="AF235" i="6"/>
  <c r="AF207" i="6"/>
  <c r="AF13" i="6"/>
  <c r="AF277" i="6"/>
  <c r="AF6" i="6"/>
  <c r="AF95" i="6"/>
  <c r="AF58" i="6"/>
  <c r="AF246" i="6"/>
  <c r="AF42" i="6"/>
  <c r="AF107" i="6"/>
  <c r="AF52" i="6"/>
  <c r="AF91" i="6"/>
  <c r="AF119" i="6"/>
  <c r="AF75" i="6"/>
  <c r="AF215" i="6"/>
  <c r="AF43" i="6"/>
  <c r="AF20" i="6"/>
  <c r="AF114" i="6"/>
  <c r="AF255" i="6"/>
  <c r="AF275" i="6"/>
  <c r="AF271" i="6"/>
  <c r="AF104" i="6"/>
  <c r="AF106" i="6"/>
  <c r="AF127" i="6"/>
  <c r="AF151" i="6"/>
  <c r="AF133" i="6"/>
  <c r="AF264" i="6"/>
  <c r="AF65" i="6"/>
  <c r="AF143" i="6"/>
  <c r="AF284" i="6"/>
  <c r="AF152" i="6"/>
  <c r="AF257" i="6"/>
  <c r="AF196" i="6"/>
  <c r="AF122" i="6"/>
  <c r="AF27" i="6"/>
  <c r="AF165" i="6"/>
  <c r="AF237" i="6"/>
  <c r="AF16" i="6"/>
  <c r="AF208" i="6"/>
  <c r="AF204" i="6"/>
  <c r="AF223" i="6"/>
  <c r="AF212" i="6"/>
  <c r="AF181" i="6"/>
  <c r="AF103" i="6"/>
  <c r="AF221" i="6"/>
  <c r="AF168" i="6"/>
  <c r="AF164" i="6"/>
  <c r="AF61" i="6"/>
  <c r="AF283" i="6"/>
  <c r="AF193" i="6"/>
  <c r="AF260" i="6"/>
  <c r="AF28" i="6"/>
  <c r="AF70" i="6"/>
  <c r="AF194" i="6"/>
  <c r="AF233" i="6"/>
  <c r="AF134" i="6"/>
  <c r="AF39" i="6"/>
  <c r="AF209" i="6"/>
  <c r="AF278" i="6"/>
  <c r="AF253" i="6"/>
  <c r="AF15" i="6"/>
  <c r="AF214" i="6"/>
  <c r="AF125" i="6"/>
  <c r="AF243" i="6"/>
  <c r="AF238" i="6"/>
  <c r="AF184" i="6"/>
  <c r="AF128" i="6"/>
  <c r="AF38" i="6"/>
  <c r="AF231" i="6"/>
  <c r="AF35" i="6"/>
  <c r="AF199" i="6"/>
  <c r="AF47" i="6"/>
  <c r="AF5" i="6"/>
  <c r="AF31" i="6"/>
  <c r="AF279" i="6"/>
  <c r="AF226" i="6"/>
  <c r="AF144" i="6"/>
  <c r="AF160" i="6"/>
  <c r="AF22" i="6"/>
  <c r="AF274" i="6"/>
  <c r="AF74" i="6"/>
  <c r="AF229" i="6"/>
  <c r="AF280" i="6"/>
  <c r="AF84" i="6"/>
  <c r="AF232" i="6"/>
  <c r="AF171" i="6"/>
  <c r="AF126" i="6"/>
  <c r="AF102" i="6"/>
  <c r="AF86" i="6"/>
  <c r="AF252" i="6"/>
  <c r="AF241" i="6"/>
  <c r="AF217" i="6"/>
  <c r="Y80" i="6"/>
  <c r="Y49" i="6"/>
  <c r="Y254" i="6"/>
  <c r="Y282" i="6"/>
  <c r="Y225" i="6"/>
  <c r="Y29" i="6"/>
  <c r="Y177" i="6"/>
  <c r="Y45" i="6"/>
  <c r="Y182" i="6"/>
  <c r="Y120" i="6"/>
  <c r="Y224" i="6"/>
  <c r="Y40" i="6"/>
  <c r="Y81" i="6"/>
  <c r="Y90" i="6"/>
  <c r="Y190" i="6"/>
  <c r="Y68" i="6"/>
  <c r="Y57" i="6"/>
  <c r="Y272" i="6"/>
  <c r="Y7" i="6"/>
  <c r="Y135" i="6"/>
  <c r="Y101" i="6"/>
  <c r="Y148" i="6"/>
  <c r="Y137" i="6"/>
  <c r="Y261" i="6"/>
  <c r="Y210" i="6"/>
  <c r="Y158" i="6"/>
  <c r="Y248" i="6"/>
  <c r="Y117" i="6"/>
  <c r="Y36" i="6"/>
  <c r="Y242" i="6"/>
  <c r="Y262" i="6"/>
  <c r="Y51" i="6"/>
  <c r="Y155" i="6"/>
  <c r="Y132" i="6"/>
  <c r="Y82" i="6"/>
  <c r="Y281" i="6"/>
  <c r="Y211" i="6"/>
  <c r="Y216" i="6"/>
  <c r="Y161" i="6"/>
  <c r="Y109" i="6"/>
  <c r="Y10" i="6"/>
  <c r="Y17" i="6"/>
  <c r="Y228" i="6"/>
  <c r="Y167" i="6"/>
  <c r="Y140" i="6"/>
  <c r="Y115" i="6"/>
  <c r="Y116" i="6"/>
  <c r="Y105" i="6"/>
  <c r="Y138" i="6"/>
  <c r="Y198" i="6"/>
  <c r="Y189" i="6"/>
  <c r="Y185" i="6"/>
  <c r="Y153" i="6"/>
  <c r="Y206" i="6"/>
  <c r="Y108" i="6"/>
  <c r="Y156" i="6"/>
  <c r="Y174" i="6"/>
  <c r="Y30" i="6"/>
  <c r="Y46" i="6"/>
  <c r="Y201" i="6"/>
  <c r="Y94" i="6"/>
  <c r="Y78" i="6"/>
  <c r="Y111" i="6"/>
  <c r="Y32" i="6"/>
  <c r="Y154" i="6"/>
  <c r="Y163" i="6"/>
  <c r="Y276" i="6"/>
  <c r="Y244" i="6"/>
  <c r="Y218" i="6"/>
  <c r="Y269" i="6"/>
  <c r="Y14" i="6"/>
  <c r="Y8" i="6"/>
  <c r="Y268" i="6"/>
  <c r="Y172" i="6"/>
  <c r="Y180" i="6"/>
  <c r="Y222" i="6"/>
  <c r="Y92" i="6"/>
  <c r="Y9" i="6"/>
  <c r="Y110" i="6"/>
  <c r="Y59" i="6"/>
  <c r="Y227" i="6"/>
  <c r="Y265" i="6"/>
  <c r="Y53" i="6"/>
  <c r="Y157" i="6"/>
  <c r="Y266" i="6"/>
  <c r="Y33" i="6"/>
  <c r="Y141" i="6"/>
  <c r="Y77" i="6"/>
  <c r="Y263" i="6"/>
  <c r="Y100" i="6"/>
  <c r="Y205" i="6"/>
  <c r="Y251" i="6"/>
  <c r="Y142" i="6"/>
  <c r="Y41" i="6"/>
  <c r="Y129" i="6"/>
  <c r="Y44" i="6"/>
  <c r="Y79" i="6"/>
  <c r="Y56" i="6"/>
  <c r="Y183" i="6"/>
  <c r="Y98" i="6"/>
  <c r="Y258" i="6"/>
  <c r="Y234" i="6"/>
  <c r="Y124" i="6"/>
  <c r="Y175" i="6"/>
  <c r="Y149" i="6"/>
  <c r="Y256" i="6"/>
  <c r="Y24" i="6"/>
  <c r="Y139" i="6"/>
  <c r="Y83" i="6"/>
  <c r="Y187" i="6"/>
  <c r="Y67" i="6"/>
  <c r="Y131" i="6"/>
  <c r="Y173" i="6"/>
  <c r="Y34" i="6"/>
  <c r="Y23" i="6"/>
  <c r="Y220" i="6"/>
  <c r="Y178" i="6"/>
  <c r="Y93" i="6"/>
  <c r="Y11" i="6"/>
  <c r="Y259" i="6"/>
  <c r="Y247" i="6"/>
  <c r="Y89" i="6"/>
  <c r="Y170" i="6"/>
  <c r="Y3" i="6"/>
  <c r="Y48" i="6"/>
  <c r="Y19" i="6"/>
  <c r="Y245" i="6"/>
  <c r="Y166" i="6"/>
  <c r="Y219" i="6"/>
  <c r="Y85" i="6"/>
  <c r="Y240" i="6"/>
  <c r="Y197" i="6"/>
  <c r="Y25" i="6"/>
  <c r="Y147" i="6"/>
  <c r="Y186" i="6"/>
  <c r="Y249" i="6"/>
  <c r="Y162" i="6"/>
  <c r="Y121" i="6"/>
  <c r="Y267" i="6"/>
  <c r="Y96" i="6"/>
  <c r="Y12" i="6"/>
  <c r="Y88" i="6"/>
  <c r="Y50" i="6"/>
  <c r="Y136" i="6"/>
  <c r="Y26" i="6"/>
  <c r="Y236" i="6"/>
  <c r="Y123" i="6"/>
  <c r="Y203" i="6"/>
  <c r="Y76" i="6"/>
  <c r="Y192" i="6"/>
  <c r="Y113" i="6"/>
  <c r="Y64" i="6"/>
  <c r="Y169" i="6"/>
  <c r="Y73" i="6"/>
  <c r="Y21" i="6"/>
  <c r="Y62" i="6"/>
  <c r="Y213" i="6"/>
  <c r="Y191" i="6"/>
  <c r="Y285" i="6"/>
  <c r="Y146" i="6"/>
  <c r="Y71" i="6"/>
  <c r="Y250" i="6"/>
  <c r="Y195" i="6"/>
  <c r="Y87" i="6"/>
  <c r="Y54" i="6"/>
  <c r="Y66" i="6"/>
  <c r="Y188" i="6"/>
  <c r="Y176" i="6"/>
  <c r="Y72" i="6"/>
  <c r="Y118" i="6"/>
  <c r="Y18" i="6"/>
  <c r="Y179" i="6"/>
  <c r="Y112" i="6"/>
  <c r="Y99" i="6"/>
  <c r="Y239" i="6"/>
  <c r="Y69" i="6"/>
  <c r="Y37" i="6"/>
  <c r="Y97" i="6"/>
  <c r="Y202" i="6"/>
  <c r="Y270" i="6"/>
  <c r="Y200" i="6"/>
  <c r="Y150" i="6"/>
  <c r="Y159" i="6"/>
  <c r="Y60" i="6"/>
  <c r="Y235" i="6"/>
  <c r="Y207" i="6"/>
  <c r="Y13" i="6"/>
  <c r="Y277" i="6"/>
  <c r="Y6" i="6"/>
  <c r="Y95" i="6"/>
  <c r="Y58" i="6"/>
  <c r="Y246" i="6"/>
  <c r="Y42" i="6"/>
  <c r="Y107" i="6"/>
  <c r="Y52" i="6"/>
  <c r="Y91" i="6"/>
  <c r="Y119" i="6"/>
  <c r="Y75" i="6"/>
  <c r="Y215" i="6"/>
  <c r="Y43" i="6"/>
  <c r="Y20" i="6"/>
  <c r="Y114" i="6"/>
  <c r="Y255" i="6"/>
  <c r="Y275" i="6"/>
  <c r="Y271" i="6"/>
  <c r="Y104" i="6"/>
  <c r="Y106" i="6"/>
  <c r="Y127" i="6"/>
  <c r="Y151" i="6"/>
  <c r="Y133" i="6"/>
  <c r="Y264" i="6"/>
  <c r="Y65" i="6"/>
  <c r="Y143" i="6"/>
  <c r="Y284" i="6"/>
  <c r="Y152" i="6"/>
  <c r="Y257" i="6"/>
  <c r="Y196" i="6"/>
  <c r="Y122" i="6"/>
  <c r="Y27" i="6"/>
  <c r="Y165" i="6"/>
  <c r="Y237" i="6"/>
  <c r="Y16" i="6"/>
  <c r="Y208" i="6"/>
  <c r="Y204" i="6"/>
  <c r="Y223" i="6"/>
  <c r="Y212" i="6"/>
  <c r="Y181" i="6"/>
  <c r="Y103" i="6"/>
  <c r="Y221" i="6"/>
  <c r="Y168" i="6"/>
  <c r="Y164" i="6"/>
  <c r="Y61" i="6"/>
  <c r="Y283" i="6"/>
  <c r="Y193" i="6"/>
  <c r="Y260" i="6"/>
  <c r="Y28" i="6"/>
  <c r="Y70" i="6"/>
  <c r="Y194" i="6"/>
  <c r="Y233" i="6"/>
  <c r="Y134" i="6"/>
  <c r="Y39" i="6"/>
  <c r="Y209" i="6"/>
  <c r="Y278" i="6"/>
  <c r="Y253" i="6"/>
  <c r="Y15" i="6"/>
  <c r="Y214" i="6"/>
  <c r="Y125" i="6"/>
  <c r="Y243" i="6"/>
  <c r="Y238" i="6"/>
  <c r="Y184" i="6"/>
  <c r="Y128" i="6"/>
  <c r="Y38" i="6"/>
  <c r="Y231" i="6"/>
  <c r="Y35" i="6"/>
  <c r="Y199" i="6"/>
  <c r="Y47" i="6"/>
  <c r="Y5" i="6"/>
  <c r="Y31" i="6"/>
  <c r="Y279" i="6"/>
  <c r="Y226" i="6"/>
  <c r="Y144" i="6"/>
  <c r="Y160" i="6"/>
  <c r="Y22" i="6"/>
  <c r="Y274" i="6"/>
  <c r="Y74" i="6"/>
  <c r="Y229" i="6"/>
  <c r="Y280" i="6"/>
  <c r="Y84" i="6"/>
  <c r="Y232" i="6"/>
  <c r="Y171" i="6"/>
  <c r="Y126" i="6"/>
  <c r="Y102" i="6"/>
  <c r="Y86" i="6"/>
  <c r="Y252" i="6"/>
  <c r="Y241" i="6"/>
  <c r="Y4" i="6"/>
  <c r="Y55" i="6"/>
  <c r="Y63" i="6"/>
  <c r="Y130" i="6"/>
  <c r="Y145" i="6"/>
  <c r="Y230" i="6"/>
  <c r="Y273" i="6"/>
  <c r="Y217" i="6"/>
  <c r="AE55" i="6"/>
  <c r="AF55" i="6" s="1"/>
  <c r="AE63" i="6"/>
  <c r="AF63" i="6" s="1"/>
  <c r="AE130" i="6"/>
  <c r="AF130" i="6" s="1"/>
  <c r="AE145" i="6"/>
  <c r="AF145" i="6" s="1"/>
  <c r="AE230" i="6"/>
  <c r="AF230" i="6" s="1"/>
  <c r="AE273" i="6"/>
  <c r="AF273" i="6" s="1"/>
  <c r="AE4" i="6"/>
  <c r="AF4" i="6" s="1"/>
  <c r="AE286" i="6" l="1"/>
  <c r="T286" i="6" l="1"/>
  <c r="U286" i="6"/>
  <c r="V286" i="6"/>
  <c r="W286" i="6"/>
  <c r="X286" i="6"/>
  <c r="Z286" i="6"/>
  <c r="AA286" i="6"/>
  <c r="AB286" i="6"/>
  <c r="AC286" i="6"/>
  <c r="AD286" i="6"/>
  <c r="S286" i="6"/>
</calcChain>
</file>

<file path=xl/comments1.xml><?xml version="1.0" encoding="utf-8"?>
<comments xmlns="http://schemas.openxmlformats.org/spreadsheetml/2006/main">
  <authors>
    <author>Autor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FGV 2012</t>
        </r>
      </text>
    </comment>
    <comment ref="L2" authorId="0" shapeId="0">
      <text>
        <r>
          <rPr>
            <b/>
            <sz val="9"/>
            <color indexed="81"/>
            <rFont val="Segoe UI"/>
            <family val="2"/>
          </rPr>
          <t xml:space="preserve">FGV 2012
</t>
        </r>
      </text>
    </comment>
  </commentList>
</comments>
</file>

<file path=xl/sharedStrings.xml><?xml version="1.0" encoding="utf-8"?>
<sst xmlns="http://schemas.openxmlformats.org/spreadsheetml/2006/main" count="1445" uniqueCount="634">
  <si>
    <t>Alfenas (MG)</t>
  </si>
  <si>
    <t>Americana (SP)</t>
  </si>
  <si>
    <t>Amparo (SP)</t>
  </si>
  <si>
    <t>Ananindeua (PA)</t>
  </si>
  <si>
    <t>Anapolis (GO)</t>
  </si>
  <si>
    <t>Angra dos Reis (RJ)</t>
  </si>
  <si>
    <t>Aparecida de Goiania (GO)</t>
  </si>
  <si>
    <t>Apucarana (PR)</t>
  </si>
  <si>
    <t>Aracaju (SE)</t>
  </si>
  <si>
    <t>Araçatuba (SP)</t>
  </si>
  <si>
    <t>Araguari (MG)</t>
  </si>
  <si>
    <t>Araraquara (SP)</t>
  </si>
  <si>
    <t>Araras (SP)</t>
  </si>
  <si>
    <t>Araruama (RJ)</t>
  </si>
  <si>
    <t>Araxa (MG)</t>
  </si>
  <si>
    <t>Aruja (SP)</t>
  </si>
  <si>
    <t>Assis (SP)</t>
  </si>
  <si>
    <t>Atibaia (SP)</t>
  </si>
  <si>
    <t>Balneario Camboriu (SC)</t>
  </si>
  <si>
    <t>Barbacena (MG)</t>
  </si>
  <si>
    <t>Barra do Pirai (RJ)</t>
  </si>
  <si>
    <t>Barra Mansa (RJ)</t>
  </si>
  <si>
    <t>Barretos (SP)</t>
  </si>
  <si>
    <t>Barueri (SP)</t>
  </si>
  <si>
    <t>Bauru (SP)</t>
  </si>
  <si>
    <t>Bayeux (PB)</t>
  </si>
  <si>
    <t>Belem (PA)</t>
  </si>
  <si>
    <t>Belo Horizonte (MG)</t>
  </si>
  <si>
    <t>Bertioga (SP)</t>
  </si>
  <si>
    <t>Betim (MG)</t>
  </si>
  <si>
    <t>Birigui (SP)</t>
  </si>
  <si>
    <t>Blumenau (SC)</t>
  </si>
  <si>
    <t>Boa Vista (RR)</t>
  </si>
  <si>
    <t>Bragança Paulista (SP)</t>
  </si>
  <si>
    <t>Brasilia (DF)</t>
  </si>
  <si>
    <t>Brusque (SC)</t>
  </si>
  <si>
    <t>Cabo de Santo Agostinho (PE)</t>
  </si>
  <si>
    <t>Cabo Frio (RJ)</t>
  </si>
  <si>
    <t>Caçapava (SP)</t>
  </si>
  <si>
    <t>Cachoeirinha (RS)</t>
  </si>
  <si>
    <t>Cachoeiro de Itapemirim (ES)</t>
  </si>
  <si>
    <t>Cajazeiras (PB)</t>
  </si>
  <si>
    <t>Campina Grande (PB)</t>
  </si>
  <si>
    <t>Campinas (SP)</t>
  </si>
  <si>
    <t>Campo Grande (MS)</t>
  </si>
  <si>
    <t>Campo Maior (PI)</t>
  </si>
  <si>
    <t>Campo Mourao (PR)</t>
  </si>
  <si>
    <t>Campos dos Goytacazes (RJ)</t>
  </si>
  <si>
    <t>Canoas (RS)</t>
  </si>
  <si>
    <t>Caraguatatuba (SP)</t>
  </si>
  <si>
    <t>Carapicuiba (SP)</t>
  </si>
  <si>
    <t>Cariacica (ES)</t>
  </si>
  <si>
    <t>Caruaru (PE)</t>
  </si>
  <si>
    <t>Cascavel (PR)</t>
  </si>
  <si>
    <t>Cataguases (MG)</t>
  </si>
  <si>
    <t>Catanduva (SP)</t>
  </si>
  <si>
    <t>Caxias do Sul (RS)</t>
  </si>
  <si>
    <t>Chapeco (SC)</t>
  </si>
  <si>
    <t>Conselheiro Lafaiete (MG)</t>
  </si>
  <si>
    <t>Contagem (MG)</t>
  </si>
  <si>
    <t>Cornelio Procopio (PR)</t>
  </si>
  <si>
    <t>Coronel Fabriciano (MG)</t>
  </si>
  <si>
    <t>Corumba (MS)</t>
  </si>
  <si>
    <t>Cotia (SP)</t>
  </si>
  <si>
    <t>Criciuma (SC)</t>
  </si>
  <si>
    <t>Cruzeiro (SP)</t>
  </si>
  <si>
    <t>Cubatao (SP)</t>
  </si>
  <si>
    <t>Cuiaba (MT)</t>
  </si>
  <si>
    <t>Curitiba (PR)</t>
  </si>
  <si>
    <t>Diadema (SP)</t>
  </si>
  <si>
    <t>Divinopolis (MG)</t>
  </si>
  <si>
    <t>Dourados (MS)</t>
  </si>
  <si>
    <t>Duque de Caxias (RJ)</t>
  </si>
  <si>
    <t>Embu (SP)</t>
  </si>
  <si>
    <t>Escada (PE)</t>
  </si>
  <si>
    <t>Esmeraldas (MG)</t>
  </si>
  <si>
    <t>Feira de Santana (BA)</t>
  </si>
  <si>
    <t>Fernandopolis (SP)</t>
  </si>
  <si>
    <t>Florianopolis (SC)</t>
  </si>
  <si>
    <t>Formiga (MG)</t>
  </si>
  <si>
    <t>Fortaleza (CE)</t>
  </si>
  <si>
    <t>Foz do Iguaçu (PR)</t>
  </si>
  <si>
    <t>Franca (SP)</t>
  </si>
  <si>
    <t>Francisco Beltrao (PR)</t>
  </si>
  <si>
    <t>Garanhuns (PE)</t>
  </si>
  <si>
    <t>Goiania (GO)</t>
  </si>
  <si>
    <t>Governador Valadares (MG)</t>
  </si>
  <si>
    <t>Gravatai (RS)</t>
  </si>
  <si>
    <t>Guarapari (ES)</t>
  </si>
  <si>
    <t>Guaratingueta (SP)</t>
  </si>
  <si>
    <t>Guaruja (SP)</t>
  </si>
  <si>
    <t>Guarulhos (SP)</t>
  </si>
  <si>
    <t>Guaxupe (MG)</t>
  </si>
  <si>
    <t>Hortolandia (SP)</t>
  </si>
  <si>
    <t>Ibitinga (SP)</t>
  </si>
  <si>
    <t>Ilheus (BA)</t>
  </si>
  <si>
    <t>Imperatriz (MA)</t>
  </si>
  <si>
    <t>Indaiatuba (SP)</t>
  </si>
  <si>
    <t>Ipatinga (MG)</t>
  </si>
  <si>
    <t>Itaguai (RJ)</t>
  </si>
  <si>
    <t>Itajai (SC)</t>
  </si>
  <si>
    <t>Itajuba (MG)</t>
  </si>
  <si>
    <t>Itanhaem (SP)</t>
  </si>
  <si>
    <t>Itaperuna (RJ)</t>
  </si>
  <si>
    <t>Itapetininga (SP)</t>
  </si>
  <si>
    <t>Itapevi (SP)</t>
  </si>
  <si>
    <t>Itapira (SP)</t>
  </si>
  <si>
    <t>Itauna (MG)</t>
  </si>
  <si>
    <t>Itu (SP)</t>
  </si>
  <si>
    <t>Ituiutaba (MG)</t>
  </si>
  <si>
    <t>Itumbiara (GO)</t>
  </si>
  <si>
    <t>Jaboatao dos Guararapes (PE)</t>
  </si>
  <si>
    <t>Jaboticabal (SP)</t>
  </si>
  <si>
    <t>Jacarei (SP)</t>
  </si>
  <si>
    <t>Janauba (MG)</t>
  </si>
  <si>
    <t>Jandira (SP)</t>
  </si>
  <si>
    <t>Jau (SP)</t>
  </si>
  <si>
    <t>Joao Monlevade (MG)</t>
  </si>
  <si>
    <t>Joao Pessoa (PB)</t>
  </si>
  <si>
    <t>Joinville (SC)</t>
  </si>
  <si>
    <t>Juazeiro do Norte (CE)</t>
  </si>
  <si>
    <t>Juiz de Fora (MG)</t>
  </si>
  <si>
    <t>Jundiai (SP)</t>
  </si>
  <si>
    <t>Lages (SC)</t>
  </si>
  <si>
    <t>Leme (SP)</t>
  </si>
  <si>
    <t>Leopoldina (MG)</t>
  </si>
  <si>
    <t>Limeira (SP)</t>
  </si>
  <si>
    <t>Londrina (PR)</t>
  </si>
  <si>
    <t>Luis Eduardo Magalhaes (BA)</t>
  </si>
  <si>
    <t>Macae (RJ)</t>
  </si>
  <si>
    <t>Macapa (AP)</t>
  </si>
  <si>
    <t>Maceio (AL)</t>
  </si>
  <si>
    <t>Mairipora (SP)</t>
  </si>
  <si>
    <t>Manaus (AM)</t>
  </si>
  <si>
    <t>Mariana (MG)</t>
  </si>
  <si>
    <t>Marica (RJ)</t>
  </si>
  <si>
    <t>Marilia (SP)</t>
  </si>
  <si>
    <t>Maringa (PR)</t>
  </si>
  <si>
    <t>Maua (SP)</t>
  </si>
  <si>
    <t>Mesquita (RJ)</t>
  </si>
  <si>
    <t>Mineiros (GO)</t>
  </si>
  <si>
    <t>Mococa (SP)</t>
  </si>
  <si>
    <t>Mogi das Cruzes (SP)</t>
  </si>
  <si>
    <t>Mogi Guaçu (SP)</t>
  </si>
  <si>
    <t>Mongagua (SP)</t>
  </si>
  <si>
    <t>Montes Claros (MG)</t>
  </si>
  <si>
    <t>Mossoro (RN)</t>
  </si>
  <si>
    <t>Muriae (MG)</t>
  </si>
  <si>
    <t>Natal (RN)</t>
  </si>
  <si>
    <t>Navirai (MS)</t>
  </si>
  <si>
    <t>Nilopolis (RJ)</t>
  </si>
  <si>
    <t>Niteroi (RJ)</t>
  </si>
  <si>
    <t>Nova Andradina (MS)</t>
  </si>
  <si>
    <t>Nova Friburgo (RJ)</t>
  </si>
  <si>
    <t>Nova Iguaçu (RJ)</t>
  </si>
  <si>
    <t>Nova Lima (MG)</t>
  </si>
  <si>
    <t>Nova Odessa (SP)</t>
  </si>
  <si>
    <t>Novo Hamburgo (RS)</t>
  </si>
  <si>
    <t>Olinda (PE)</t>
  </si>
  <si>
    <t>Osasco (SP)</t>
  </si>
  <si>
    <t>Ourinhos (SP)</t>
  </si>
  <si>
    <t>Ouro Preto (MG)</t>
  </si>
  <si>
    <t>Palmas (TO)</t>
  </si>
  <si>
    <t>Para de Minas (MG)</t>
  </si>
  <si>
    <t>Paraguaçu Paulista (SP)</t>
  </si>
  <si>
    <t>Paraiba do Sul (RJ)</t>
  </si>
  <si>
    <t>Paranagua (PR)</t>
  </si>
  <si>
    <t>Paranavai (PR)</t>
  </si>
  <si>
    <t>Parnaiba (PI)</t>
  </si>
  <si>
    <t>Parnamirim (RN)</t>
  </si>
  <si>
    <t>Passo Fundo (RS)</t>
  </si>
  <si>
    <t>Passos (MG)</t>
  </si>
  <si>
    <t>Pato Branco (PR)</t>
  </si>
  <si>
    <t>Patos (PB)</t>
  </si>
  <si>
    <t>Patos de Minas (MG)</t>
  </si>
  <si>
    <t>Paulinia (SP)</t>
  </si>
  <si>
    <t>Paulista (PE)</t>
  </si>
  <si>
    <t>Pederneiras (SP)</t>
  </si>
  <si>
    <t>Pedro Leopoldo (MG)</t>
  </si>
  <si>
    <t>Pelotas (RS)</t>
  </si>
  <si>
    <t>Peruibe (SP)</t>
  </si>
  <si>
    <t>Petrolina (PE)</t>
  </si>
  <si>
    <t>Petropolis (RJ)</t>
  </si>
  <si>
    <t>Pindamonhangaba (SP)</t>
  </si>
  <si>
    <t>Piracicaba (SP)</t>
  </si>
  <si>
    <t>Pirassununga (SP)</t>
  </si>
  <si>
    <t>Poa (SP)</t>
  </si>
  <si>
    <t>Poços de Caldas (MG)</t>
  </si>
  <si>
    <t>Ponta Grossa (PR)</t>
  </si>
  <si>
    <t>Ponte Nova (MG)</t>
  </si>
  <si>
    <t>Porto Alegre (RS)</t>
  </si>
  <si>
    <t>Porto Ferreira (SP)</t>
  </si>
  <si>
    <t>Porto Velho (RO)</t>
  </si>
  <si>
    <t>Pouso Alegre (MG)</t>
  </si>
  <si>
    <t>Praia Grande (SP)</t>
  </si>
  <si>
    <t>Presidente Prudente (SP)</t>
  </si>
  <si>
    <t>Recife (PE)</t>
  </si>
  <si>
    <t>Registro (SP)</t>
  </si>
  <si>
    <t>Resende (RJ)</t>
  </si>
  <si>
    <t>Ribeirao Pires (SP)</t>
  </si>
  <si>
    <t>Ribeirao Preto (SP)</t>
  </si>
  <si>
    <t>Rio Bonito (RJ)</t>
  </si>
  <si>
    <t>Rio Branco (AC)</t>
  </si>
  <si>
    <t>Rio Claro (SP)</t>
  </si>
  <si>
    <t>Rio das Ostras (RJ)</t>
  </si>
  <si>
    <t>Rio de Janeiro (RJ)</t>
  </si>
  <si>
    <t>Rio Grande (RS)</t>
  </si>
  <si>
    <t>Rio Verde (GO)</t>
  </si>
  <si>
    <t>Rondon do Para (PA)</t>
  </si>
  <si>
    <t>Rondonopolis (MT)</t>
  </si>
  <si>
    <t>Sabara (MG)</t>
  </si>
  <si>
    <t>Salvador (BA)</t>
  </si>
  <si>
    <t>Santa Barbara d'Oeste (SP)</t>
  </si>
  <si>
    <t>Santa Luzia (MG)</t>
  </si>
  <si>
    <t>Santa Maria (RS)</t>
  </si>
  <si>
    <t>Santana (AP)</t>
  </si>
  <si>
    <t>Santarem (PA)</t>
  </si>
  <si>
    <t>Santo Andre (SP)</t>
  </si>
  <si>
    <t>Santo angelo (RS)</t>
  </si>
  <si>
    <t>Santo Antonio da Platina (PR)</t>
  </si>
  <si>
    <t>Santos (SP)</t>
  </si>
  <si>
    <t>Sao Bernardo do Campo (SP)</t>
  </si>
  <si>
    <t>Sao Caetano do Sul (SP)</t>
  </si>
  <si>
    <t>Sao Carlos (SP)</t>
  </si>
  <si>
    <t>Sao Gonçalo (RJ)</t>
  </si>
  <si>
    <t>Sao Joao da Boa Vista (SP)</t>
  </si>
  <si>
    <t>Sao Joaquim da Barra (SP)</t>
  </si>
  <si>
    <t>Sao Jose do Rio Preto (SP)</t>
  </si>
  <si>
    <t>Sao Jose dos Campos (SP)</t>
  </si>
  <si>
    <t>Sao Jose dos Pinhais (PR)</t>
  </si>
  <si>
    <t>Sao Leopoldo (RS)</t>
  </si>
  <si>
    <t>Sao Luis (MA)</t>
  </si>
  <si>
    <t>Sao Mateus (ES)</t>
  </si>
  <si>
    <t>Sao Paulo (SP)</t>
  </si>
  <si>
    <t>Sao Pedro da Aldeia (RJ)</t>
  </si>
  <si>
    <t>Sao Sebastiao (SP)</t>
  </si>
  <si>
    <t>Sao Vicente (SP)</t>
  </si>
  <si>
    <t>Sapucaia do Sul (RS)</t>
  </si>
  <si>
    <t>Saquarema (RJ)</t>
  </si>
  <si>
    <t>Serra (ES)</t>
  </si>
  <si>
    <t>Sertaozinho (SP)</t>
  </si>
  <si>
    <t>Sete Lagoas (MG)</t>
  </si>
  <si>
    <t>Sobral (CE)</t>
  </si>
  <si>
    <t>Sorocaba (SP)</t>
  </si>
  <si>
    <t>Sousa (PB)</t>
  </si>
  <si>
    <t>Sumare (SP)</t>
  </si>
  <si>
    <t>Suzano (SP)</t>
  </si>
  <si>
    <t>Taboao da Serra (SP)</t>
  </si>
  <si>
    <t>Taquaritinga (SP)</t>
  </si>
  <si>
    <t>Tatui (SP)</t>
  </si>
  <si>
    <t>Taubate (SP)</t>
  </si>
  <si>
    <t>Teofilo Otoni (MG)</t>
  </si>
  <si>
    <t>Teresina (PI)</t>
  </si>
  <si>
    <t>Teresopolis (RJ)</t>
  </si>
  <si>
    <t>Timoteo (MG)</t>
  </si>
  <si>
    <t>Tres Coraçoes (MG)</t>
  </si>
  <si>
    <t>Tres Lagoas (MS)</t>
  </si>
  <si>
    <t>Tres Rios (RJ)</t>
  </si>
  <si>
    <t>Uba (MG)</t>
  </si>
  <si>
    <t>Ubatuba (SP)</t>
  </si>
  <si>
    <t>Uberaba (MG)</t>
  </si>
  <si>
    <t>Uberlandia (MG)</t>
  </si>
  <si>
    <t>Unai (MG)</t>
  </si>
  <si>
    <t>Valinhos (SP)</t>
  </si>
  <si>
    <t>Varginha (MG)</t>
  </si>
  <si>
    <t>Vespasiano (MG)</t>
  </si>
  <si>
    <t>Viçosa (MG)</t>
  </si>
  <si>
    <t>Vila Velha (ES)</t>
  </si>
  <si>
    <t>Vinhedo (SP)</t>
  </si>
  <si>
    <t>Vitoria (ES)</t>
  </si>
  <si>
    <t>Vitoria da Conquista (BA)</t>
  </si>
  <si>
    <t>Vitoria de Santo Antao (PE)</t>
  </si>
  <si>
    <t>Volta Redonda (RJ)</t>
  </si>
  <si>
    <t>Votorantim (SP)</t>
  </si>
  <si>
    <t>Votuporanga (SP)</t>
  </si>
  <si>
    <t>City</t>
  </si>
  <si>
    <t>Dengue Cases</t>
  </si>
  <si>
    <t>Total</t>
  </si>
  <si>
    <t>Dengue Tweets</t>
  </si>
  <si>
    <t>Municipality</t>
  </si>
  <si>
    <t>State</t>
  </si>
  <si>
    <t>Region</t>
  </si>
  <si>
    <t>Houses with computer (%)</t>
  </si>
  <si>
    <t>Houses with internet (%)</t>
  </si>
  <si>
    <t>Belo Horizonte</t>
  </si>
  <si>
    <t>MG</t>
  </si>
  <si>
    <t>Rio de Janeiro</t>
  </si>
  <si>
    <t>RJ</t>
  </si>
  <si>
    <t>Volta Redonda</t>
  </si>
  <si>
    <t>SP</t>
  </si>
  <si>
    <t>Ipatinga</t>
  </si>
  <si>
    <t>Uberaba</t>
  </si>
  <si>
    <t>Sorocaba</t>
  </si>
  <si>
    <t>Praia Grande</t>
  </si>
  <si>
    <t>Guarulhos</t>
  </si>
  <si>
    <t>Santos</t>
  </si>
  <si>
    <t>Campo Grande</t>
  </si>
  <si>
    <t>MS</t>
  </si>
  <si>
    <t>Montes Claros</t>
  </si>
  <si>
    <t>Cabo Frio</t>
  </si>
  <si>
    <t>Manaus</t>
  </si>
  <si>
    <t>AM</t>
  </si>
  <si>
    <t>Juiz de Fora</t>
  </si>
  <si>
    <t>BA</t>
  </si>
  <si>
    <t>Osasco</t>
  </si>
  <si>
    <t>Limeira</t>
  </si>
  <si>
    <t>Campinas</t>
  </si>
  <si>
    <t>Bauru</t>
  </si>
  <si>
    <t>Vila Velha</t>
  </si>
  <si>
    <t>ES</t>
  </si>
  <si>
    <t>Piracicaba</t>
  </si>
  <si>
    <t>Governador Valadares</t>
  </si>
  <si>
    <t>GO</t>
  </si>
  <si>
    <t>Foz do Iguaçu</t>
  </si>
  <si>
    <t>PR</t>
  </si>
  <si>
    <t>Rio Claro</t>
  </si>
  <si>
    <t>Recife</t>
  </si>
  <si>
    <t>PE</t>
  </si>
  <si>
    <t>DF</t>
  </si>
  <si>
    <t>Sete Lagoas</t>
  </si>
  <si>
    <t>Contagem</t>
  </si>
  <si>
    <t>Registro</t>
  </si>
  <si>
    <t>Cruzeiro</t>
  </si>
  <si>
    <t>Nova Andradina</t>
  </si>
  <si>
    <t>Amparo</t>
  </si>
  <si>
    <t>Barretos</t>
  </si>
  <si>
    <t>Mogi Guaçu</t>
  </si>
  <si>
    <t>Indaiatuba</t>
  </si>
  <si>
    <t>Viçosa</t>
  </si>
  <si>
    <t>MT</t>
  </si>
  <si>
    <t>Pedro Leopoldo</t>
  </si>
  <si>
    <t>Patos de Minas</t>
  </si>
  <si>
    <t>Araruama</t>
  </si>
  <si>
    <t>Votorantim</t>
  </si>
  <si>
    <t>Cachoeiro de Itapemirim</t>
  </si>
  <si>
    <t>Dourados</t>
  </si>
  <si>
    <t>Diadema</t>
  </si>
  <si>
    <t>Barueri</t>
  </si>
  <si>
    <t>Ubatuba</t>
  </si>
  <si>
    <t>Leme</t>
  </si>
  <si>
    <t>Betim</t>
  </si>
  <si>
    <t>Araras</t>
  </si>
  <si>
    <t>Paraguaçu Paulista</t>
  </si>
  <si>
    <t>Saquarema</t>
  </si>
  <si>
    <t>Cabo de Santo Agostinho</t>
  </si>
  <si>
    <t>Coronel Fabriciano</t>
  </si>
  <si>
    <t>Atibaia</t>
  </si>
  <si>
    <t>Nova Lima</t>
  </si>
  <si>
    <t>Pirassununga</t>
  </si>
  <si>
    <t>Porto Alegre</t>
  </si>
  <si>
    <t>RS</t>
  </si>
  <si>
    <t>Ponte Nova</t>
  </si>
  <si>
    <t>Campos dos Goytacazes</t>
  </si>
  <si>
    <t>Embu</t>
  </si>
  <si>
    <t>Presidente Prudente</t>
  </si>
  <si>
    <t>Londrina</t>
  </si>
  <si>
    <t>Porto Velho</t>
  </si>
  <si>
    <t>RO</t>
  </si>
  <si>
    <t>Fortaleza</t>
  </si>
  <si>
    <t>CE</t>
  </si>
  <si>
    <t>Araçatuba</t>
  </si>
  <si>
    <t>Americana</t>
  </si>
  <si>
    <t>Palmas</t>
  </si>
  <si>
    <t>TO</t>
  </si>
  <si>
    <t>AP</t>
  </si>
  <si>
    <t>Nova Iguaçu</t>
  </si>
  <si>
    <t>MA</t>
  </si>
  <si>
    <t>Duque de Caxias</t>
  </si>
  <si>
    <t>Caraguatatuba</t>
  </si>
  <si>
    <t>Cascavel</t>
  </si>
  <si>
    <t>Serra</t>
  </si>
  <si>
    <t>Teresina</t>
  </si>
  <si>
    <t>PI</t>
  </si>
  <si>
    <t>SC</t>
  </si>
  <si>
    <t>Rio Verde</t>
  </si>
  <si>
    <t>Mogi das Cruzes</t>
  </si>
  <si>
    <t>Olinda</t>
  </si>
  <si>
    <t>Caçapava</t>
  </si>
  <si>
    <t>Rio das Ostras</t>
  </si>
  <si>
    <t>Porto Ferreira</t>
  </si>
  <si>
    <t>Cotia</t>
  </si>
  <si>
    <t>Caruaru</t>
  </si>
  <si>
    <t>Taquaritinga</t>
  </si>
  <si>
    <t>Passos</t>
  </si>
  <si>
    <t>Mococa</t>
  </si>
  <si>
    <t>Ituiutaba</t>
  </si>
  <si>
    <t>Catanduva</t>
  </si>
  <si>
    <t>Jandira</t>
  </si>
  <si>
    <t>Leopoldina</t>
  </si>
  <si>
    <t>Cataguases</t>
  </si>
  <si>
    <t>Ibitinga</t>
  </si>
  <si>
    <t>Suzano</t>
  </si>
  <si>
    <t>Mineiros</t>
  </si>
  <si>
    <t>Barra Mansa</t>
  </si>
  <si>
    <t>Bragança Paulista</t>
  </si>
  <si>
    <t>Itapetininga</t>
  </si>
  <si>
    <t>Nova Friburgo</t>
  </si>
  <si>
    <t>Alfenas</t>
  </si>
  <si>
    <t>Rio Bonito</t>
  </si>
  <si>
    <t>Birigui</t>
  </si>
  <si>
    <t>Nova Odessa</t>
  </si>
  <si>
    <t>Curitiba</t>
  </si>
  <si>
    <t>Santa Luzia</t>
  </si>
  <si>
    <t>Angra dos Reis</t>
  </si>
  <si>
    <t>Assis</t>
  </si>
  <si>
    <t>Cariacica</t>
  </si>
  <si>
    <t>Itapevi</t>
  </si>
  <si>
    <t>Valinhos</t>
  </si>
  <si>
    <t>Vespasiano</t>
  </si>
  <si>
    <t>Vinhedo</t>
  </si>
  <si>
    <t>Itaperuna</t>
  </si>
  <si>
    <t>PA</t>
  </si>
  <si>
    <t>Paulista</t>
  </si>
  <si>
    <t>Franca</t>
  </si>
  <si>
    <t>Barbacena</t>
  </si>
  <si>
    <t>Garanhuns</t>
  </si>
  <si>
    <t>Ourinhos</t>
  </si>
  <si>
    <t>Pindamonhangaba</t>
  </si>
  <si>
    <t>Joinville</t>
  </si>
  <si>
    <t>Resende</t>
  </si>
  <si>
    <t>Ouro Preto</t>
  </si>
  <si>
    <t>Pederneiras</t>
  </si>
  <si>
    <t>Esmeraldas</t>
  </si>
  <si>
    <t>RN</t>
  </si>
  <si>
    <t>Varginha</t>
  </si>
  <si>
    <t>Guarapari</t>
  </si>
  <si>
    <t>Jaboticabal</t>
  </si>
  <si>
    <t>Natal</t>
  </si>
  <si>
    <t>Itapira</t>
  </si>
  <si>
    <t>Feira de Santana</t>
  </si>
  <si>
    <t>Poços de Caldas</t>
  </si>
  <si>
    <t>Pato Branco</t>
  </si>
  <si>
    <t>Mariana</t>
  </si>
  <si>
    <t>PB</t>
  </si>
  <si>
    <t>Votuporanga</t>
  </si>
  <si>
    <t>Itumbiara</t>
  </si>
  <si>
    <t>Cajazeiras</t>
  </si>
  <si>
    <t>Patos</t>
  </si>
  <si>
    <t>Bertioga</t>
  </si>
  <si>
    <t>Apucarana</t>
  </si>
  <si>
    <t>Aracaju</t>
  </si>
  <si>
    <t>SE</t>
  </si>
  <si>
    <t>Petrolina</t>
  </si>
  <si>
    <t>Salvador</t>
  </si>
  <si>
    <t>Ananindeua</t>
  </si>
  <si>
    <t>Conselheiro Lafaiete</t>
  </si>
  <si>
    <t>Parnamirim</t>
  </si>
  <si>
    <t>Brusque</t>
  </si>
  <si>
    <t>Escada</t>
  </si>
  <si>
    <t>Blumenau</t>
  </si>
  <si>
    <t>Juazeiro do Norte</t>
  </si>
  <si>
    <t>Campina Grande</t>
  </si>
  <si>
    <t>Rio Grande</t>
  </si>
  <si>
    <t>Campo Maior</t>
  </si>
  <si>
    <t>Formiga</t>
  </si>
  <si>
    <t>Imperatriz</t>
  </si>
  <si>
    <t>Rio Branco</t>
  </si>
  <si>
    <t>AC</t>
  </si>
  <si>
    <t>Santana</t>
  </si>
  <si>
    <t>Canoas</t>
  </si>
  <si>
    <t>Passo Fundo</t>
  </si>
  <si>
    <t>Caxias do Sul</t>
  </si>
  <si>
    <t>Pouso Alegre</t>
  </si>
  <si>
    <t>Araraquara</t>
  </si>
  <si>
    <t>Boa Vista</t>
  </si>
  <si>
    <t>RR</t>
  </si>
  <si>
    <t>Itu</t>
  </si>
  <si>
    <t>AL</t>
  </si>
  <si>
    <t>Cachoeirinha</t>
  </si>
  <si>
    <t>Ponta Grossa</t>
  </si>
  <si>
    <t>Bayeux</t>
  </si>
  <si>
    <t>Sousa</t>
  </si>
  <si>
    <t>Sobral</t>
  </si>
  <si>
    <t>Pelotas</t>
  </si>
  <si>
    <t>Sapucaia do Sul</t>
  </si>
  <si>
    <t>Longitude</t>
  </si>
  <si>
    <t>Cwb</t>
  </si>
  <si>
    <t>Cfa</t>
  </si>
  <si>
    <t>Cfb</t>
  </si>
  <si>
    <t>Af</t>
  </si>
  <si>
    <t>Aw</t>
  </si>
  <si>
    <t>Am</t>
  </si>
  <si>
    <t>As</t>
  </si>
  <si>
    <t>Cwa</t>
  </si>
  <si>
    <t>BSh</t>
  </si>
  <si>
    <t>Anapolis</t>
  </si>
  <si>
    <t>Araxa</t>
  </si>
  <si>
    <t>Aruja</t>
  </si>
  <si>
    <t>Corumba</t>
  </si>
  <si>
    <t>Cuiaba</t>
  </si>
  <si>
    <t>Guaratingueta</t>
  </si>
  <si>
    <t>Guaruja</t>
  </si>
  <si>
    <t>Itajuba</t>
  </si>
  <si>
    <t>Macapa</t>
  </si>
  <si>
    <t>Marica</t>
  </si>
  <si>
    <t>Maringa</t>
  </si>
  <si>
    <t>Maua</t>
  </si>
  <si>
    <t>Mongagua</t>
  </si>
  <si>
    <t>Para de Minas</t>
  </si>
  <si>
    <t>Rondon do Para</t>
  </si>
  <si>
    <t>Sabara</t>
  </si>
  <si>
    <t>Santa Barbara d'Oeste</t>
  </si>
  <si>
    <t>Uba</t>
  </si>
  <si>
    <t>Aparecida de Goiania</t>
  </si>
  <si>
    <t>Goiania</t>
  </si>
  <si>
    <t>Hortolandia</t>
  </si>
  <si>
    <t>Santo angelo</t>
  </si>
  <si>
    <t>Uberlandia</t>
  </si>
  <si>
    <t>Campo Mourao</t>
  </si>
  <si>
    <t>Cubatao</t>
  </si>
  <si>
    <t>Jaboatao dos Guararapes</t>
  </si>
  <si>
    <t>Joao Monlevade</t>
  </si>
  <si>
    <t>Joao Pessoa</t>
  </si>
  <si>
    <t>Mairipora</t>
  </si>
  <si>
    <t>Ribeirao Pires</t>
  </si>
  <si>
    <t>Ribeirao Preto</t>
  </si>
  <si>
    <t>Sao Bernardo do Campo</t>
  </si>
  <si>
    <t>Sao Caetano do Sul</t>
  </si>
  <si>
    <t>Sao Carlos</t>
  </si>
  <si>
    <t>Sao Gonçalo</t>
  </si>
  <si>
    <t>Sao Joao da Boa Vista</t>
  </si>
  <si>
    <t>Sao Joaquim da Barra</t>
  </si>
  <si>
    <t>Sao Mateus</t>
  </si>
  <si>
    <t>Sao Paulo</t>
  </si>
  <si>
    <t>Sao Pedro da Aldeia</t>
  </si>
  <si>
    <t>Sao Sebastiao</t>
  </si>
  <si>
    <t>Sao Vicente</t>
  </si>
  <si>
    <t>Taboao da Serra</t>
  </si>
  <si>
    <t>Balneario Camboriu</t>
  </si>
  <si>
    <t>Criciuma</t>
  </si>
  <si>
    <t>Itauna</t>
  </si>
  <si>
    <t>Janauba</t>
  </si>
  <si>
    <t>Jau</t>
  </si>
  <si>
    <t>Barra do Pirai</t>
  </si>
  <si>
    <t>Brasilia</t>
  </si>
  <si>
    <t>Carapicuiba</t>
  </si>
  <si>
    <t>Itaguai</t>
  </si>
  <si>
    <t>Itajai</t>
  </si>
  <si>
    <t>Jacarei</t>
  </si>
  <si>
    <t>Jundiai</t>
  </si>
  <si>
    <t>Luis Eduardo Magalhaes</t>
  </si>
  <si>
    <t>Marilia</t>
  </si>
  <si>
    <t>Navirai</t>
  </si>
  <si>
    <t>Paraiba do Sul</t>
  </si>
  <si>
    <t>Paranavai</t>
  </si>
  <si>
    <t>Parnaiba</t>
  </si>
  <si>
    <t>Paulinia</t>
  </si>
  <si>
    <t>Peruibe</t>
  </si>
  <si>
    <t>Sao Luis</t>
  </si>
  <si>
    <t>Tatui</t>
  </si>
  <si>
    <t>Unai</t>
  </si>
  <si>
    <t>Belem</t>
  </si>
  <si>
    <t>Guaxupe</t>
  </si>
  <si>
    <t>Ilheus</t>
  </si>
  <si>
    <t>Itanhaem</t>
  </si>
  <si>
    <t>Macae</t>
  </si>
  <si>
    <t>Muriae</t>
  </si>
  <si>
    <t>Santarem</t>
  </si>
  <si>
    <t>Santo Andre</t>
  </si>
  <si>
    <t>Sao Jose do Rio Preto</t>
  </si>
  <si>
    <t>Sao Jose dos Campos</t>
  </si>
  <si>
    <t>Sao Jose dos Pinhais</t>
  </si>
  <si>
    <t>Sumare</t>
  </si>
  <si>
    <t>Taubate</t>
  </si>
  <si>
    <t>Chapeco</t>
  </si>
  <si>
    <t>Cornelio Procopio</t>
  </si>
  <si>
    <t>Divinopolis</t>
  </si>
  <si>
    <t>Fernandopolis</t>
  </si>
  <si>
    <t>Florianopolis</t>
  </si>
  <si>
    <t>Maceio</t>
  </si>
  <si>
    <t>Mossoro</t>
  </si>
  <si>
    <t>Nilopolis</t>
  </si>
  <si>
    <t>Niteroi</t>
  </si>
  <si>
    <t>Petropolis</t>
  </si>
  <si>
    <t>Rondonopolis</t>
  </si>
  <si>
    <t>Teofilo Otoni</t>
  </si>
  <si>
    <t>Timoteo</t>
  </si>
  <si>
    <t>Vitoria</t>
  </si>
  <si>
    <t>Vitoria da Conquista</t>
  </si>
  <si>
    <t>Vitoria de Santo Antao</t>
  </si>
  <si>
    <t>Santo Antonio da Platina</t>
  </si>
  <si>
    <t>Tres Coraçoes</t>
  </si>
  <si>
    <t>Tres Rios</t>
  </si>
  <si>
    <t>Araguari</t>
  </si>
  <si>
    <t>Francisco Beltrao</t>
  </si>
  <si>
    <t>Gravatai</t>
  </si>
  <si>
    <t>Lages</t>
  </si>
  <si>
    <t>Mesquita</t>
  </si>
  <si>
    <t>Novo Hamburgo</t>
  </si>
  <si>
    <t>Paranagua</t>
  </si>
  <si>
    <t>Poa</t>
  </si>
  <si>
    <t>Santa Maria</t>
  </si>
  <si>
    <t>São Leopoldo</t>
  </si>
  <si>
    <t>Sertaozinho</t>
  </si>
  <si>
    <t>Teresopolis</t>
  </si>
  <si>
    <t>Tres Lagoas</t>
  </si>
  <si>
    <t>Southeast</t>
  </si>
  <si>
    <t>North</t>
  </si>
  <si>
    <t>Midwest</t>
  </si>
  <si>
    <t>South</t>
  </si>
  <si>
    <t>Population (2010)</t>
  </si>
  <si>
    <t>Northeast</t>
  </si>
  <si>
    <t>Mogi Mirim</t>
  </si>
  <si>
    <t>Mogi Mirim (SP)</t>
  </si>
  <si>
    <t>IDHM 
(2010)</t>
  </si>
  <si>
    <t>IDHM Education 
(2010)</t>
  </si>
  <si>
    <t>IDHM Longevity
(2010)</t>
  </si>
  <si>
    <t>IDHM Income 
(2010)</t>
  </si>
  <si>
    <t>Altitude 
(m)</t>
  </si>
  <si>
    <t>Climate Class 
(Köppen)</t>
  </si>
  <si>
    <t>Latitute</t>
  </si>
  <si>
    <r>
      <t>Temp (</t>
    </r>
    <r>
      <rPr>
        <b/>
        <vertAlign val="superscript"/>
        <sz val="9"/>
        <color theme="1"/>
        <rFont val="Calibri"/>
        <family val="2"/>
        <scheme val="minor"/>
      </rPr>
      <t>o</t>
    </r>
    <r>
      <rPr>
        <b/>
        <sz val="9"/>
        <color theme="1"/>
        <rFont val="Calibri"/>
        <family val="2"/>
        <scheme val="minor"/>
      </rPr>
      <t>C)</t>
    </r>
  </si>
  <si>
    <t>Rain (mm)</t>
  </si>
  <si>
    <t>Weeks with Tw (%)</t>
  </si>
  <si>
    <t>Weeks with dengue (%)</t>
  </si>
  <si>
    <t>r correlation (Den~Tw)</t>
  </si>
  <si>
    <t>Alvorada (RS)</t>
  </si>
  <si>
    <t>Caratinga (MG)</t>
  </si>
  <si>
    <t>Congonhas (MG)</t>
  </si>
  <si>
    <t>Lagoa Santa (MG)</t>
  </si>
  <si>
    <t>Matao (SP)</t>
  </si>
  <si>
    <t>Santos Dumont (MG)</t>
  </si>
  <si>
    <t>Uruguaiana (RS)</t>
  </si>
  <si>
    <t>Alvorada</t>
  </si>
  <si>
    <t>Caratinga</t>
  </si>
  <si>
    <t>Congonhas</t>
  </si>
  <si>
    <t>Lagoa Santa</t>
  </si>
  <si>
    <t xml:space="preserve">Matao </t>
  </si>
  <si>
    <t>Santos Dumont</t>
  </si>
  <si>
    <t>Uruguaiana</t>
  </si>
  <si>
    <t>Mean relative error (model estimate)</t>
  </si>
  <si>
    <t>Deviance Explained (model estimate)</t>
  </si>
  <si>
    <t>Incidence (total)</t>
  </si>
  <si>
    <r>
      <t xml:space="preserve">GDP </t>
    </r>
    <r>
      <rPr>
        <b/>
        <i/>
        <sz val="9"/>
        <color theme="1"/>
        <rFont val="Calibri"/>
        <family val="2"/>
        <scheme val="minor"/>
      </rPr>
      <t xml:space="preserve">per capita 
</t>
    </r>
    <r>
      <rPr>
        <b/>
        <sz val="9"/>
        <color theme="1"/>
        <rFont val="Calibri"/>
        <family val="2"/>
        <scheme val="minor"/>
      </rPr>
      <t>BRL (2013)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</si>
</sst>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000_-;\-* #,##0.0000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Segoe UI"/>
      <family val="2"/>
    </font>
    <font>
      <b/>
      <i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14" applyNumberFormat="0" applyAlignment="0" applyProtection="0"/>
    <xf numFmtId="0" fontId="16" fillId="8" borderId="15" applyNumberFormat="0" applyAlignment="0" applyProtection="0"/>
    <xf numFmtId="0" fontId="17" fillId="8" borderId="14" applyNumberFormat="0" applyAlignment="0" applyProtection="0"/>
    <xf numFmtId="0" fontId="18" fillId="0" borderId="16" applyNumberFormat="0" applyFill="0" applyAlignment="0" applyProtection="0"/>
    <xf numFmtId="0" fontId="19" fillId="9" borderId="17" applyNumberFormat="0" applyAlignment="0" applyProtection="0"/>
    <xf numFmtId="0" fontId="20" fillId="0" borderId="0" applyNumberFormat="0" applyFill="0" applyBorder="0" applyAlignment="0" applyProtection="0"/>
    <xf numFmtId="0" fontId="1" fillId="10" borderId="1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43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4"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3" fontId="5" fillId="2" borderId="3" xfId="1" applyNumberFormat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horizontal="center" vertical="center" wrapText="1"/>
    </xf>
    <xf numFmtId="43" fontId="5" fillId="2" borderId="4" xfId="1" applyNumberFormat="1" applyFont="1" applyFill="1" applyBorder="1" applyAlignment="1">
      <alignment horizontal="center" vertical="center"/>
    </xf>
    <xf numFmtId="43" fontId="5" fillId="2" borderId="2" xfId="1" applyNumberFormat="1" applyFont="1" applyFill="1" applyBorder="1" applyAlignment="1">
      <alignment horizontal="center" vertical="center"/>
    </xf>
    <xf numFmtId="0" fontId="4" fillId="0" borderId="0" xfId="0" applyFont="1" applyBorder="1"/>
    <xf numFmtId="164" fontId="5" fillId="2" borderId="3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5" fillId="2" borderId="3" xfId="1" applyNumberFormat="1" applyFont="1" applyFill="1" applyBorder="1" applyAlignment="1">
      <alignment horizontal="center" vertical="center"/>
    </xf>
    <xf numFmtId="2" fontId="5" fillId="2" borderId="3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>
      <alignment horizontal="center" vertical="center"/>
    </xf>
    <xf numFmtId="4" fontId="5" fillId="2" borderId="3" xfId="1" applyNumberFormat="1" applyFont="1" applyFill="1" applyBorder="1" applyAlignment="1">
      <alignment horizontal="center" vertical="center"/>
    </xf>
    <xf numFmtId="4" fontId="5" fillId="2" borderId="3" xfId="1" applyNumberFormat="1" applyFont="1" applyFill="1" applyBorder="1" applyAlignment="1">
      <alignment horizontal="center" vertical="center" wrapText="1"/>
    </xf>
    <xf numFmtId="4" fontId="5" fillId="2" borderId="4" xfId="1" applyNumberFormat="1" applyFont="1" applyFill="1" applyBorder="1" applyAlignment="1">
      <alignment horizontal="center" vertical="center"/>
    </xf>
    <xf numFmtId="4" fontId="5" fillId="2" borderId="2" xfId="1" applyNumberFormat="1" applyFont="1" applyFill="1" applyBorder="1" applyAlignment="1">
      <alignment horizontal="center" vertical="center"/>
    </xf>
    <xf numFmtId="3" fontId="5" fillId="2" borderId="3" xfId="1" applyNumberFormat="1" applyFont="1" applyFill="1" applyBorder="1" applyAlignment="1">
      <alignment horizontal="center" vertical="center"/>
    </xf>
    <xf numFmtId="3" fontId="5" fillId="2" borderId="3" xfId="1" applyNumberFormat="1" applyFont="1" applyFill="1" applyBorder="1" applyAlignment="1">
      <alignment horizontal="center" vertical="center" wrapText="1"/>
    </xf>
    <xf numFmtId="3" fontId="5" fillId="2" borderId="4" xfId="1" applyNumberFormat="1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horizontal="center" vertical="center"/>
    </xf>
    <xf numFmtId="1" fontId="5" fillId="2" borderId="3" xfId="1" applyNumberFormat="1" applyFont="1" applyFill="1" applyBorder="1" applyAlignment="1">
      <alignment horizontal="center" vertical="center"/>
    </xf>
    <xf numFmtId="1" fontId="5" fillId="2" borderId="3" xfId="1" applyNumberFormat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/>
    </xf>
    <xf numFmtId="1" fontId="5" fillId="2" borderId="2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0" fontId="0" fillId="0" borderId="0" xfId="0"/>
    <xf numFmtId="1" fontId="4" fillId="0" borderId="2" xfId="0" applyNumberFormat="1" applyFont="1" applyBorder="1" applyAlignment="1">
      <alignment horizontal="center"/>
    </xf>
    <xf numFmtId="2" fontId="0" fillId="0" borderId="0" xfId="0" applyNumberFormat="1"/>
    <xf numFmtId="2" fontId="3" fillId="3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Border="1"/>
    <xf numFmtId="2" fontId="4" fillId="0" borderId="0" xfId="0" applyNumberFormat="1" applyFont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Fill="1" applyBorder="1"/>
    <xf numFmtId="164" fontId="5" fillId="2" borderId="6" xfId="1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0" fillId="0" borderId="0" xfId="0"/>
    <xf numFmtId="2" fontId="3" fillId="0" borderId="0" xfId="0" applyNumberFormat="1" applyFont="1" applyAlignment="1">
      <alignment horizontal="center" vertical="center" wrapText="1"/>
    </xf>
    <xf numFmtId="2" fontId="5" fillId="2" borderId="21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3" borderId="10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24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0" fillId="2" borderId="0" xfId="0" applyFill="1"/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4" fillId="2" borderId="20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45">
    <cellStyle name="20% - Ênfase1" xfId="19" builtinId="30" customBuiltin="1"/>
    <cellStyle name="20% - Ênfase2" xfId="22" builtinId="34" customBuiltin="1"/>
    <cellStyle name="20% - Ênfase3" xfId="25" builtinId="38" customBuiltin="1"/>
    <cellStyle name="20% - Ênfase4" xfId="28" builtinId="42" customBuiltin="1"/>
    <cellStyle name="20% - Ênfase5" xfId="31" builtinId="46" customBuiltin="1"/>
    <cellStyle name="20% - Ênfase6" xfId="34" builtinId="50" customBuiltin="1"/>
    <cellStyle name="40% - Ênfase1" xfId="20" builtinId="31" customBuiltin="1"/>
    <cellStyle name="40% - Ênfase2" xfId="23" builtinId="35" customBuiltin="1"/>
    <cellStyle name="40% - Ênfase3" xfId="26" builtinId="39" customBuiltin="1"/>
    <cellStyle name="40% - Ênfase4" xfId="29" builtinId="43" customBuiltin="1"/>
    <cellStyle name="40% - Ênfase5" xfId="32" builtinId="47" customBuiltin="1"/>
    <cellStyle name="40% - Ênfase6" xfId="35" builtinId="51" customBuiltin="1"/>
    <cellStyle name="60% - Ênfase1 2" xfId="37"/>
    <cellStyle name="60% - Ênfase2 2" xfId="38"/>
    <cellStyle name="60% - Ênfase3 2" xfId="39"/>
    <cellStyle name="60% - Ênfase4 2" xfId="40"/>
    <cellStyle name="60% - Ênfase5 2" xfId="41"/>
    <cellStyle name="60% - Ênfase6 2" xfId="42"/>
    <cellStyle name="Bom" xfId="7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1" builtinId="33" customBuiltin="1"/>
    <cellStyle name="Ênfase3" xfId="24" builtinId="37" customBuiltin="1"/>
    <cellStyle name="Ênfase4" xfId="27" builtinId="41" customBuiltin="1"/>
    <cellStyle name="Ênfase5" xfId="30" builtinId="45" customBuiltin="1"/>
    <cellStyle name="Ênfase6" xfId="33" builtinId="49" customBuiltin="1"/>
    <cellStyle name="Entrada" xfId="9" builtinId="20" customBuiltin="1"/>
    <cellStyle name="Incorreto" xfId="8" builtinId="27" customBuiltin="1"/>
    <cellStyle name="Neutra 2" xfId="36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ítulo 5" xfId="44"/>
    <cellStyle name="Total" xfId="17" builtinId="25" customBuiltin="1"/>
    <cellStyle name="Vírgula" xfId="1" builtinId="3"/>
    <cellStyle name="Vírgula 2" xfId="4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5"/>
  <sheetViews>
    <sheetView tabSelected="1" zoomScale="90" zoomScaleNormal="90" workbookViewId="0">
      <pane ySplit="2" topLeftCell="A3" activePane="bottomLeft" state="frozen"/>
      <selection pane="bottomLeft" activeCell="I15" sqref="I15"/>
    </sheetView>
  </sheetViews>
  <sheetFormatPr defaultColWidth="36.44140625" defaultRowHeight="14.4" x14ac:dyDescent="0.3"/>
  <cols>
    <col min="1" max="1" width="24.5546875" customWidth="1"/>
    <col min="2" max="2" width="21.44140625" customWidth="1"/>
    <col min="3" max="3" width="5" customWidth="1"/>
    <col min="4" max="4" width="8.88671875" customWidth="1"/>
    <col min="5" max="5" width="13.5546875" customWidth="1"/>
    <col min="6" max="6" width="11.5546875" customWidth="1"/>
    <col min="7" max="7" width="5.5546875" customWidth="1"/>
    <col min="8" max="8" width="11.33203125" customWidth="1"/>
    <col min="9" max="9" width="12.88671875" customWidth="1"/>
    <col min="10" max="10" width="13" customWidth="1"/>
    <col min="11" max="11" width="11" customWidth="1"/>
    <col min="12" max="12" width="11.109375" customWidth="1"/>
    <col min="13" max="13" width="10.44140625" customWidth="1"/>
    <col min="14" max="14" width="7.33203125" customWidth="1"/>
    <col min="15" max="15" width="8" style="69" customWidth="1"/>
    <col min="16" max="16" width="8.5546875" style="69" customWidth="1"/>
    <col min="17" max="18" width="10.109375" customWidth="1"/>
    <col min="19" max="19" width="5.88671875" customWidth="1"/>
    <col min="20" max="20" width="7.6640625" customWidth="1"/>
    <col min="21" max="21" width="6.88671875" customWidth="1"/>
    <col min="22" max="22" width="7.6640625" customWidth="1"/>
    <col min="23" max="23" width="6.88671875" style="48" customWidth="1"/>
    <col min="24" max="24" width="7.6640625" customWidth="1"/>
    <col min="25" max="25" width="7.6640625" style="66" customWidth="1"/>
    <col min="26" max="26" width="4.88671875" customWidth="1"/>
    <col min="27" max="28" width="5.88671875" customWidth="1"/>
    <col min="29" max="29" width="5.88671875" style="48" customWidth="1"/>
    <col min="30" max="30" width="5.88671875" customWidth="1"/>
    <col min="31" max="31" width="6.88671875" customWidth="1"/>
    <col min="32" max="32" width="7.88671875" style="66" bestFit="1" customWidth="1"/>
    <col min="33" max="33" width="10.33203125" style="50" customWidth="1"/>
    <col min="34" max="34" width="9.44140625" customWidth="1"/>
    <col min="35" max="35" width="9.6640625" customWidth="1"/>
    <col min="36" max="36" width="15" style="50" bestFit="1" customWidth="1"/>
    <col min="37" max="37" width="15" style="70" customWidth="1"/>
    <col min="38" max="38" width="4.88671875" style="44" customWidth="1"/>
    <col min="39" max="43" width="12.33203125" customWidth="1"/>
  </cols>
  <sheetData>
    <row r="1" spans="1:37" ht="16.5" customHeight="1" thickTop="1" thickBot="1" x14ac:dyDescent="0.3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67"/>
      <c r="P1" s="67"/>
      <c r="Q1" s="21"/>
      <c r="R1" s="21"/>
      <c r="S1" s="81" t="s">
        <v>276</v>
      </c>
      <c r="T1" s="82"/>
      <c r="U1" s="82"/>
      <c r="V1" s="82"/>
      <c r="W1" s="82"/>
      <c r="X1" s="82"/>
      <c r="Y1" s="83"/>
      <c r="Z1" s="81" t="s">
        <v>278</v>
      </c>
      <c r="AA1" s="82"/>
      <c r="AB1" s="82"/>
      <c r="AC1" s="82"/>
      <c r="AD1" s="82"/>
      <c r="AE1" s="82"/>
      <c r="AF1" s="83"/>
    </row>
    <row r="2" spans="1:37" ht="28.5" customHeight="1" thickTop="1" thickBot="1" x14ac:dyDescent="0.35">
      <c r="A2" s="40" t="s">
        <v>275</v>
      </c>
      <c r="B2" s="40" t="s">
        <v>279</v>
      </c>
      <c r="C2" s="40" t="s">
        <v>280</v>
      </c>
      <c r="D2" s="40" t="s">
        <v>281</v>
      </c>
      <c r="E2" s="40" t="s">
        <v>600</v>
      </c>
      <c r="F2" s="40" t="s">
        <v>633</v>
      </c>
      <c r="G2" s="40" t="s">
        <v>604</v>
      </c>
      <c r="H2" s="40" t="s">
        <v>607</v>
      </c>
      <c r="I2" s="40" t="s">
        <v>606</v>
      </c>
      <c r="J2" s="40" t="s">
        <v>605</v>
      </c>
      <c r="K2" s="40" t="s">
        <v>282</v>
      </c>
      <c r="L2" s="40" t="s">
        <v>283</v>
      </c>
      <c r="M2" s="40" t="s">
        <v>609</v>
      </c>
      <c r="N2" s="40" t="s">
        <v>608</v>
      </c>
      <c r="O2" s="51" t="s">
        <v>611</v>
      </c>
      <c r="P2" s="51" t="s">
        <v>612</v>
      </c>
      <c r="Q2" s="40" t="s">
        <v>610</v>
      </c>
      <c r="R2" s="40" t="s">
        <v>475</v>
      </c>
      <c r="S2" s="40">
        <v>2012</v>
      </c>
      <c r="T2" s="40">
        <v>2013</v>
      </c>
      <c r="U2" s="40">
        <v>2014</v>
      </c>
      <c r="V2" s="43">
        <v>2015</v>
      </c>
      <c r="W2" s="43">
        <v>2016</v>
      </c>
      <c r="X2" s="43" t="s">
        <v>277</v>
      </c>
      <c r="Y2" s="43" t="s">
        <v>632</v>
      </c>
      <c r="Z2" s="40">
        <v>2012</v>
      </c>
      <c r="AA2" s="40">
        <v>2013</v>
      </c>
      <c r="AB2" s="40">
        <v>2014</v>
      </c>
      <c r="AC2" s="43">
        <v>2015</v>
      </c>
      <c r="AD2" s="43">
        <v>2016</v>
      </c>
      <c r="AE2" s="43" t="s">
        <v>277</v>
      </c>
      <c r="AF2" s="43" t="s">
        <v>632</v>
      </c>
      <c r="AG2" s="51" t="s">
        <v>615</v>
      </c>
      <c r="AH2" s="40" t="s">
        <v>613</v>
      </c>
      <c r="AI2" s="40" t="s">
        <v>614</v>
      </c>
      <c r="AJ2" s="71" t="s">
        <v>631</v>
      </c>
      <c r="AK2" s="51" t="s">
        <v>630</v>
      </c>
    </row>
    <row r="3" spans="1:37" ht="15" thickTop="1" x14ac:dyDescent="0.3">
      <c r="A3" s="9" t="s">
        <v>0</v>
      </c>
      <c r="B3" s="45" t="s">
        <v>397</v>
      </c>
      <c r="C3" s="45" t="s">
        <v>285</v>
      </c>
      <c r="D3" s="45" t="s">
        <v>596</v>
      </c>
      <c r="E3" s="30">
        <v>73774</v>
      </c>
      <c r="F3" s="26">
        <v>22470.05</v>
      </c>
      <c r="G3" s="22">
        <v>0.76100000000000001</v>
      </c>
      <c r="H3" s="22">
        <v>0.73699999999999999</v>
      </c>
      <c r="I3" s="22">
        <v>0.84099999999999997</v>
      </c>
      <c r="J3" s="22">
        <v>0.71199999999999997</v>
      </c>
      <c r="K3" s="46">
        <v>50.34</v>
      </c>
      <c r="L3" s="46">
        <v>41.49</v>
      </c>
      <c r="M3" s="12" t="s">
        <v>476</v>
      </c>
      <c r="N3" s="34">
        <v>817.42</v>
      </c>
      <c r="O3" s="22">
        <v>19.329999999999998</v>
      </c>
      <c r="P3" s="22">
        <v>135.75</v>
      </c>
      <c r="Q3" s="17">
        <v>-21.425920999999999</v>
      </c>
      <c r="R3" s="17">
        <v>-45.949007999999999</v>
      </c>
      <c r="S3" s="9">
        <v>35</v>
      </c>
      <c r="T3" s="9">
        <v>385</v>
      </c>
      <c r="U3" s="9">
        <v>498</v>
      </c>
      <c r="V3" s="9">
        <v>2975</v>
      </c>
      <c r="W3" s="9">
        <v>4047</v>
      </c>
      <c r="X3" s="9">
        <v>7940</v>
      </c>
      <c r="Y3" s="73">
        <f t="shared" ref="Y3:Y66" si="0">(X3*100000)/E3</f>
        <v>10762.599289722666</v>
      </c>
      <c r="Z3" s="9">
        <v>3</v>
      </c>
      <c r="AA3" s="9">
        <v>10</v>
      </c>
      <c r="AB3" s="9">
        <v>49</v>
      </c>
      <c r="AC3" s="9">
        <v>122</v>
      </c>
      <c r="AD3" s="9">
        <v>94</v>
      </c>
      <c r="AE3" s="9">
        <v>278</v>
      </c>
      <c r="AF3" s="73">
        <f t="shared" ref="AF3:AF66" si="1">(AE3*100000)/E3</f>
        <v>376.82652424973566</v>
      </c>
      <c r="AG3" s="38">
        <v>0.70834085000000002</v>
      </c>
      <c r="AH3" s="39">
        <v>40.271493212669682</v>
      </c>
      <c r="AI3" s="39">
        <v>85.520361990950221</v>
      </c>
      <c r="AJ3" s="72">
        <v>82.3</v>
      </c>
      <c r="AK3" s="73">
        <v>1.2273529999999999</v>
      </c>
    </row>
    <row r="4" spans="1:37" x14ac:dyDescent="0.3">
      <c r="A4" s="9" t="s">
        <v>616</v>
      </c>
      <c r="B4" s="1" t="s">
        <v>623</v>
      </c>
      <c r="C4" s="1" t="s">
        <v>350</v>
      </c>
      <c r="D4" s="1" t="s">
        <v>599</v>
      </c>
      <c r="E4" s="30">
        <v>195673</v>
      </c>
      <c r="F4" s="26">
        <v>9765.91</v>
      </c>
      <c r="G4" s="22">
        <v>0.69899999999999995</v>
      </c>
      <c r="H4" s="22">
        <v>0.69399999999999995</v>
      </c>
      <c r="I4" s="22">
        <v>0.874</v>
      </c>
      <c r="J4" s="22">
        <v>0.56399999999999995</v>
      </c>
      <c r="K4" s="2">
        <v>44.3</v>
      </c>
      <c r="L4" s="2">
        <v>29.37</v>
      </c>
      <c r="M4" s="10" t="s">
        <v>477</v>
      </c>
      <c r="N4" s="65">
        <v>31.761364</v>
      </c>
      <c r="O4" s="64">
        <v>18.67525075</v>
      </c>
      <c r="P4" s="64">
        <v>132.39488666666665</v>
      </c>
      <c r="Q4" s="62">
        <v>-29.991588</v>
      </c>
      <c r="R4" s="17">
        <v>-51.063932999999999</v>
      </c>
      <c r="S4" s="9">
        <v>7</v>
      </c>
      <c r="T4" s="9">
        <v>64</v>
      </c>
      <c r="U4" s="9">
        <v>1</v>
      </c>
      <c r="V4" s="9">
        <v>15</v>
      </c>
      <c r="W4" s="9">
        <v>99</v>
      </c>
      <c r="X4" s="9">
        <v>99</v>
      </c>
      <c r="Y4" s="73">
        <f t="shared" si="0"/>
        <v>50.59461448436933</v>
      </c>
      <c r="Z4" s="9">
        <v>2</v>
      </c>
      <c r="AA4" s="9">
        <v>25</v>
      </c>
      <c r="AB4" s="9">
        <v>15</v>
      </c>
      <c r="AC4" s="9">
        <v>55</v>
      </c>
      <c r="AD4" s="9">
        <v>52</v>
      </c>
      <c r="AE4" s="9">
        <f>SUM(Z4:AD4)</f>
        <v>149</v>
      </c>
      <c r="AF4" s="73">
        <f t="shared" si="1"/>
        <v>76.147450082535656</v>
      </c>
      <c r="AG4" s="38">
        <v>1.8108300000000001E-2</v>
      </c>
      <c r="AH4" s="39">
        <v>9.502262443438914</v>
      </c>
      <c r="AI4" s="39">
        <v>11.764705882352942</v>
      </c>
      <c r="AJ4" s="73"/>
      <c r="AK4" s="38"/>
    </row>
    <row r="5" spans="1:37" x14ac:dyDescent="0.3">
      <c r="A5" s="10" t="s">
        <v>1</v>
      </c>
      <c r="B5" s="1" t="s">
        <v>361</v>
      </c>
      <c r="C5" s="1" t="s">
        <v>289</v>
      </c>
      <c r="D5" s="1" t="s">
        <v>596</v>
      </c>
      <c r="E5" s="30">
        <v>210638</v>
      </c>
      <c r="F5" s="26">
        <v>44046.6</v>
      </c>
      <c r="G5" s="22">
        <v>0.81100000000000005</v>
      </c>
      <c r="H5" s="22">
        <v>0.8</v>
      </c>
      <c r="I5" s="22">
        <v>0.876</v>
      </c>
      <c r="J5" s="22">
        <v>0.76</v>
      </c>
      <c r="K5" s="2">
        <v>67.069999999999993</v>
      </c>
      <c r="L5" s="2">
        <v>60.05</v>
      </c>
      <c r="M5" s="12" t="s">
        <v>477</v>
      </c>
      <c r="N5" s="34">
        <v>573.22</v>
      </c>
      <c r="O5" s="22">
        <v>20.190000000000001</v>
      </c>
      <c r="P5" s="22">
        <v>107.76</v>
      </c>
      <c r="Q5" s="17">
        <v>-22.738862999999998</v>
      </c>
      <c r="R5" s="17">
        <v>-47.333764000000002</v>
      </c>
      <c r="S5" s="10">
        <v>72</v>
      </c>
      <c r="T5" s="10">
        <v>1507</v>
      </c>
      <c r="U5" s="10">
        <v>9428</v>
      </c>
      <c r="V5" s="10">
        <v>7881</v>
      </c>
      <c r="W5" s="10">
        <v>1094</v>
      </c>
      <c r="X5" s="10">
        <v>19982</v>
      </c>
      <c r="Y5" s="73">
        <f t="shared" si="0"/>
        <v>9486.4174555398367</v>
      </c>
      <c r="Z5" s="10">
        <v>20</v>
      </c>
      <c r="AA5" s="10">
        <v>111</v>
      </c>
      <c r="AB5" s="10">
        <v>296</v>
      </c>
      <c r="AC5" s="10">
        <v>206</v>
      </c>
      <c r="AD5" s="10">
        <v>82</v>
      </c>
      <c r="AE5" s="10">
        <v>715</v>
      </c>
      <c r="AF5" s="73">
        <f t="shared" si="1"/>
        <v>339.44492446756993</v>
      </c>
      <c r="AG5" s="38">
        <v>0.59990754000000002</v>
      </c>
      <c r="AH5" s="39">
        <v>67.420814479638011</v>
      </c>
      <c r="AI5" s="39">
        <v>93.212669683257914</v>
      </c>
      <c r="AJ5" s="64">
        <v>89.3</v>
      </c>
      <c r="AK5" s="74">
        <v>0.90528500000000001</v>
      </c>
    </row>
    <row r="6" spans="1:37" x14ac:dyDescent="0.3">
      <c r="A6" s="10" t="s">
        <v>2</v>
      </c>
      <c r="B6" s="1" t="s">
        <v>324</v>
      </c>
      <c r="C6" s="1" t="s">
        <v>289</v>
      </c>
      <c r="D6" s="1" t="s">
        <v>596</v>
      </c>
      <c r="E6" s="30">
        <v>65829</v>
      </c>
      <c r="F6" s="26">
        <v>45868.35</v>
      </c>
      <c r="G6" s="22">
        <v>0.78500000000000003</v>
      </c>
      <c r="H6" s="22">
        <v>0.78</v>
      </c>
      <c r="I6" s="22">
        <v>0.871</v>
      </c>
      <c r="J6" s="22">
        <v>0.71099999999999997</v>
      </c>
      <c r="K6" s="7">
        <v>55.95</v>
      </c>
      <c r="L6" s="7">
        <v>44.18</v>
      </c>
      <c r="M6" s="12" t="s">
        <v>478</v>
      </c>
      <c r="N6" s="34">
        <v>796.6</v>
      </c>
      <c r="O6" s="22">
        <v>18.91</v>
      </c>
      <c r="P6" s="22">
        <v>117.79</v>
      </c>
      <c r="Q6" s="17">
        <v>-22.707996999999999</v>
      </c>
      <c r="R6" s="17">
        <v>-46.773874999999997</v>
      </c>
      <c r="S6" s="10">
        <v>20</v>
      </c>
      <c r="T6" s="10">
        <v>120</v>
      </c>
      <c r="U6" s="10">
        <v>714</v>
      </c>
      <c r="V6" s="10">
        <v>7155</v>
      </c>
      <c r="W6" s="10">
        <v>48</v>
      </c>
      <c r="X6" s="10">
        <v>8057</v>
      </c>
      <c r="Y6" s="73">
        <f t="shared" si="0"/>
        <v>12239.286636588737</v>
      </c>
      <c r="Z6" s="10">
        <v>1</v>
      </c>
      <c r="AA6" s="10">
        <v>8</v>
      </c>
      <c r="AB6" s="10">
        <v>14</v>
      </c>
      <c r="AC6" s="10">
        <v>67</v>
      </c>
      <c r="AD6" s="10">
        <v>8</v>
      </c>
      <c r="AE6" s="10">
        <v>98</v>
      </c>
      <c r="AF6" s="73">
        <f t="shared" si="1"/>
        <v>148.87055856841209</v>
      </c>
      <c r="AG6" s="38">
        <v>0.84648835</v>
      </c>
      <c r="AH6" s="39">
        <v>19.457013574660632</v>
      </c>
      <c r="AI6" s="39">
        <v>76.470588235294116</v>
      </c>
      <c r="AJ6" s="64"/>
      <c r="AK6" s="64"/>
    </row>
    <row r="7" spans="1:37" x14ac:dyDescent="0.3">
      <c r="A7" s="10" t="s">
        <v>3</v>
      </c>
      <c r="B7" s="1" t="s">
        <v>444</v>
      </c>
      <c r="C7" s="1" t="s">
        <v>411</v>
      </c>
      <c r="D7" s="1" t="s">
        <v>597</v>
      </c>
      <c r="E7" s="30">
        <v>471980</v>
      </c>
      <c r="F7" s="26">
        <v>11091.16</v>
      </c>
      <c r="G7" s="22">
        <v>0.71799999999999997</v>
      </c>
      <c r="H7" s="22">
        <v>0.68400000000000005</v>
      </c>
      <c r="I7" s="22">
        <v>0.82099999999999995</v>
      </c>
      <c r="J7" s="22">
        <v>0.65800000000000003</v>
      </c>
      <c r="K7" s="2">
        <v>33.119999999999997</v>
      </c>
      <c r="L7" s="2">
        <v>23.98</v>
      </c>
      <c r="M7" s="12" t="s">
        <v>479</v>
      </c>
      <c r="N7" s="34">
        <v>15.77</v>
      </c>
      <c r="O7" s="22">
        <v>27.91</v>
      </c>
      <c r="P7" s="22">
        <v>248.61</v>
      </c>
      <c r="Q7" s="17">
        <v>-1.3644639999999999</v>
      </c>
      <c r="R7" s="17">
        <v>-48.376472999999997</v>
      </c>
      <c r="S7" s="10">
        <v>103</v>
      </c>
      <c r="T7" s="10">
        <v>500</v>
      </c>
      <c r="U7" s="10">
        <v>216</v>
      </c>
      <c r="V7" s="10">
        <v>508</v>
      </c>
      <c r="W7" s="10">
        <v>275</v>
      </c>
      <c r="X7" s="10">
        <v>1602</v>
      </c>
      <c r="Y7" s="73">
        <f t="shared" si="0"/>
        <v>339.42116191364039</v>
      </c>
      <c r="Z7" s="10">
        <v>6</v>
      </c>
      <c r="AA7" s="10">
        <v>23</v>
      </c>
      <c r="AB7" s="10">
        <v>20</v>
      </c>
      <c r="AC7" s="10">
        <v>59</v>
      </c>
      <c r="AD7" s="10">
        <v>46</v>
      </c>
      <c r="AE7" s="10">
        <v>154</v>
      </c>
      <c r="AF7" s="73">
        <f t="shared" si="1"/>
        <v>32.628501207678291</v>
      </c>
      <c r="AG7" s="38">
        <v>0.27484240999999998</v>
      </c>
      <c r="AH7" s="39">
        <v>37.556561085972852</v>
      </c>
      <c r="AI7" s="39">
        <v>92.76018099547511</v>
      </c>
      <c r="AJ7" s="64"/>
      <c r="AK7" s="64"/>
    </row>
    <row r="8" spans="1:37" x14ac:dyDescent="0.3">
      <c r="A8" s="10" t="s">
        <v>4</v>
      </c>
      <c r="B8" s="1" t="s">
        <v>485</v>
      </c>
      <c r="C8" s="1" t="s">
        <v>312</v>
      </c>
      <c r="D8" s="1" t="s">
        <v>598</v>
      </c>
      <c r="E8" s="30">
        <v>334613</v>
      </c>
      <c r="F8" s="26">
        <v>33691.620000000003</v>
      </c>
      <c r="G8" s="22">
        <v>0.73699999999999999</v>
      </c>
      <c r="H8" s="22">
        <v>0.73699999999999999</v>
      </c>
      <c r="I8" s="22">
        <v>0.82199999999999995</v>
      </c>
      <c r="J8" s="22">
        <v>0.66</v>
      </c>
      <c r="K8" s="2">
        <v>44.85</v>
      </c>
      <c r="L8" s="2">
        <v>36.549999999999997</v>
      </c>
      <c r="M8" s="12" t="s">
        <v>480</v>
      </c>
      <c r="N8" s="34">
        <v>1015.1</v>
      </c>
      <c r="O8" s="22">
        <v>21.09</v>
      </c>
      <c r="P8" s="22">
        <v>135.30000000000001</v>
      </c>
      <c r="Q8" s="17">
        <v>-16.328405</v>
      </c>
      <c r="R8" s="17">
        <v>-48.954262999999997</v>
      </c>
      <c r="S8" s="10">
        <v>736</v>
      </c>
      <c r="T8" s="10">
        <v>8693</v>
      </c>
      <c r="U8" s="10">
        <v>7827</v>
      </c>
      <c r="V8" s="10">
        <v>11230</v>
      </c>
      <c r="W8" s="10">
        <v>10718</v>
      </c>
      <c r="X8" s="10">
        <v>39204</v>
      </c>
      <c r="Y8" s="73">
        <f t="shared" si="0"/>
        <v>11716.221425945794</v>
      </c>
      <c r="Z8" s="10">
        <v>23</v>
      </c>
      <c r="AA8" s="10">
        <v>120</v>
      </c>
      <c r="AB8" s="10">
        <v>62</v>
      </c>
      <c r="AC8" s="10">
        <v>123</v>
      </c>
      <c r="AD8" s="10">
        <v>210</v>
      </c>
      <c r="AE8" s="10">
        <v>538</v>
      </c>
      <c r="AF8" s="73">
        <f t="shared" si="1"/>
        <v>160.78275500354141</v>
      </c>
      <c r="AG8" s="38">
        <v>0.64909687999999999</v>
      </c>
      <c r="AH8" s="39">
        <v>73.755656108597279</v>
      </c>
      <c r="AI8" s="39">
        <v>100</v>
      </c>
      <c r="AJ8" s="64">
        <v>84.4</v>
      </c>
      <c r="AK8" s="74">
        <v>0.4615049</v>
      </c>
    </row>
    <row r="9" spans="1:37" x14ac:dyDescent="0.3">
      <c r="A9" s="10" t="s">
        <v>5</v>
      </c>
      <c r="B9" s="1" t="s">
        <v>403</v>
      </c>
      <c r="C9" s="1" t="s">
        <v>287</v>
      </c>
      <c r="D9" s="1" t="s">
        <v>596</v>
      </c>
      <c r="E9" s="30">
        <v>169511</v>
      </c>
      <c r="F9" s="26">
        <v>33699.58</v>
      </c>
      <c r="G9" s="22">
        <v>0.72399999999999998</v>
      </c>
      <c r="H9" s="22">
        <v>0.74</v>
      </c>
      <c r="I9" s="22">
        <v>0.84599999999999997</v>
      </c>
      <c r="J9" s="22">
        <v>0.60499999999999998</v>
      </c>
      <c r="K9" s="2">
        <v>46.33</v>
      </c>
      <c r="L9" s="2">
        <v>36.49</v>
      </c>
      <c r="M9" s="12" t="s">
        <v>477</v>
      </c>
      <c r="N9" s="34">
        <v>394.64</v>
      </c>
      <c r="O9" s="22">
        <v>20.52</v>
      </c>
      <c r="P9" s="22">
        <v>146.29</v>
      </c>
      <c r="Q9" s="17">
        <v>-23.005665</v>
      </c>
      <c r="R9" s="17">
        <v>-44.326098999999999</v>
      </c>
      <c r="S9" s="10">
        <v>104</v>
      </c>
      <c r="T9" s="10">
        <v>8232</v>
      </c>
      <c r="U9" s="10">
        <v>437</v>
      </c>
      <c r="V9" s="10">
        <v>8561</v>
      </c>
      <c r="W9" s="10">
        <v>1071</v>
      </c>
      <c r="X9" s="10">
        <v>18405</v>
      </c>
      <c r="Y9" s="73">
        <f t="shared" si="0"/>
        <v>10857.702449988496</v>
      </c>
      <c r="Z9" s="10">
        <v>12</v>
      </c>
      <c r="AA9" s="10">
        <v>147</v>
      </c>
      <c r="AB9" s="10">
        <v>47</v>
      </c>
      <c r="AC9" s="10">
        <v>249</v>
      </c>
      <c r="AD9" s="10">
        <v>134</v>
      </c>
      <c r="AE9" s="10">
        <v>589</v>
      </c>
      <c r="AF9" s="73">
        <f t="shared" si="1"/>
        <v>347.47007568830344</v>
      </c>
      <c r="AG9" s="38">
        <v>0.71404986000000004</v>
      </c>
      <c r="AH9" s="39">
        <v>62.895927601809952</v>
      </c>
      <c r="AI9" s="39">
        <v>91.855203619909503</v>
      </c>
      <c r="AJ9" s="64">
        <v>79.7</v>
      </c>
      <c r="AK9" s="64">
        <v>1.4816499999999999</v>
      </c>
    </row>
    <row r="10" spans="1:37" x14ac:dyDescent="0.3">
      <c r="A10" s="10" t="s">
        <v>6</v>
      </c>
      <c r="B10" s="1" t="s">
        <v>503</v>
      </c>
      <c r="C10" s="1" t="s">
        <v>312</v>
      </c>
      <c r="D10" s="1" t="s">
        <v>598</v>
      </c>
      <c r="E10" s="30">
        <v>455657</v>
      </c>
      <c r="F10" s="26">
        <v>19774.03</v>
      </c>
      <c r="G10" s="22">
        <v>0.71799999999999997</v>
      </c>
      <c r="H10" s="22">
        <v>0.71599999999999997</v>
      </c>
      <c r="I10" s="22">
        <v>0.83399999999999996</v>
      </c>
      <c r="J10" s="22">
        <v>0.62</v>
      </c>
      <c r="K10" s="2">
        <v>38.979999999999997</v>
      </c>
      <c r="L10" s="2">
        <v>27.07</v>
      </c>
      <c r="M10" s="12" t="s">
        <v>480</v>
      </c>
      <c r="N10" s="34">
        <v>796.47</v>
      </c>
      <c r="O10" s="22">
        <v>22.06</v>
      </c>
      <c r="P10" s="22">
        <v>135.76</v>
      </c>
      <c r="Q10" s="17">
        <v>-16.8184</v>
      </c>
      <c r="R10" s="17">
        <v>-49.247117000000003</v>
      </c>
      <c r="S10" s="10">
        <v>2157</v>
      </c>
      <c r="T10" s="10">
        <v>14713</v>
      </c>
      <c r="U10" s="10">
        <v>10857</v>
      </c>
      <c r="V10" s="10">
        <v>16820</v>
      </c>
      <c r="W10" s="10">
        <v>11708</v>
      </c>
      <c r="X10" s="10">
        <v>56255</v>
      </c>
      <c r="Y10" s="73">
        <f t="shared" si="0"/>
        <v>12345.909313365097</v>
      </c>
      <c r="Z10" s="10">
        <v>5</v>
      </c>
      <c r="AA10" s="10">
        <v>22</v>
      </c>
      <c r="AB10" s="10">
        <v>27</v>
      </c>
      <c r="AC10" s="10">
        <v>84</v>
      </c>
      <c r="AD10" s="10">
        <v>14</v>
      </c>
      <c r="AE10" s="10">
        <v>152</v>
      </c>
      <c r="AF10" s="73">
        <f t="shared" si="1"/>
        <v>33.35842530675486</v>
      </c>
      <c r="AG10" s="38">
        <v>0.31613983000000001</v>
      </c>
      <c r="AH10" s="39">
        <v>33.0316742081448</v>
      </c>
      <c r="AI10" s="39">
        <v>99.095022624434392</v>
      </c>
      <c r="AJ10" s="64">
        <v>69.400000000000006</v>
      </c>
      <c r="AK10" s="38">
        <v>1.5566979999999999</v>
      </c>
    </row>
    <row r="11" spans="1:37" x14ac:dyDescent="0.3">
      <c r="A11" s="10" t="s">
        <v>7</v>
      </c>
      <c r="B11" s="1" t="s">
        <v>439</v>
      </c>
      <c r="C11" s="1" t="s">
        <v>314</v>
      </c>
      <c r="D11" s="1" t="s">
        <v>599</v>
      </c>
      <c r="E11" s="30">
        <v>120919</v>
      </c>
      <c r="F11" s="26">
        <v>19555.73</v>
      </c>
      <c r="G11" s="22">
        <v>0.748</v>
      </c>
      <c r="H11" s="22">
        <v>0.74099999999999999</v>
      </c>
      <c r="I11" s="22">
        <v>0.84499999999999997</v>
      </c>
      <c r="J11" s="22">
        <v>0.66800000000000004</v>
      </c>
      <c r="K11" s="2">
        <v>49.97</v>
      </c>
      <c r="L11" s="2">
        <v>38.92</v>
      </c>
      <c r="M11" s="12" t="s">
        <v>477</v>
      </c>
      <c r="N11" s="34">
        <v>682.42</v>
      </c>
      <c r="O11" s="22">
        <v>19.73</v>
      </c>
      <c r="P11" s="22">
        <v>128.97</v>
      </c>
      <c r="Q11" s="17">
        <v>-23.551538999999998</v>
      </c>
      <c r="R11" s="17">
        <v>-51.466009999999997</v>
      </c>
      <c r="S11" s="10">
        <v>52</v>
      </c>
      <c r="T11" s="10">
        <v>290</v>
      </c>
      <c r="U11" s="10">
        <v>214</v>
      </c>
      <c r="V11" s="10">
        <v>742</v>
      </c>
      <c r="W11" s="10">
        <v>127</v>
      </c>
      <c r="X11" s="10">
        <v>1425</v>
      </c>
      <c r="Y11" s="73">
        <f t="shared" si="0"/>
        <v>1178.4748467982699</v>
      </c>
      <c r="Z11" s="10">
        <v>4</v>
      </c>
      <c r="AA11" s="10">
        <v>36</v>
      </c>
      <c r="AB11" s="10">
        <v>25</v>
      </c>
      <c r="AC11" s="10">
        <v>51</v>
      </c>
      <c r="AD11" s="10">
        <v>22</v>
      </c>
      <c r="AE11" s="10">
        <v>138</v>
      </c>
      <c r="AF11" s="73">
        <f t="shared" si="1"/>
        <v>114.12598516362193</v>
      </c>
      <c r="AG11" s="38">
        <v>0.39658928999999998</v>
      </c>
      <c r="AH11" s="39">
        <v>33.936651583710407</v>
      </c>
      <c r="AI11" s="39">
        <v>87.782805429864254</v>
      </c>
      <c r="AJ11" s="64"/>
      <c r="AK11" s="38"/>
    </row>
    <row r="12" spans="1:37" x14ac:dyDescent="0.3">
      <c r="A12" s="10" t="s">
        <v>8</v>
      </c>
      <c r="B12" s="1" t="s">
        <v>440</v>
      </c>
      <c r="C12" s="1" t="s">
        <v>441</v>
      </c>
      <c r="D12" s="1" t="s">
        <v>601</v>
      </c>
      <c r="E12" s="30">
        <v>571149</v>
      </c>
      <c r="F12" s="26">
        <v>22646.67</v>
      </c>
      <c r="G12" s="22">
        <v>0.77</v>
      </c>
      <c r="H12" s="22">
        <v>0.78400000000000003</v>
      </c>
      <c r="I12" s="22">
        <v>0.82299999999999995</v>
      </c>
      <c r="J12" s="22">
        <v>0.70799999999999996</v>
      </c>
      <c r="K12" s="2">
        <v>51.99</v>
      </c>
      <c r="L12" s="2">
        <v>44.17</v>
      </c>
      <c r="M12" s="12" t="s">
        <v>481</v>
      </c>
      <c r="N12" s="34">
        <v>7.91</v>
      </c>
      <c r="O12" s="22">
        <v>25.95</v>
      </c>
      <c r="P12" s="22">
        <v>125.3</v>
      </c>
      <c r="Q12" s="17">
        <v>-10.948824</v>
      </c>
      <c r="R12" s="17">
        <v>-37.073942000000002</v>
      </c>
      <c r="S12" s="10">
        <v>617</v>
      </c>
      <c r="T12" s="10">
        <v>1030</v>
      </c>
      <c r="U12" s="10">
        <v>1790</v>
      </c>
      <c r="V12" s="10">
        <v>4268</v>
      </c>
      <c r="W12" s="10">
        <v>728</v>
      </c>
      <c r="X12" s="10">
        <v>8433</v>
      </c>
      <c r="Y12" s="73">
        <f t="shared" si="0"/>
        <v>1476.497376341375</v>
      </c>
      <c r="Z12" s="10">
        <v>72</v>
      </c>
      <c r="AA12" s="10">
        <v>190</v>
      </c>
      <c r="AB12" s="10">
        <v>150</v>
      </c>
      <c r="AC12" s="10">
        <v>295</v>
      </c>
      <c r="AD12" s="10">
        <v>212</v>
      </c>
      <c r="AE12" s="10">
        <v>919</v>
      </c>
      <c r="AF12" s="73">
        <f t="shared" si="1"/>
        <v>160.90372214605995</v>
      </c>
      <c r="AG12" s="38">
        <v>0.29631444000000001</v>
      </c>
      <c r="AH12" s="39">
        <v>81.900452488687776</v>
      </c>
      <c r="AI12" s="39">
        <v>98.642533936651589</v>
      </c>
      <c r="AJ12" s="64">
        <v>48.9</v>
      </c>
      <c r="AK12" s="74">
        <v>0.87398920000000002</v>
      </c>
    </row>
    <row r="13" spans="1:37" x14ac:dyDescent="0.3">
      <c r="A13" s="10" t="s">
        <v>9</v>
      </c>
      <c r="B13" s="1" t="s">
        <v>360</v>
      </c>
      <c r="C13" s="1" t="s">
        <v>289</v>
      </c>
      <c r="D13" s="1" t="s">
        <v>596</v>
      </c>
      <c r="E13" s="30">
        <v>181579</v>
      </c>
      <c r="F13" s="26">
        <v>29448.51</v>
      </c>
      <c r="G13" s="22">
        <v>0.78800000000000003</v>
      </c>
      <c r="H13" s="22">
        <v>0.78200000000000003</v>
      </c>
      <c r="I13" s="22">
        <v>0.84099999999999997</v>
      </c>
      <c r="J13" s="22">
        <v>0.74399999999999999</v>
      </c>
      <c r="K13" s="7">
        <v>55.82</v>
      </c>
      <c r="L13" s="7">
        <v>46.27</v>
      </c>
      <c r="M13" s="12" t="s">
        <v>480</v>
      </c>
      <c r="N13" s="34">
        <v>380.05</v>
      </c>
      <c r="O13" s="22">
        <v>22.45</v>
      </c>
      <c r="P13" s="22">
        <v>102.4</v>
      </c>
      <c r="Q13" s="17">
        <v>-21.203588</v>
      </c>
      <c r="R13" s="17">
        <v>-50.456729000000003</v>
      </c>
      <c r="S13" s="10">
        <v>197</v>
      </c>
      <c r="T13" s="10">
        <v>2353</v>
      </c>
      <c r="U13" s="10">
        <v>5434</v>
      </c>
      <c r="V13" s="10">
        <v>2833</v>
      </c>
      <c r="W13" s="10">
        <v>779</v>
      </c>
      <c r="X13" s="10">
        <v>11596</v>
      </c>
      <c r="Y13" s="73">
        <f t="shared" si="0"/>
        <v>6386.2010474779572</v>
      </c>
      <c r="Z13" s="10">
        <v>24</v>
      </c>
      <c r="AA13" s="10">
        <v>116</v>
      </c>
      <c r="AB13" s="10">
        <v>186</v>
      </c>
      <c r="AC13" s="10">
        <v>197</v>
      </c>
      <c r="AD13" s="10">
        <v>108</v>
      </c>
      <c r="AE13" s="10">
        <v>631</v>
      </c>
      <c r="AF13" s="73">
        <f t="shared" si="1"/>
        <v>347.5071456501027</v>
      </c>
      <c r="AG13" s="38">
        <v>0.50861528</v>
      </c>
      <c r="AH13" s="39">
        <v>69.68325791855203</v>
      </c>
      <c r="AI13" s="39">
        <v>97.737556561085967</v>
      </c>
      <c r="AJ13" s="64">
        <v>83.8</v>
      </c>
      <c r="AK13" s="74">
        <v>0.87054620000000005</v>
      </c>
    </row>
    <row r="14" spans="1:37" x14ac:dyDescent="0.3">
      <c r="A14" s="10" t="s">
        <v>10</v>
      </c>
      <c r="B14" s="1" t="s">
        <v>583</v>
      </c>
      <c r="C14" s="1" t="s">
        <v>285</v>
      </c>
      <c r="D14" s="1" t="s">
        <v>596</v>
      </c>
      <c r="E14" s="30">
        <v>109801</v>
      </c>
      <c r="F14" s="26">
        <v>24881.13</v>
      </c>
      <c r="G14" s="22">
        <v>0.66300000000000003</v>
      </c>
      <c r="H14" s="22">
        <v>0.63300000000000001</v>
      </c>
      <c r="I14" s="22">
        <v>0.82099999999999995</v>
      </c>
      <c r="J14" s="22">
        <v>0.56000000000000005</v>
      </c>
      <c r="K14" s="2">
        <v>44.77</v>
      </c>
      <c r="L14" s="2">
        <v>34.340000000000003</v>
      </c>
      <c r="M14" s="12" t="s">
        <v>482</v>
      </c>
      <c r="N14" s="34">
        <v>533.54</v>
      </c>
      <c r="O14" s="22">
        <v>22.09</v>
      </c>
      <c r="P14" s="22">
        <v>73.959999999999994</v>
      </c>
      <c r="Q14" s="17">
        <v>-18.646135000000001</v>
      </c>
      <c r="R14" s="17">
        <v>-48.192532999999997</v>
      </c>
      <c r="S14" s="10">
        <v>10</v>
      </c>
      <c r="T14" s="10">
        <v>324</v>
      </c>
      <c r="U14" s="10">
        <v>209</v>
      </c>
      <c r="V14" s="10">
        <v>1429</v>
      </c>
      <c r="W14" s="10">
        <v>1426</v>
      </c>
      <c r="X14" s="10">
        <v>3398</v>
      </c>
      <c r="Y14" s="73">
        <f t="shared" si="0"/>
        <v>3094.6894837023342</v>
      </c>
      <c r="Z14" s="10">
        <v>6</v>
      </c>
      <c r="AA14" s="10">
        <v>21</v>
      </c>
      <c r="AB14" s="10">
        <v>25</v>
      </c>
      <c r="AC14" s="10">
        <v>24</v>
      </c>
      <c r="AD14" s="10">
        <v>15</v>
      </c>
      <c r="AE14" s="10">
        <v>91</v>
      </c>
      <c r="AF14" s="73">
        <f t="shared" si="1"/>
        <v>82.87720512563638</v>
      </c>
      <c r="AG14" s="38">
        <v>0.18377484999999999</v>
      </c>
      <c r="AH14" s="39">
        <v>23.076923076923077</v>
      </c>
      <c r="AI14" s="39">
        <v>75.565610859728508</v>
      </c>
      <c r="AJ14" s="64"/>
      <c r="AK14" s="64"/>
    </row>
    <row r="15" spans="1:37" x14ac:dyDescent="0.3">
      <c r="A15" s="10" t="s">
        <v>11</v>
      </c>
      <c r="B15" s="1" t="s">
        <v>463</v>
      </c>
      <c r="C15" s="1" t="s">
        <v>289</v>
      </c>
      <c r="D15" s="1" t="s">
        <v>596</v>
      </c>
      <c r="E15" s="30">
        <v>208662</v>
      </c>
      <c r="F15" s="26">
        <v>33394.400000000001</v>
      </c>
      <c r="G15" s="22">
        <v>0.81499999999999995</v>
      </c>
      <c r="H15" s="22">
        <v>0.78800000000000003</v>
      </c>
      <c r="I15" s="22">
        <v>0.877</v>
      </c>
      <c r="J15" s="22">
        <v>0.78200000000000003</v>
      </c>
      <c r="K15" s="7">
        <v>63.39</v>
      </c>
      <c r="L15" s="7">
        <v>53.48</v>
      </c>
      <c r="M15" s="12" t="s">
        <v>483</v>
      </c>
      <c r="N15" s="34">
        <v>639.62</v>
      </c>
      <c r="O15" s="22">
        <v>20.48</v>
      </c>
      <c r="P15" s="22">
        <v>115.27</v>
      </c>
      <c r="Q15" s="17">
        <v>-21.785198999999999</v>
      </c>
      <c r="R15" s="17">
        <v>-48.178643999999998</v>
      </c>
      <c r="S15" s="10">
        <v>231</v>
      </c>
      <c r="T15" s="10">
        <v>1709</v>
      </c>
      <c r="U15" s="10">
        <v>2438</v>
      </c>
      <c r="V15" s="10">
        <v>1910</v>
      </c>
      <c r="W15" s="10">
        <v>1828</v>
      </c>
      <c r="X15" s="10">
        <v>8116</v>
      </c>
      <c r="Y15" s="73">
        <f t="shared" si="0"/>
        <v>3889.5438556133845</v>
      </c>
      <c r="Z15" s="10">
        <v>21</v>
      </c>
      <c r="AA15" s="10">
        <v>71</v>
      </c>
      <c r="AB15" s="10">
        <v>44</v>
      </c>
      <c r="AC15" s="10">
        <v>228</v>
      </c>
      <c r="AD15" s="10">
        <v>76</v>
      </c>
      <c r="AE15" s="10">
        <v>440</v>
      </c>
      <c r="AF15" s="73">
        <f t="shared" si="1"/>
        <v>210.86733569121355</v>
      </c>
      <c r="AG15" s="38">
        <v>0.21142632</v>
      </c>
      <c r="AH15" s="39">
        <v>54.751131221719454</v>
      </c>
      <c r="AI15" s="39">
        <v>98.190045248868785</v>
      </c>
      <c r="AJ15" s="64">
        <v>63.5</v>
      </c>
      <c r="AK15" s="64">
        <v>1.2351350000000001</v>
      </c>
    </row>
    <row r="16" spans="1:37" x14ac:dyDescent="0.3">
      <c r="A16" s="10" t="s">
        <v>12</v>
      </c>
      <c r="B16" s="1" t="s">
        <v>341</v>
      </c>
      <c r="C16" s="1" t="s">
        <v>289</v>
      </c>
      <c r="D16" s="1" t="s">
        <v>596</v>
      </c>
      <c r="E16" s="30">
        <v>118843</v>
      </c>
      <c r="F16" s="26">
        <v>33567.589999999997</v>
      </c>
      <c r="G16" s="22">
        <v>0.78100000000000003</v>
      </c>
      <c r="H16" s="22">
        <v>0.76300000000000001</v>
      </c>
      <c r="I16" s="22">
        <v>0.85899999999999999</v>
      </c>
      <c r="J16" s="22">
        <v>0.72799999999999998</v>
      </c>
      <c r="K16" s="7">
        <v>59.9</v>
      </c>
      <c r="L16" s="7">
        <v>50.86</v>
      </c>
      <c r="M16" s="12" t="s">
        <v>483</v>
      </c>
      <c r="N16" s="34">
        <v>654.29999999999995</v>
      </c>
      <c r="O16" s="22">
        <v>19.97</v>
      </c>
      <c r="P16" s="22">
        <v>113.76</v>
      </c>
      <c r="Q16" s="17">
        <v>-22.360012000000001</v>
      </c>
      <c r="R16" s="17">
        <v>-47.380699999999997</v>
      </c>
      <c r="S16" s="10">
        <v>51</v>
      </c>
      <c r="T16" s="10">
        <v>1983</v>
      </c>
      <c r="U16" s="10">
        <v>366</v>
      </c>
      <c r="V16" s="10">
        <v>3935</v>
      </c>
      <c r="W16" s="10">
        <v>406</v>
      </c>
      <c r="X16" s="10">
        <v>6741</v>
      </c>
      <c r="Y16" s="73">
        <f t="shared" si="0"/>
        <v>5672.1893590703703</v>
      </c>
      <c r="Z16" s="10">
        <v>12</v>
      </c>
      <c r="AA16" s="10">
        <v>102</v>
      </c>
      <c r="AB16" s="10">
        <v>13</v>
      </c>
      <c r="AC16" s="10">
        <v>109</v>
      </c>
      <c r="AD16" s="10">
        <v>26</v>
      </c>
      <c r="AE16" s="10">
        <v>262</v>
      </c>
      <c r="AF16" s="73">
        <f t="shared" si="1"/>
        <v>220.45892479994615</v>
      </c>
      <c r="AG16" s="38">
        <v>0.75613227000000005</v>
      </c>
      <c r="AH16" s="39">
        <v>41.628959276018101</v>
      </c>
      <c r="AI16" s="39">
        <v>89.140271493212666</v>
      </c>
      <c r="AJ16" s="64">
        <v>84.8</v>
      </c>
      <c r="AK16" s="74">
        <v>0.97491320000000004</v>
      </c>
    </row>
    <row r="17" spans="1:37" x14ac:dyDescent="0.3">
      <c r="A17" s="10" t="s">
        <v>13</v>
      </c>
      <c r="B17" s="1" t="s">
        <v>332</v>
      </c>
      <c r="C17" s="1" t="s">
        <v>287</v>
      </c>
      <c r="D17" s="1" t="s">
        <v>596</v>
      </c>
      <c r="E17" s="30">
        <v>112008</v>
      </c>
      <c r="F17" s="26">
        <v>17385.310000000001</v>
      </c>
      <c r="G17" s="22">
        <v>0.71799999999999997</v>
      </c>
      <c r="H17" s="22">
        <v>0.71399999999999997</v>
      </c>
      <c r="I17" s="22">
        <v>0.83899999999999997</v>
      </c>
      <c r="J17" s="22">
        <v>0.61699999999999999</v>
      </c>
      <c r="K17" s="2">
        <v>39.4</v>
      </c>
      <c r="L17" s="2">
        <v>28.42</v>
      </c>
      <c r="M17" s="12" t="s">
        <v>480</v>
      </c>
      <c r="N17" s="34">
        <v>28.17</v>
      </c>
      <c r="O17" s="22">
        <v>22.33</v>
      </c>
      <c r="P17" s="22">
        <v>88.92</v>
      </c>
      <c r="Q17" s="17">
        <v>-22.864474000000001</v>
      </c>
      <c r="R17" s="17">
        <v>-42.333739000000001</v>
      </c>
      <c r="S17" s="10">
        <v>14</v>
      </c>
      <c r="T17" s="10">
        <v>2594</v>
      </c>
      <c r="U17" s="10">
        <v>34</v>
      </c>
      <c r="V17" s="10">
        <v>413</v>
      </c>
      <c r="W17" s="10">
        <v>937</v>
      </c>
      <c r="X17" s="10">
        <v>3992</v>
      </c>
      <c r="Y17" s="73">
        <f t="shared" si="0"/>
        <v>3564.0311406328119</v>
      </c>
      <c r="Z17" s="10">
        <v>5</v>
      </c>
      <c r="AA17" s="10">
        <v>126</v>
      </c>
      <c r="AB17" s="10">
        <v>24</v>
      </c>
      <c r="AC17" s="10">
        <v>100</v>
      </c>
      <c r="AD17" s="10">
        <v>102</v>
      </c>
      <c r="AE17" s="10">
        <v>357</v>
      </c>
      <c r="AF17" s="73">
        <f t="shared" si="1"/>
        <v>318.72723376901649</v>
      </c>
      <c r="AG17" s="38">
        <v>0.69799107999999999</v>
      </c>
      <c r="AH17" s="39">
        <v>45.248868778280546</v>
      </c>
      <c r="AI17" s="39">
        <v>65.158371040723978</v>
      </c>
      <c r="AJ17" s="64">
        <v>69.900000000000006</v>
      </c>
      <c r="AK17" s="64">
        <v>1.6114520000000001</v>
      </c>
    </row>
    <row r="18" spans="1:37" x14ac:dyDescent="0.3">
      <c r="A18" s="10" t="s">
        <v>14</v>
      </c>
      <c r="B18" s="1" t="s">
        <v>486</v>
      </c>
      <c r="C18" s="1" t="s">
        <v>285</v>
      </c>
      <c r="D18" s="1" t="s">
        <v>596</v>
      </c>
      <c r="E18" s="30">
        <v>93672</v>
      </c>
      <c r="F18" s="26">
        <v>42414.63</v>
      </c>
      <c r="G18" s="22">
        <v>0.77200000000000002</v>
      </c>
      <c r="H18" s="22">
        <v>0.75600000000000001</v>
      </c>
      <c r="I18" s="22">
        <v>0.85799999999999998</v>
      </c>
      <c r="J18" s="22">
        <v>0.70899999999999996</v>
      </c>
      <c r="K18" s="2">
        <v>54.97</v>
      </c>
      <c r="L18" s="2">
        <v>43.82</v>
      </c>
      <c r="M18" s="12" t="s">
        <v>476</v>
      </c>
      <c r="N18" s="34">
        <v>1033.74</v>
      </c>
      <c r="O18" s="22">
        <v>19.239999999999998</v>
      </c>
      <c r="P18" s="22">
        <v>138.03</v>
      </c>
      <c r="Q18" s="17">
        <v>-19.590852000000002</v>
      </c>
      <c r="R18" s="17">
        <v>-46.944457999999997</v>
      </c>
      <c r="S18" s="10">
        <v>16</v>
      </c>
      <c r="T18" s="10">
        <v>1033</v>
      </c>
      <c r="U18" s="10">
        <v>268</v>
      </c>
      <c r="V18" s="10">
        <v>2630</v>
      </c>
      <c r="W18" s="10">
        <v>3938</v>
      </c>
      <c r="X18" s="10">
        <v>7885</v>
      </c>
      <c r="Y18" s="73">
        <f t="shared" si="0"/>
        <v>8417.6701682466482</v>
      </c>
      <c r="Z18" s="10">
        <v>1</v>
      </c>
      <c r="AA18" s="10">
        <v>13</v>
      </c>
      <c r="AB18" s="10">
        <v>6</v>
      </c>
      <c r="AC18" s="10">
        <v>66</v>
      </c>
      <c r="AD18" s="10">
        <v>85</v>
      </c>
      <c r="AE18" s="10">
        <v>171</v>
      </c>
      <c r="AF18" s="73">
        <f t="shared" si="1"/>
        <v>182.55188316679477</v>
      </c>
      <c r="AG18" s="38">
        <v>0.80156748</v>
      </c>
      <c r="AH18" s="39">
        <v>28.959276018099548</v>
      </c>
      <c r="AI18" s="39">
        <v>89.140271493212666</v>
      </c>
      <c r="AJ18" s="64">
        <v>80.8</v>
      </c>
      <c r="AK18" s="64">
        <v>1.1738599999999999</v>
      </c>
    </row>
    <row r="19" spans="1:37" x14ac:dyDescent="0.3">
      <c r="A19" s="10" t="s">
        <v>15</v>
      </c>
      <c r="B19" s="1" t="s">
        <v>487</v>
      </c>
      <c r="C19" s="1" t="s">
        <v>289</v>
      </c>
      <c r="D19" s="1" t="s">
        <v>596</v>
      </c>
      <c r="E19" s="30">
        <v>74905</v>
      </c>
      <c r="F19" s="26">
        <v>35344.959999999999</v>
      </c>
      <c r="G19" s="22">
        <v>0.78400000000000003</v>
      </c>
      <c r="H19" s="22">
        <v>0.76100000000000001</v>
      </c>
      <c r="I19" s="22">
        <v>0.86599999999999999</v>
      </c>
      <c r="J19" s="22">
        <v>0.73</v>
      </c>
      <c r="K19" s="7">
        <v>50.45</v>
      </c>
      <c r="L19" s="7">
        <v>40.24</v>
      </c>
      <c r="M19" s="12" t="s">
        <v>478</v>
      </c>
      <c r="N19" s="34">
        <v>771.98</v>
      </c>
      <c r="O19" s="22">
        <v>18.55</v>
      </c>
      <c r="P19" s="22">
        <v>116.93</v>
      </c>
      <c r="Q19" s="17">
        <v>-23.397178</v>
      </c>
      <c r="R19" s="17">
        <v>-46.320067000000002</v>
      </c>
      <c r="S19" s="10">
        <v>5</v>
      </c>
      <c r="T19" s="10">
        <v>56</v>
      </c>
      <c r="U19" s="10">
        <v>343</v>
      </c>
      <c r="V19" s="10">
        <v>2144</v>
      </c>
      <c r="W19" s="10">
        <v>191</v>
      </c>
      <c r="X19" s="10">
        <v>2739</v>
      </c>
      <c r="Y19" s="73">
        <f t="shared" si="0"/>
        <v>3656.6317335291369</v>
      </c>
      <c r="Z19" s="10">
        <v>7</v>
      </c>
      <c r="AA19" s="10">
        <v>21</v>
      </c>
      <c r="AB19" s="10">
        <v>21</v>
      </c>
      <c r="AC19" s="10">
        <v>51</v>
      </c>
      <c r="AD19" s="10">
        <v>13</v>
      </c>
      <c r="AE19" s="10">
        <v>113</v>
      </c>
      <c r="AF19" s="73">
        <f t="shared" si="1"/>
        <v>150.85775315399505</v>
      </c>
      <c r="AG19" s="38">
        <v>0.67119797999999997</v>
      </c>
      <c r="AH19" s="39">
        <v>29.864253393665159</v>
      </c>
      <c r="AI19" s="39">
        <v>69.230769230769226</v>
      </c>
      <c r="AJ19" s="64"/>
      <c r="AK19" s="64"/>
    </row>
    <row r="20" spans="1:37" x14ac:dyDescent="0.3">
      <c r="A20" s="10" t="s">
        <v>16</v>
      </c>
      <c r="B20" s="1" t="s">
        <v>404</v>
      </c>
      <c r="C20" s="1" t="s">
        <v>289</v>
      </c>
      <c r="D20" s="1" t="s">
        <v>596</v>
      </c>
      <c r="E20" s="30">
        <v>95144</v>
      </c>
      <c r="F20" s="26">
        <v>24906.17</v>
      </c>
      <c r="G20" s="22">
        <v>0.80500000000000005</v>
      </c>
      <c r="H20" s="22">
        <v>0.77100000000000002</v>
      </c>
      <c r="I20" s="22">
        <v>0.86499999999999999</v>
      </c>
      <c r="J20" s="22">
        <v>0.78100000000000003</v>
      </c>
      <c r="K20" s="7">
        <v>57.18</v>
      </c>
      <c r="L20" s="7">
        <v>47.96</v>
      </c>
      <c r="M20" s="12" t="s">
        <v>477</v>
      </c>
      <c r="N20" s="34">
        <v>534.54</v>
      </c>
      <c r="O20" s="22">
        <v>20.89</v>
      </c>
      <c r="P20" s="22">
        <v>116.06</v>
      </c>
      <c r="Q20" s="17">
        <v>-22.660067999999999</v>
      </c>
      <c r="R20" s="17">
        <v>-50.419649999999997</v>
      </c>
      <c r="S20" s="10">
        <v>31</v>
      </c>
      <c r="T20" s="10">
        <v>1635</v>
      </c>
      <c r="U20" s="10">
        <v>1520</v>
      </c>
      <c r="V20" s="10">
        <v>5030</v>
      </c>
      <c r="W20" s="10">
        <v>126</v>
      </c>
      <c r="X20" s="10">
        <v>8342</v>
      </c>
      <c r="Y20" s="73">
        <f t="shared" si="0"/>
        <v>8767.7625493988053</v>
      </c>
      <c r="Z20" s="10">
        <v>3</v>
      </c>
      <c r="AA20" s="10">
        <v>39</v>
      </c>
      <c r="AB20" s="10">
        <v>22</v>
      </c>
      <c r="AC20" s="10">
        <v>71</v>
      </c>
      <c r="AD20" s="10">
        <v>25</v>
      </c>
      <c r="AE20" s="10">
        <v>160</v>
      </c>
      <c r="AF20" s="73">
        <f t="shared" si="1"/>
        <v>168.16614815437651</v>
      </c>
      <c r="AG20" s="38">
        <v>0.53563258999999996</v>
      </c>
      <c r="AH20" s="39">
        <v>32.579185520361989</v>
      </c>
      <c r="AI20" s="39">
        <v>84.615384615384613</v>
      </c>
      <c r="AJ20" s="64"/>
      <c r="AK20" s="64"/>
    </row>
    <row r="21" spans="1:37" x14ac:dyDescent="0.3">
      <c r="A21" s="10" t="s">
        <v>17</v>
      </c>
      <c r="B21" s="1" t="s">
        <v>346</v>
      </c>
      <c r="C21" s="1" t="s">
        <v>289</v>
      </c>
      <c r="D21" s="1" t="s">
        <v>596</v>
      </c>
      <c r="E21" s="30">
        <v>126603</v>
      </c>
      <c r="F21" s="26">
        <v>34934.379999999997</v>
      </c>
      <c r="G21" s="22">
        <v>0.76500000000000001</v>
      </c>
      <c r="H21" s="22">
        <v>0.78600000000000003</v>
      </c>
      <c r="I21" s="22">
        <v>0.85099999999999998</v>
      </c>
      <c r="J21" s="22">
        <v>0.67</v>
      </c>
      <c r="K21" s="2">
        <v>53.49</v>
      </c>
      <c r="L21" s="2">
        <v>43.6</v>
      </c>
      <c r="M21" s="12" t="s">
        <v>478</v>
      </c>
      <c r="N21" s="34">
        <v>844.97</v>
      </c>
      <c r="O21" s="22">
        <v>18.36</v>
      </c>
      <c r="P21" s="22">
        <v>119.01</v>
      </c>
      <c r="Q21" s="17">
        <v>-23.117847000000001</v>
      </c>
      <c r="R21" s="17">
        <v>-46.55762</v>
      </c>
      <c r="S21" s="10">
        <v>8</v>
      </c>
      <c r="T21" s="10">
        <v>177</v>
      </c>
      <c r="U21" s="10">
        <v>1622</v>
      </c>
      <c r="V21" s="10">
        <v>1446</v>
      </c>
      <c r="W21" s="10">
        <v>113</v>
      </c>
      <c r="X21" s="10">
        <v>3366</v>
      </c>
      <c r="Y21" s="73">
        <f t="shared" si="0"/>
        <v>2658.7047700291464</v>
      </c>
      <c r="Z21" s="10">
        <v>15</v>
      </c>
      <c r="AA21" s="10">
        <v>33</v>
      </c>
      <c r="AB21" s="10">
        <v>83</v>
      </c>
      <c r="AC21" s="10">
        <v>77</v>
      </c>
      <c r="AD21" s="10">
        <v>41</v>
      </c>
      <c r="AE21" s="10">
        <v>249</v>
      </c>
      <c r="AF21" s="73">
        <f t="shared" si="1"/>
        <v>196.67780384351082</v>
      </c>
      <c r="AG21" s="38">
        <v>0.68540484000000002</v>
      </c>
      <c r="AH21" s="39">
        <v>46.153846153846153</v>
      </c>
      <c r="AI21" s="39">
        <v>76.018099547511312</v>
      </c>
      <c r="AJ21" s="64">
        <v>78</v>
      </c>
      <c r="AK21" s="64">
        <v>1.1972970000000001</v>
      </c>
    </row>
    <row r="22" spans="1:37" x14ac:dyDescent="0.3">
      <c r="A22" s="10" t="s">
        <v>18</v>
      </c>
      <c r="B22" s="1" t="s">
        <v>528</v>
      </c>
      <c r="C22" s="1" t="s">
        <v>373</v>
      </c>
      <c r="D22" s="1" t="s">
        <v>599</v>
      </c>
      <c r="E22" s="30">
        <v>108089</v>
      </c>
      <c r="F22" s="26">
        <v>32105.78</v>
      </c>
      <c r="G22" s="22">
        <v>0.84499999999999997</v>
      </c>
      <c r="H22" s="22">
        <v>0.85399999999999998</v>
      </c>
      <c r="I22" s="22">
        <v>0.89400000000000002</v>
      </c>
      <c r="J22" s="22">
        <v>0.78900000000000003</v>
      </c>
      <c r="K22" s="2">
        <v>70.099999999999994</v>
      </c>
      <c r="L22" s="2">
        <v>59.65</v>
      </c>
      <c r="M22" s="12" t="s">
        <v>477</v>
      </c>
      <c r="N22" s="34">
        <v>53.68</v>
      </c>
      <c r="O22" s="22">
        <v>20.5</v>
      </c>
      <c r="P22" s="22">
        <v>137.32</v>
      </c>
      <c r="Q22" s="17">
        <v>-26.993027000000001</v>
      </c>
      <c r="R22" s="17">
        <v>-48.637239999999998</v>
      </c>
      <c r="S22" s="10">
        <v>1</v>
      </c>
      <c r="T22" s="10">
        <v>26</v>
      </c>
      <c r="U22" s="10">
        <v>15</v>
      </c>
      <c r="V22" s="10">
        <v>574</v>
      </c>
      <c r="W22" s="10">
        <v>65</v>
      </c>
      <c r="X22" s="10">
        <v>681</v>
      </c>
      <c r="Y22" s="73">
        <f t="shared" si="0"/>
        <v>630.03635892644024</v>
      </c>
      <c r="Z22" s="10">
        <v>10</v>
      </c>
      <c r="AA22" s="10">
        <v>60</v>
      </c>
      <c r="AB22" s="10">
        <v>26</v>
      </c>
      <c r="AC22" s="10">
        <v>118</v>
      </c>
      <c r="AD22" s="10">
        <v>101</v>
      </c>
      <c r="AE22" s="10">
        <v>315</v>
      </c>
      <c r="AF22" s="73">
        <f t="shared" si="1"/>
        <v>291.4265096355781</v>
      </c>
      <c r="AG22" s="38">
        <v>0.38146169000000002</v>
      </c>
      <c r="AH22" s="39">
        <v>52.488687782805428</v>
      </c>
      <c r="AI22" s="39">
        <v>48.41628959276018</v>
      </c>
      <c r="AJ22" s="64">
        <v>74.400000000000006</v>
      </c>
      <c r="AK22" s="38">
        <v>0.65249690000000005</v>
      </c>
    </row>
    <row r="23" spans="1:37" x14ac:dyDescent="0.3">
      <c r="A23" s="10" t="s">
        <v>19</v>
      </c>
      <c r="B23" s="1" t="s">
        <v>414</v>
      </c>
      <c r="C23" s="1" t="s">
        <v>285</v>
      </c>
      <c r="D23" s="1" t="s">
        <v>596</v>
      </c>
      <c r="E23" s="30">
        <v>126284</v>
      </c>
      <c r="F23" s="26">
        <v>15529.36</v>
      </c>
      <c r="G23" s="22">
        <v>0.76900000000000002</v>
      </c>
      <c r="H23" s="22">
        <v>0.751</v>
      </c>
      <c r="I23" s="22">
        <v>0.88100000000000001</v>
      </c>
      <c r="J23" s="22">
        <v>0.68700000000000006</v>
      </c>
      <c r="K23" s="2">
        <v>49.57</v>
      </c>
      <c r="L23" s="2">
        <v>37.94</v>
      </c>
      <c r="M23" s="12" t="s">
        <v>476</v>
      </c>
      <c r="N23" s="34">
        <v>1099.9000000000001</v>
      </c>
      <c r="O23" s="22">
        <v>17.28</v>
      </c>
      <c r="P23" s="22">
        <v>127.97</v>
      </c>
      <c r="Q23" s="17">
        <v>-21.222342999999999</v>
      </c>
      <c r="R23" s="17">
        <v>-43.770805000000003</v>
      </c>
      <c r="S23" s="10">
        <v>0</v>
      </c>
      <c r="T23" s="10">
        <v>64</v>
      </c>
      <c r="U23" s="10">
        <v>23</v>
      </c>
      <c r="V23" s="10">
        <v>71</v>
      </c>
      <c r="W23" s="10">
        <v>1767</v>
      </c>
      <c r="X23" s="10">
        <v>1925</v>
      </c>
      <c r="Y23" s="73">
        <f t="shared" si="0"/>
        <v>1524.3419593931139</v>
      </c>
      <c r="Z23" s="10">
        <v>7</v>
      </c>
      <c r="AA23" s="10">
        <v>65</v>
      </c>
      <c r="AB23" s="10">
        <v>11</v>
      </c>
      <c r="AC23" s="10">
        <v>18</v>
      </c>
      <c r="AD23" s="10">
        <v>42</v>
      </c>
      <c r="AE23" s="10">
        <v>143</v>
      </c>
      <c r="AF23" s="73">
        <f t="shared" si="1"/>
        <v>113.23683126920275</v>
      </c>
      <c r="AG23" s="38">
        <v>0.14124824999999999</v>
      </c>
      <c r="AH23" s="39">
        <v>27.149321266968325</v>
      </c>
      <c r="AI23" s="39">
        <v>47.963800904977376</v>
      </c>
      <c r="AJ23" s="64"/>
      <c r="AK23" s="64"/>
    </row>
    <row r="24" spans="1:37" x14ac:dyDescent="0.3">
      <c r="A24" s="10" t="s">
        <v>20</v>
      </c>
      <c r="B24" s="45" t="s">
        <v>533</v>
      </c>
      <c r="C24" s="45" t="s">
        <v>287</v>
      </c>
      <c r="D24" s="45" t="s">
        <v>596</v>
      </c>
      <c r="E24" s="30">
        <v>94778</v>
      </c>
      <c r="F24" s="26">
        <v>17708.97</v>
      </c>
      <c r="G24" s="22">
        <v>0.73299999999999998</v>
      </c>
      <c r="H24" s="22">
        <v>0.72299999999999998</v>
      </c>
      <c r="I24" s="22">
        <v>0.81899999999999995</v>
      </c>
      <c r="J24" s="22">
        <v>0.66500000000000004</v>
      </c>
      <c r="K24" s="46">
        <v>48.71</v>
      </c>
      <c r="L24" s="46">
        <v>37.53</v>
      </c>
      <c r="M24" s="12" t="s">
        <v>483</v>
      </c>
      <c r="N24" s="34">
        <v>506.73</v>
      </c>
      <c r="O24" s="22">
        <v>20.07</v>
      </c>
      <c r="P24" s="22">
        <v>116.81</v>
      </c>
      <c r="Q24" s="17">
        <v>-22.471989000000001</v>
      </c>
      <c r="R24" s="17">
        <v>-43.828184</v>
      </c>
      <c r="S24" s="10">
        <v>30</v>
      </c>
      <c r="T24" s="10">
        <v>1570</v>
      </c>
      <c r="U24" s="10">
        <v>185</v>
      </c>
      <c r="V24" s="10">
        <v>1952</v>
      </c>
      <c r="W24" s="10">
        <v>1186</v>
      </c>
      <c r="X24" s="10">
        <v>4923</v>
      </c>
      <c r="Y24" s="73">
        <f t="shared" si="0"/>
        <v>5194.2433898162017</v>
      </c>
      <c r="Z24" s="10">
        <v>2</v>
      </c>
      <c r="AA24" s="10">
        <v>94</v>
      </c>
      <c r="AB24" s="10">
        <v>20</v>
      </c>
      <c r="AC24" s="10">
        <v>43</v>
      </c>
      <c r="AD24" s="10">
        <v>37</v>
      </c>
      <c r="AE24" s="10">
        <v>196</v>
      </c>
      <c r="AF24" s="73">
        <f t="shared" si="1"/>
        <v>206.79904619215429</v>
      </c>
      <c r="AG24" s="38">
        <v>0.57067690999999998</v>
      </c>
      <c r="AH24" s="39">
        <v>33.0316742081448</v>
      </c>
      <c r="AI24" s="39">
        <v>76.92307692307692</v>
      </c>
      <c r="AJ24" s="64">
        <v>66.3</v>
      </c>
      <c r="AK24" s="64">
        <v>2.4731260000000002</v>
      </c>
    </row>
    <row r="25" spans="1:37" x14ac:dyDescent="0.3">
      <c r="A25" s="10" t="s">
        <v>21</v>
      </c>
      <c r="B25" s="1" t="s">
        <v>393</v>
      </c>
      <c r="C25" s="1" t="s">
        <v>287</v>
      </c>
      <c r="D25" s="1" t="s">
        <v>596</v>
      </c>
      <c r="E25" s="30">
        <v>177813</v>
      </c>
      <c r="F25" s="26">
        <v>28004.86</v>
      </c>
      <c r="G25" s="22">
        <v>0.72899999999999998</v>
      </c>
      <c r="H25" s="22">
        <v>0.72</v>
      </c>
      <c r="I25" s="22">
        <v>0.81899999999999995</v>
      </c>
      <c r="J25" s="22">
        <v>0.65700000000000003</v>
      </c>
      <c r="K25" s="46">
        <v>51.3</v>
      </c>
      <c r="L25" s="46">
        <v>39.1</v>
      </c>
      <c r="M25" s="12" t="s">
        <v>483</v>
      </c>
      <c r="N25" s="34">
        <v>507.96</v>
      </c>
      <c r="O25" s="22">
        <v>20.079999999999998</v>
      </c>
      <c r="P25" s="22">
        <v>121.69</v>
      </c>
      <c r="Q25" s="17">
        <v>-22.541488999999999</v>
      </c>
      <c r="R25" s="17">
        <v>-44.178784</v>
      </c>
      <c r="S25" s="10">
        <v>8</v>
      </c>
      <c r="T25" s="10">
        <v>2205</v>
      </c>
      <c r="U25" s="10">
        <v>163</v>
      </c>
      <c r="V25" s="10">
        <v>1264</v>
      </c>
      <c r="W25" s="10">
        <v>443</v>
      </c>
      <c r="X25" s="10">
        <v>4083</v>
      </c>
      <c r="Y25" s="73">
        <f t="shared" si="0"/>
        <v>2296.2325589242632</v>
      </c>
      <c r="Z25" s="10">
        <v>4</v>
      </c>
      <c r="AA25" s="10">
        <v>197</v>
      </c>
      <c r="AB25" s="10">
        <v>22</v>
      </c>
      <c r="AC25" s="10">
        <v>79</v>
      </c>
      <c r="AD25" s="10">
        <v>70</v>
      </c>
      <c r="AE25" s="10">
        <v>372</v>
      </c>
      <c r="AF25" s="73">
        <f t="shared" si="1"/>
        <v>209.20855055592111</v>
      </c>
      <c r="AG25" s="38">
        <v>0.74413410999999996</v>
      </c>
      <c r="AH25" s="39">
        <v>47.511312217194572</v>
      </c>
      <c r="AI25" s="39">
        <v>70.588235294117652</v>
      </c>
      <c r="AJ25" s="64">
        <v>69.7</v>
      </c>
      <c r="AK25" s="64">
        <v>1.4717210000000001</v>
      </c>
    </row>
    <row r="26" spans="1:37" x14ac:dyDescent="0.3">
      <c r="A26" s="10" t="s">
        <v>22</v>
      </c>
      <c r="B26" s="45" t="s">
        <v>325</v>
      </c>
      <c r="C26" s="45" t="s">
        <v>289</v>
      </c>
      <c r="D26" s="45" t="s">
        <v>596</v>
      </c>
      <c r="E26" s="30">
        <v>112101</v>
      </c>
      <c r="F26" s="26">
        <v>28418.69</v>
      </c>
      <c r="G26" s="22">
        <v>0.78900000000000003</v>
      </c>
      <c r="H26" s="22">
        <v>0.76200000000000001</v>
      </c>
      <c r="I26" s="22">
        <v>0.875</v>
      </c>
      <c r="J26" s="22">
        <v>0.73799999999999999</v>
      </c>
      <c r="K26" s="46">
        <v>52.49</v>
      </c>
      <c r="L26" s="46">
        <v>43.85</v>
      </c>
      <c r="M26" s="12" t="s">
        <v>480</v>
      </c>
      <c r="N26" s="34">
        <v>523.97</v>
      </c>
      <c r="O26" s="22">
        <v>21.8</v>
      </c>
      <c r="P26" s="22">
        <v>114.61</v>
      </c>
      <c r="Q26" s="17">
        <v>-20.553463000000001</v>
      </c>
      <c r="R26" s="17">
        <v>-48.571666</v>
      </c>
      <c r="S26" s="10">
        <v>329</v>
      </c>
      <c r="T26" s="10">
        <v>4653</v>
      </c>
      <c r="U26" s="10">
        <v>288</v>
      </c>
      <c r="V26" s="10">
        <v>2494</v>
      </c>
      <c r="W26" s="10">
        <v>1311</v>
      </c>
      <c r="X26" s="10">
        <v>9075</v>
      </c>
      <c r="Y26" s="73">
        <f t="shared" si="0"/>
        <v>8095.3782749484835</v>
      </c>
      <c r="Z26" s="10">
        <v>28</v>
      </c>
      <c r="AA26" s="10">
        <v>167</v>
      </c>
      <c r="AB26" s="10">
        <v>19</v>
      </c>
      <c r="AC26" s="10">
        <v>36</v>
      </c>
      <c r="AD26" s="10">
        <v>26</v>
      </c>
      <c r="AE26" s="10">
        <v>276</v>
      </c>
      <c r="AF26" s="73">
        <f t="shared" si="1"/>
        <v>246.20654588273075</v>
      </c>
      <c r="AG26" s="38">
        <v>0.78153629999999996</v>
      </c>
      <c r="AH26" s="39">
        <v>36.199095022624434</v>
      </c>
      <c r="AI26" s="39">
        <v>90.950226244343895</v>
      </c>
      <c r="AJ26" s="64">
        <v>62.9</v>
      </c>
      <c r="AK26" s="64">
        <v>3.537725</v>
      </c>
    </row>
    <row r="27" spans="1:37" x14ac:dyDescent="0.3">
      <c r="A27" s="10" t="s">
        <v>23</v>
      </c>
      <c r="B27" s="1" t="s">
        <v>337</v>
      </c>
      <c r="C27" s="1" t="s">
        <v>289</v>
      </c>
      <c r="D27" s="1" t="s">
        <v>596</v>
      </c>
      <c r="E27" s="30">
        <v>240749</v>
      </c>
      <c r="F27" s="26">
        <v>171831.09</v>
      </c>
      <c r="G27" s="22">
        <v>0.78600000000000003</v>
      </c>
      <c r="H27" s="22">
        <v>0.79100000000000004</v>
      </c>
      <c r="I27" s="22">
        <v>0.86599999999999999</v>
      </c>
      <c r="J27" s="22">
        <v>0.70799999999999996</v>
      </c>
      <c r="K27" s="2">
        <v>58.84</v>
      </c>
      <c r="L27" s="2">
        <v>49.74</v>
      </c>
      <c r="M27" s="12" t="s">
        <v>478</v>
      </c>
      <c r="N27" s="34">
        <v>780.34</v>
      </c>
      <c r="O27" s="22">
        <v>18.55</v>
      </c>
      <c r="P27" s="22">
        <v>119.86</v>
      </c>
      <c r="Q27" s="17">
        <v>-23.510117000000001</v>
      </c>
      <c r="R27" s="17">
        <v>-46.873939</v>
      </c>
      <c r="S27" s="10">
        <v>61</v>
      </c>
      <c r="T27" s="10">
        <v>680</v>
      </c>
      <c r="U27" s="10">
        <v>3050</v>
      </c>
      <c r="V27" s="10">
        <v>7432</v>
      </c>
      <c r="W27" s="10">
        <v>52</v>
      </c>
      <c r="X27" s="10">
        <v>11275</v>
      </c>
      <c r="Y27" s="73">
        <f t="shared" si="0"/>
        <v>4683.3008652164699</v>
      </c>
      <c r="Z27" s="10">
        <v>8</v>
      </c>
      <c r="AA27" s="10">
        <v>79</v>
      </c>
      <c r="AB27" s="10">
        <v>132</v>
      </c>
      <c r="AC27" s="10">
        <v>322</v>
      </c>
      <c r="AD27" s="10">
        <v>71</v>
      </c>
      <c r="AE27" s="10">
        <v>612</v>
      </c>
      <c r="AF27" s="73">
        <f t="shared" si="1"/>
        <v>254.20666337139511</v>
      </c>
      <c r="AG27" s="38">
        <v>0.75205728000000005</v>
      </c>
      <c r="AH27" s="39">
        <v>62.895927601809952</v>
      </c>
      <c r="AI27" s="39">
        <v>87.33031674208145</v>
      </c>
      <c r="AJ27" s="64">
        <v>77.2</v>
      </c>
      <c r="AK27" s="64">
        <v>1.8802970000000001</v>
      </c>
    </row>
    <row r="28" spans="1:37" x14ac:dyDescent="0.3">
      <c r="A28" s="10" t="s">
        <v>24</v>
      </c>
      <c r="B28" s="1" t="s">
        <v>307</v>
      </c>
      <c r="C28" s="1" t="s">
        <v>289</v>
      </c>
      <c r="D28" s="1" t="s">
        <v>596</v>
      </c>
      <c r="E28" s="30">
        <v>343937</v>
      </c>
      <c r="F28" s="26">
        <v>28976.18</v>
      </c>
      <c r="G28" s="22">
        <v>0.80100000000000005</v>
      </c>
      <c r="H28" s="22">
        <v>0.8</v>
      </c>
      <c r="I28" s="22">
        <v>0.85399999999999998</v>
      </c>
      <c r="J28" s="22">
        <v>0.752</v>
      </c>
      <c r="K28" s="2">
        <v>61.56</v>
      </c>
      <c r="L28" s="2">
        <v>52.75</v>
      </c>
      <c r="M28" s="12" t="s">
        <v>477</v>
      </c>
      <c r="N28" s="34">
        <v>532.11</v>
      </c>
      <c r="O28" s="22">
        <v>20.93</v>
      </c>
      <c r="P28" s="22">
        <v>115.75</v>
      </c>
      <c r="Q28" s="17">
        <v>-22.314539</v>
      </c>
      <c r="R28" s="17">
        <v>-49.061022999999999</v>
      </c>
      <c r="S28" s="10">
        <v>64</v>
      </c>
      <c r="T28" s="10">
        <v>9399</v>
      </c>
      <c r="U28" s="10">
        <v>1055</v>
      </c>
      <c r="V28" s="10">
        <v>10399</v>
      </c>
      <c r="W28" s="10">
        <v>1366</v>
      </c>
      <c r="X28" s="10">
        <v>22283</v>
      </c>
      <c r="Y28" s="73">
        <f t="shared" si="0"/>
        <v>6478.8028040018953</v>
      </c>
      <c r="Z28" s="10">
        <v>21</v>
      </c>
      <c r="AA28" s="10">
        <v>410</v>
      </c>
      <c r="AB28" s="10">
        <v>100</v>
      </c>
      <c r="AC28" s="10">
        <v>385</v>
      </c>
      <c r="AD28" s="10">
        <v>168</v>
      </c>
      <c r="AE28" s="10">
        <v>1084</v>
      </c>
      <c r="AF28" s="73">
        <f t="shared" si="1"/>
        <v>315.17399988951468</v>
      </c>
      <c r="AG28" s="38">
        <v>0.81289012999999999</v>
      </c>
      <c r="AH28" s="39">
        <v>75.113122171945705</v>
      </c>
      <c r="AI28" s="39">
        <v>96.380090497737555</v>
      </c>
      <c r="AJ28" s="64">
        <v>85.1</v>
      </c>
      <c r="AK28" s="38">
        <v>1.3457220000000001</v>
      </c>
    </row>
    <row r="29" spans="1:37" x14ac:dyDescent="0.3">
      <c r="A29" s="10" t="s">
        <v>25</v>
      </c>
      <c r="B29" s="45" t="s">
        <v>470</v>
      </c>
      <c r="C29" s="45" t="s">
        <v>433</v>
      </c>
      <c r="D29" s="45" t="s">
        <v>601</v>
      </c>
      <c r="E29" s="30">
        <v>99716</v>
      </c>
      <c r="F29" s="26">
        <v>9871.94</v>
      </c>
      <c r="G29" s="22">
        <v>0.64900000000000002</v>
      </c>
      <c r="H29" s="22">
        <v>0.61899999999999999</v>
      </c>
      <c r="I29" s="22">
        <v>0.77900000000000003</v>
      </c>
      <c r="J29" s="22">
        <v>0.56599999999999995</v>
      </c>
      <c r="K29" s="46">
        <v>23.35</v>
      </c>
      <c r="L29" s="46">
        <v>16.350000000000001</v>
      </c>
      <c r="M29" s="12" t="s">
        <v>482</v>
      </c>
      <c r="N29" s="34">
        <v>37.31</v>
      </c>
      <c r="O29" s="22">
        <v>25.85</v>
      </c>
      <c r="P29" s="22">
        <v>140.68</v>
      </c>
      <c r="Q29" s="17">
        <v>-7.1316860000000002</v>
      </c>
      <c r="R29" s="17">
        <v>-34.932440999999997</v>
      </c>
      <c r="S29" s="10">
        <v>42</v>
      </c>
      <c r="T29" s="10">
        <v>180</v>
      </c>
      <c r="U29" s="10">
        <v>202</v>
      </c>
      <c r="V29" s="10">
        <v>487</v>
      </c>
      <c r="W29" s="10"/>
      <c r="X29" s="10">
        <v>911</v>
      </c>
      <c r="Y29" s="73">
        <f t="shared" si="0"/>
        <v>913.59460868867586</v>
      </c>
      <c r="Z29" s="10">
        <v>0</v>
      </c>
      <c r="AA29" s="10">
        <v>47</v>
      </c>
      <c r="AB29" s="10">
        <v>3</v>
      </c>
      <c r="AC29" s="10">
        <v>4</v>
      </c>
      <c r="AD29" s="10"/>
      <c r="AE29" s="10">
        <v>54</v>
      </c>
      <c r="AF29" s="73">
        <f t="shared" si="1"/>
        <v>54.153796782863331</v>
      </c>
      <c r="AG29" s="38">
        <v>-0.04</v>
      </c>
      <c r="AH29" s="39">
        <v>8.5972850678733028</v>
      </c>
      <c r="AI29" s="39">
        <v>69.68325791855203</v>
      </c>
      <c r="AJ29" s="64"/>
      <c r="AK29" s="64"/>
    </row>
    <row r="30" spans="1:37" x14ac:dyDescent="0.3">
      <c r="A30" s="10" t="s">
        <v>26</v>
      </c>
      <c r="B30" s="1" t="s">
        <v>551</v>
      </c>
      <c r="C30" s="1" t="s">
        <v>411</v>
      </c>
      <c r="D30" s="1" t="s">
        <v>597</v>
      </c>
      <c r="E30" s="30">
        <v>1393399</v>
      </c>
      <c r="F30" s="26">
        <v>18074.07</v>
      </c>
      <c r="G30" s="22">
        <v>0.746</v>
      </c>
      <c r="H30" s="22">
        <v>0.751</v>
      </c>
      <c r="I30" s="22">
        <v>0.82199999999999995</v>
      </c>
      <c r="J30" s="22">
        <v>0.67300000000000004</v>
      </c>
      <c r="K30" s="2">
        <v>42.52</v>
      </c>
      <c r="L30" s="2">
        <v>34.26</v>
      </c>
      <c r="M30" s="12" t="s">
        <v>481</v>
      </c>
      <c r="N30" s="34">
        <v>8.2100000000000009</v>
      </c>
      <c r="O30" s="22">
        <v>27.93</v>
      </c>
      <c r="P30" s="22">
        <v>250.65</v>
      </c>
      <c r="Q30" s="17">
        <v>-1.4566539999999999</v>
      </c>
      <c r="R30" s="17">
        <v>-48.490692000000003</v>
      </c>
      <c r="S30" s="10">
        <v>444</v>
      </c>
      <c r="T30" s="10">
        <v>1527</v>
      </c>
      <c r="U30" s="10">
        <v>1370</v>
      </c>
      <c r="V30" s="10">
        <v>3134</v>
      </c>
      <c r="W30" s="10">
        <v>762</v>
      </c>
      <c r="X30" s="10">
        <v>7237</v>
      </c>
      <c r="Y30" s="73">
        <f t="shared" si="0"/>
        <v>519.37743603949764</v>
      </c>
      <c r="Z30" s="10">
        <v>156</v>
      </c>
      <c r="AA30" s="10">
        <v>730</v>
      </c>
      <c r="AB30" s="10">
        <v>376</v>
      </c>
      <c r="AC30" s="10">
        <v>853</v>
      </c>
      <c r="AD30" s="10">
        <v>824</v>
      </c>
      <c r="AE30" s="10">
        <v>2939</v>
      </c>
      <c r="AF30" s="73">
        <f t="shared" si="1"/>
        <v>210.92307372116673</v>
      </c>
      <c r="AG30" s="38">
        <v>0.39167661999999998</v>
      </c>
      <c r="AH30" s="39">
        <v>95.475113122171948</v>
      </c>
      <c r="AI30" s="39">
        <v>99.095022624434392</v>
      </c>
      <c r="AJ30" s="64">
        <v>53.1</v>
      </c>
      <c r="AK30" s="64">
        <v>0.84062079999999995</v>
      </c>
    </row>
    <row r="31" spans="1:37" x14ac:dyDescent="0.3">
      <c r="A31" s="10" t="s">
        <v>27</v>
      </c>
      <c r="B31" s="1" t="s">
        <v>284</v>
      </c>
      <c r="C31" s="1" t="s">
        <v>285</v>
      </c>
      <c r="D31" s="1" t="s">
        <v>596</v>
      </c>
      <c r="E31" s="30">
        <v>2375151</v>
      </c>
      <c r="F31" s="26">
        <v>32844.410000000003</v>
      </c>
      <c r="G31" s="22">
        <v>0.81</v>
      </c>
      <c r="H31" s="22">
        <v>0.84099999999999997</v>
      </c>
      <c r="I31" s="22">
        <v>0.85599999999999998</v>
      </c>
      <c r="J31" s="22">
        <v>0.73699999999999999</v>
      </c>
      <c r="K31" s="2">
        <v>67.17</v>
      </c>
      <c r="L31" s="2">
        <v>59.39</v>
      </c>
      <c r="M31" s="12" t="s">
        <v>476</v>
      </c>
      <c r="N31" s="34">
        <v>909.06</v>
      </c>
      <c r="O31" s="22">
        <v>19.100000000000001</v>
      </c>
      <c r="P31" s="22">
        <v>128.86000000000001</v>
      </c>
      <c r="Q31" s="17">
        <v>-19.917355000000001</v>
      </c>
      <c r="R31" s="17">
        <v>-43.943424</v>
      </c>
      <c r="S31" s="10">
        <v>1025</v>
      </c>
      <c r="T31" s="10">
        <v>131338</v>
      </c>
      <c r="U31" s="10">
        <v>12709</v>
      </c>
      <c r="V31" s="10">
        <v>31413</v>
      </c>
      <c r="W31" s="10">
        <v>156818</v>
      </c>
      <c r="X31" s="10">
        <v>333303</v>
      </c>
      <c r="Y31" s="73">
        <f t="shared" si="0"/>
        <v>14032.91832813998</v>
      </c>
      <c r="Z31" s="10">
        <v>341</v>
      </c>
      <c r="AA31" s="10">
        <v>7710</v>
      </c>
      <c r="AB31" s="10">
        <v>1268</v>
      </c>
      <c r="AC31" s="10">
        <v>3122</v>
      </c>
      <c r="AD31" s="10">
        <v>6430</v>
      </c>
      <c r="AE31" s="10">
        <v>18871</v>
      </c>
      <c r="AF31" s="73">
        <f t="shared" si="1"/>
        <v>794.51790644047469</v>
      </c>
      <c r="AG31" s="38">
        <v>0.92644261000000006</v>
      </c>
      <c r="AH31" s="39">
        <v>90.045248868778287</v>
      </c>
      <c r="AI31" s="39">
        <v>100</v>
      </c>
      <c r="AJ31" s="64">
        <v>90.3</v>
      </c>
      <c r="AK31" s="64">
        <v>0.80917919999999999</v>
      </c>
    </row>
    <row r="32" spans="1:37" x14ac:dyDescent="0.3">
      <c r="A32" s="10" t="s">
        <v>28</v>
      </c>
      <c r="B32" s="1" t="s">
        <v>438</v>
      </c>
      <c r="C32" s="1" t="s">
        <v>289</v>
      </c>
      <c r="D32" s="1" t="s">
        <v>596</v>
      </c>
      <c r="E32" s="30">
        <v>47645</v>
      </c>
      <c r="F32" s="26">
        <v>28303.03</v>
      </c>
      <c r="G32" s="22">
        <v>0.73</v>
      </c>
      <c r="H32" s="22">
        <v>0.72699999999999998</v>
      </c>
      <c r="I32" s="22">
        <v>0.81699999999999995</v>
      </c>
      <c r="J32" s="22">
        <v>0.65400000000000003</v>
      </c>
      <c r="K32" s="46">
        <v>43.61</v>
      </c>
      <c r="L32" s="46">
        <v>34.94</v>
      </c>
      <c r="M32" s="12" t="s">
        <v>479</v>
      </c>
      <c r="N32" s="34">
        <v>249.04</v>
      </c>
      <c r="O32" s="22">
        <v>21.16</v>
      </c>
      <c r="P32" s="22">
        <v>238.92</v>
      </c>
      <c r="Q32" s="17">
        <v>-23.807925999999998</v>
      </c>
      <c r="R32" s="17">
        <v>-46.061985999999997</v>
      </c>
      <c r="S32" s="10">
        <v>27</v>
      </c>
      <c r="T32" s="10">
        <v>1364</v>
      </c>
      <c r="U32" s="10">
        <v>2032</v>
      </c>
      <c r="V32" s="10">
        <v>2879</v>
      </c>
      <c r="W32" s="10">
        <v>798</v>
      </c>
      <c r="X32" s="10">
        <v>7100</v>
      </c>
      <c r="Y32" s="73">
        <f t="shared" si="0"/>
        <v>14901.878476230455</v>
      </c>
      <c r="Z32" s="10">
        <v>4</v>
      </c>
      <c r="AA32" s="10">
        <v>64</v>
      </c>
      <c r="AB32" s="10">
        <v>49</v>
      </c>
      <c r="AC32" s="10">
        <v>45</v>
      </c>
      <c r="AD32" s="10">
        <v>39</v>
      </c>
      <c r="AE32" s="10">
        <v>201</v>
      </c>
      <c r="AF32" s="73">
        <f t="shared" si="1"/>
        <v>421.87008080596075</v>
      </c>
      <c r="AG32" s="38">
        <v>0.55598086999999996</v>
      </c>
      <c r="AH32" s="39">
        <v>38.009049773755656</v>
      </c>
      <c r="AI32" s="39">
        <v>80.995475113122168</v>
      </c>
      <c r="AJ32" s="64">
        <v>72.400000000000006</v>
      </c>
      <c r="AK32" s="64">
        <v>1.4502440000000001</v>
      </c>
    </row>
    <row r="33" spans="1:37" x14ac:dyDescent="0.3">
      <c r="A33" s="10" t="s">
        <v>29</v>
      </c>
      <c r="B33" s="1" t="s">
        <v>340</v>
      </c>
      <c r="C33" s="1" t="s">
        <v>285</v>
      </c>
      <c r="D33" s="1" t="s">
        <v>596</v>
      </c>
      <c r="E33" s="30">
        <v>378089</v>
      </c>
      <c r="F33" s="26">
        <v>55338.5</v>
      </c>
      <c r="G33" s="22">
        <v>0.749</v>
      </c>
      <c r="H33" s="22">
        <v>0.70899999999999996</v>
      </c>
      <c r="I33" s="22">
        <v>0.86399999999999999</v>
      </c>
      <c r="J33" s="22">
        <v>0.68700000000000006</v>
      </c>
      <c r="K33" s="46">
        <v>46.93</v>
      </c>
      <c r="L33" s="46">
        <v>34.36</v>
      </c>
      <c r="M33" s="12" t="s">
        <v>476</v>
      </c>
      <c r="N33" s="34">
        <v>819.76</v>
      </c>
      <c r="O33" s="22">
        <v>19.64</v>
      </c>
      <c r="P33" s="22">
        <v>127.02</v>
      </c>
      <c r="Q33" s="17">
        <v>-19.965343000000001</v>
      </c>
      <c r="R33" s="17">
        <v>-44.206722999999997</v>
      </c>
      <c r="S33" s="10">
        <v>215</v>
      </c>
      <c r="T33" s="10">
        <v>25163</v>
      </c>
      <c r="U33" s="10">
        <v>1983</v>
      </c>
      <c r="V33" s="10">
        <v>26180</v>
      </c>
      <c r="W33" s="10">
        <v>15819</v>
      </c>
      <c r="X33" s="10">
        <v>69360</v>
      </c>
      <c r="Y33" s="73">
        <f t="shared" si="0"/>
        <v>18344.887050403475</v>
      </c>
      <c r="Z33" s="10">
        <v>14</v>
      </c>
      <c r="AA33" s="10">
        <v>401</v>
      </c>
      <c r="AB33" s="10">
        <v>43</v>
      </c>
      <c r="AC33" s="10">
        <v>180</v>
      </c>
      <c r="AD33" s="10">
        <v>145</v>
      </c>
      <c r="AE33" s="10">
        <v>783</v>
      </c>
      <c r="AF33" s="73">
        <f t="shared" si="1"/>
        <v>207.09409689253059</v>
      </c>
      <c r="AG33" s="38">
        <v>0.77502190000000004</v>
      </c>
      <c r="AH33" s="39">
        <v>60.180995475113122</v>
      </c>
      <c r="AI33" s="39">
        <v>99.095022624434392</v>
      </c>
      <c r="AJ33" s="64">
        <v>90.8</v>
      </c>
      <c r="AK33" s="64">
        <v>0.82061410000000001</v>
      </c>
    </row>
    <row r="34" spans="1:37" x14ac:dyDescent="0.3">
      <c r="A34" s="10" t="s">
        <v>30</v>
      </c>
      <c r="B34" s="1" t="s">
        <v>399</v>
      </c>
      <c r="C34" s="1" t="s">
        <v>289</v>
      </c>
      <c r="D34" s="1" t="s">
        <v>596</v>
      </c>
      <c r="E34" s="30">
        <v>108728</v>
      </c>
      <c r="F34" s="26">
        <v>22301.279999999999</v>
      </c>
      <c r="G34" s="22">
        <v>0.78</v>
      </c>
      <c r="H34" s="22">
        <v>0.74299999999999999</v>
      </c>
      <c r="I34" s="22">
        <v>0.86899999999999999</v>
      </c>
      <c r="J34" s="22">
        <v>0.73399999999999999</v>
      </c>
      <c r="K34" s="46">
        <v>49.54</v>
      </c>
      <c r="L34" s="46">
        <v>38.71</v>
      </c>
      <c r="M34" s="12" t="s">
        <v>480</v>
      </c>
      <c r="N34" s="34">
        <v>408.05</v>
      </c>
      <c r="O34" s="22">
        <v>22.21</v>
      </c>
      <c r="P34" s="22">
        <v>102.36</v>
      </c>
      <c r="Q34" s="17">
        <v>-21.291384999999998</v>
      </c>
      <c r="R34" s="17">
        <v>-50.346037000000003</v>
      </c>
      <c r="S34" s="10">
        <v>36</v>
      </c>
      <c r="T34" s="10">
        <v>1130</v>
      </c>
      <c r="U34" s="10">
        <v>6511</v>
      </c>
      <c r="V34" s="10">
        <v>7731</v>
      </c>
      <c r="W34" s="10">
        <v>4728</v>
      </c>
      <c r="X34" s="10">
        <v>20136</v>
      </c>
      <c r="Y34" s="73">
        <f t="shared" si="0"/>
        <v>18519.608564491209</v>
      </c>
      <c r="Z34" s="10">
        <v>5</v>
      </c>
      <c r="AA34" s="10">
        <v>67</v>
      </c>
      <c r="AB34" s="10">
        <v>96</v>
      </c>
      <c r="AC34" s="10">
        <v>82</v>
      </c>
      <c r="AD34" s="10">
        <v>72</v>
      </c>
      <c r="AE34" s="10">
        <v>322</v>
      </c>
      <c r="AF34" s="73">
        <f t="shared" si="1"/>
        <v>296.151865204915</v>
      </c>
      <c r="AG34" s="38">
        <v>0.66232270999999998</v>
      </c>
      <c r="AH34" s="39">
        <v>48.868778280542983</v>
      </c>
      <c r="AI34" s="39">
        <v>97.285067873303163</v>
      </c>
      <c r="AJ34" s="64">
        <v>73.599999999999994</v>
      </c>
      <c r="AK34" s="64">
        <v>2.403467</v>
      </c>
    </row>
    <row r="35" spans="1:37" x14ac:dyDescent="0.3">
      <c r="A35" s="10" t="s">
        <v>31</v>
      </c>
      <c r="B35" s="1" t="s">
        <v>449</v>
      </c>
      <c r="C35" s="1" t="s">
        <v>373</v>
      </c>
      <c r="D35" s="1" t="s">
        <v>599</v>
      </c>
      <c r="E35" s="30">
        <v>309011</v>
      </c>
      <c r="F35" s="26">
        <v>39179.51</v>
      </c>
      <c r="G35" s="22">
        <v>0.80600000000000005</v>
      </c>
      <c r="H35" s="22">
        <v>0.81200000000000006</v>
      </c>
      <c r="I35" s="22">
        <v>0.89400000000000002</v>
      </c>
      <c r="J35" s="22">
        <v>0.72199999999999998</v>
      </c>
      <c r="K35" s="46">
        <v>66.7</v>
      </c>
      <c r="L35" s="46">
        <v>55.21</v>
      </c>
      <c r="M35" s="12" t="s">
        <v>477</v>
      </c>
      <c r="N35" s="34">
        <v>244.81</v>
      </c>
      <c r="O35" s="22">
        <v>19.63</v>
      </c>
      <c r="P35" s="22">
        <v>150.63</v>
      </c>
      <c r="Q35" s="17">
        <v>-26.918111</v>
      </c>
      <c r="R35" s="17">
        <v>-49.080640000000002</v>
      </c>
      <c r="S35" s="10">
        <v>1</v>
      </c>
      <c r="T35" s="10">
        <v>52</v>
      </c>
      <c r="U35" s="10">
        <v>26</v>
      </c>
      <c r="V35" s="10">
        <v>191</v>
      </c>
      <c r="W35" s="10">
        <v>29</v>
      </c>
      <c r="X35" s="10">
        <v>299</v>
      </c>
      <c r="Y35" s="73">
        <f t="shared" si="0"/>
        <v>96.760309503545187</v>
      </c>
      <c r="Z35" s="10">
        <v>13</v>
      </c>
      <c r="AA35" s="10">
        <v>101</v>
      </c>
      <c r="AB35" s="10">
        <v>59</v>
      </c>
      <c r="AC35" s="10">
        <v>194</v>
      </c>
      <c r="AD35" s="10">
        <v>143</v>
      </c>
      <c r="AE35" s="10">
        <v>510</v>
      </c>
      <c r="AF35" s="73">
        <f t="shared" si="1"/>
        <v>165.04266838397339</v>
      </c>
      <c r="AG35" s="38">
        <v>0.38295114000000002</v>
      </c>
      <c r="AH35" s="39">
        <v>69.230769230769226</v>
      </c>
      <c r="AI35" s="39">
        <v>49.321266968325794</v>
      </c>
      <c r="AJ35" s="64">
        <v>50.1</v>
      </c>
      <c r="AK35" s="64">
        <v>0.56015159999999997</v>
      </c>
    </row>
    <row r="36" spans="1:37" x14ac:dyDescent="0.3">
      <c r="A36" s="10" t="s">
        <v>32</v>
      </c>
      <c r="B36" s="1" t="s">
        <v>464</v>
      </c>
      <c r="C36" s="1" t="s">
        <v>465</v>
      </c>
      <c r="D36" s="1" t="s">
        <v>597</v>
      </c>
      <c r="E36" s="30">
        <v>284313</v>
      </c>
      <c r="F36" s="26">
        <v>21663.69</v>
      </c>
      <c r="G36" s="22">
        <v>0.752</v>
      </c>
      <c r="H36" s="22">
        <v>0.73699999999999999</v>
      </c>
      <c r="I36" s="22">
        <v>0.81599999999999995</v>
      </c>
      <c r="J36" s="22">
        <v>0.70799999999999996</v>
      </c>
      <c r="K36" s="46">
        <v>37.07</v>
      </c>
      <c r="L36" s="46">
        <v>26.79</v>
      </c>
      <c r="M36" s="12" t="s">
        <v>481</v>
      </c>
      <c r="N36" s="34">
        <v>87.63</v>
      </c>
      <c r="O36" s="22">
        <v>25.42</v>
      </c>
      <c r="P36" s="22">
        <v>150.69999999999999</v>
      </c>
      <c r="Q36" s="17">
        <v>2.819642</v>
      </c>
      <c r="R36" s="17">
        <v>-60.692602999999998</v>
      </c>
      <c r="S36" s="10">
        <v>711</v>
      </c>
      <c r="T36" s="10">
        <v>1163</v>
      </c>
      <c r="U36" s="10">
        <v>1097</v>
      </c>
      <c r="V36" s="10">
        <v>1601</v>
      </c>
      <c r="W36" s="10">
        <v>143</v>
      </c>
      <c r="X36" s="10">
        <v>4715</v>
      </c>
      <c r="Y36" s="73">
        <f t="shared" si="0"/>
        <v>1658.383542082142</v>
      </c>
      <c r="Z36" s="10">
        <v>59</v>
      </c>
      <c r="AA36" s="10">
        <v>113</v>
      </c>
      <c r="AB36" s="10">
        <v>110</v>
      </c>
      <c r="AC36" s="10">
        <v>105</v>
      </c>
      <c r="AD36" s="10">
        <v>64</v>
      </c>
      <c r="AE36" s="10">
        <v>451</v>
      </c>
      <c r="AF36" s="73">
        <f t="shared" si="1"/>
        <v>158.6279909817701</v>
      </c>
      <c r="AG36" s="38">
        <v>0.17514595999999999</v>
      </c>
      <c r="AH36" s="39">
        <v>70.588235294117652</v>
      </c>
      <c r="AI36" s="39">
        <v>97.737556561085967</v>
      </c>
      <c r="AJ36" s="64">
        <v>74</v>
      </c>
      <c r="AK36" s="64">
        <v>0.58988030000000002</v>
      </c>
    </row>
    <row r="37" spans="1:37" x14ac:dyDescent="0.3">
      <c r="A37" s="10" t="s">
        <v>33</v>
      </c>
      <c r="B37" s="1" t="s">
        <v>394</v>
      </c>
      <c r="C37" s="1" t="s">
        <v>289</v>
      </c>
      <c r="D37" s="1" t="s">
        <v>596</v>
      </c>
      <c r="E37" s="30">
        <v>146744</v>
      </c>
      <c r="F37" s="26">
        <v>27471.47</v>
      </c>
      <c r="G37" s="22">
        <v>0.77600000000000002</v>
      </c>
      <c r="H37" s="22">
        <v>0.77200000000000002</v>
      </c>
      <c r="I37" s="22">
        <v>0.86099999999999999</v>
      </c>
      <c r="J37" s="22">
        <v>0.70399999999999996</v>
      </c>
      <c r="K37" s="2">
        <v>55.27</v>
      </c>
      <c r="L37" s="2">
        <v>45.29</v>
      </c>
      <c r="M37" s="12" t="s">
        <v>478</v>
      </c>
      <c r="N37" s="34">
        <v>858.46</v>
      </c>
      <c r="O37" s="22">
        <v>18.39</v>
      </c>
      <c r="P37" s="22">
        <v>121.22</v>
      </c>
      <c r="Q37" s="17">
        <v>-22.950555000000001</v>
      </c>
      <c r="R37" s="17">
        <v>-46.546982</v>
      </c>
      <c r="S37" s="10">
        <v>13</v>
      </c>
      <c r="T37" s="10">
        <v>150</v>
      </c>
      <c r="U37" s="10">
        <v>614</v>
      </c>
      <c r="V37" s="10">
        <v>1161</v>
      </c>
      <c r="W37" s="10">
        <v>250</v>
      </c>
      <c r="X37" s="10">
        <v>2188</v>
      </c>
      <c r="Y37" s="73">
        <f t="shared" si="0"/>
        <v>1491.032001308401</v>
      </c>
      <c r="Z37" s="10">
        <v>3</v>
      </c>
      <c r="AA37" s="10">
        <v>32</v>
      </c>
      <c r="AB37" s="10">
        <v>59</v>
      </c>
      <c r="AC37" s="10">
        <v>111</v>
      </c>
      <c r="AD37" s="10">
        <v>55</v>
      </c>
      <c r="AE37" s="10">
        <v>260</v>
      </c>
      <c r="AF37" s="73">
        <f t="shared" si="1"/>
        <v>177.17930545712261</v>
      </c>
      <c r="AG37" s="38">
        <v>0.55455319999999997</v>
      </c>
      <c r="AH37" s="39">
        <v>47.963800904977376</v>
      </c>
      <c r="AI37" s="39">
        <v>84.162895927601809</v>
      </c>
      <c r="AJ37" s="64">
        <v>73.599999999999994</v>
      </c>
      <c r="AK37" s="64">
        <v>1.02382</v>
      </c>
    </row>
    <row r="38" spans="1:37" x14ac:dyDescent="0.3">
      <c r="A38" s="10" t="s">
        <v>34</v>
      </c>
      <c r="B38" s="1" t="s">
        <v>534</v>
      </c>
      <c r="C38" s="1" t="s">
        <v>318</v>
      </c>
      <c r="D38" s="1" t="s">
        <v>598</v>
      </c>
      <c r="E38" s="30">
        <v>2570160</v>
      </c>
      <c r="F38" s="26">
        <v>62859.43</v>
      </c>
      <c r="G38" s="22">
        <v>0.82399999999999995</v>
      </c>
      <c r="H38" s="22">
        <v>0.86299999999999999</v>
      </c>
      <c r="I38" s="22">
        <v>0.873</v>
      </c>
      <c r="J38" s="22">
        <v>0.74199999999999999</v>
      </c>
      <c r="K38" s="2">
        <v>66.48</v>
      </c>
      <c r="L38" s="2">
        <v>58.69</v>
      </c>
      <c r="M38" s="12" t="s">
        <v>480</v>
      </c>
      <c r="N38" s="34">
        <v>1034.79</v>
      </c>
      <c r="O38" s="22">
        <v>20.96</v>
      </c>
      <c r="P38" s="22">
        <v>127.62</v>
      </c>
      <c r="Q38" s="17">
        <v>-15.794454</v>
      </c>
      <c r="R38" s="17">
        <v>-47.880558000000001</v>
      </c>
      <c r="S38" s="10">
        <v>718</v>
      </c>
      <c r="T38" s="10">
        <v>18137</v>
      </c>
      <c r="U38" s="10">
        <v>17823</v>
      </c>
      <c r="V38" s="10">
        <v>12133</v>
      </c>
      <c r="W38" s="10">
        <v>17558</v>
      </c>
      <c r="X38" s="10">
        <v>66369</v>
      </c>
      <c r="Y38" s="73">
        <f t="shared" si="0"/>
        <v>2582.290596694369</v>
      </c>
      <c r="Z38" s="10">
        <v>222</v>
      </c>
      <c r="AA38" s="10">
        <v>1869</v>
      </c>
      <c r="AB38" s="10">
        <v>1151</v>
      </c>
      <c r="AC38" s="10">
        <v>2017</v>
      </c>
      <c r="AD38" s="10">
        <v>2736</v>
      </c>
      <c r="AE38" s="10">
        <v>7995</v>
      </c>
      <c r="AF38" s="73">
        <f t="shared" si="1"/>
        <v>311.07012792977866</v>
      </c>
      <c r="AG38" s="38">
        <v>0.70689393</v>
      </c>
      <c r="AH38" s="39">
        <v>95.927601809954751</v>
      </c>
      <c r="AI38" s="39">
        <v>100</v>
      </c>
      <c r="AJ38" s="64">
        <v>87.8</v>
      </c>
      <c r="AK38" s="64">
        <v>0.56183930000000004</v>
      </c>
    </row>
    <row r="39" spans="1:37" x14ac:dyDescent="0.3">
      <c r="A39" s="10" t="s">
        <v>35</v>
      </c>
      <c r="B39" s="1" t="s">
        <v>447</v>
      </c>
      <c r="C39" s="1" t="s">
        <v>373</v>
      </c>
      <c r="D39" s="1" t="s">
        <v>599</v>
      </c>
      <c r="E39" s="30">
        <v>105503</v>
      </c>
      <c r="F39" s="26">
        <v>37650.07</v>
      </c>
      <c r="G39" s="22">
        <v>0.79500000000000004</v>
      </c>
      <c r="H39" s="22">
        <v>0.79400000000000004</v>
      </c>
      <c r="I39" s="22">
        <v>0.89400000000000002</v>
      </c>
      <c r="J39" s="22">
        <v>0.70699999999999996</v>
      </c>
      <c r="K39" s="2">
        <v>62.74</v>
      </c>
      <c r="L39" s="2">
        <v>50.58</v>
      </c>
      <c r="M39" s="12" t="s">
        <v>477</v>
      </c>
      <c r="N39" s="34">
        <v>184.29</v>
      </c>
      <c r="O39" s="22">
        <v>19.760000000000002</v>
      </c>
      <c r="P39" s="22">
        <v>148.77000000000001</v>
      </c>
      <c r="Q39" s="17">
        <v>-27.100086999999998</v>
      </c>
      <c r="R39" s="17">
        <v>-48.914296</v>
      </c>
      <c r="S39" s="10">
        <v>2</v>
      </c>
      <c r="T39" s="10">
        <v>28</v>
      </c>
      <c r="U39" s="10">
        <v>16</v>
      </c>
      <c r="V39" s="10">
        <v>106</v>
      </c>
      <c r="W39" s="10">
        <v>25</v>
      </c>
      <c r="X39" s="10">
        <v>177</v>
      </c>
      <c r="Y39" s="73">
        <f t="shared" si="0"/>
        <v>167.76774120167198</v>
      </c>
      <c r="Z39" s="10">
        <v>2</v>
      </c>
      <c r="AA39" s="10">
        <v>18</v>
      </c>
      <c r="AB39" s="10">
        <v>13</v>
      </c>
      <c r="AC39" s="10">
        <v>49</v>
      </c>
      <c r="AD39" s="10">
        <v>38</v>
      </c>
      <c r="AE39" s="10">
        <v>120</v>
      </c>
      <c r="AF39" s="73">
        <f t="shared" si="1"/>
        <v>113.74084149265897</v>
      </c>
      <c r="AG39" s="38">
        <v>0.39917079</v>
      </c>
      <c r="AH39" s="39">
        <v>32.126696832579185</v>
      </c>
      <c r="AI39" s="39">
        <v>37.556561085972852</v>
      </c>
      <c r="AJ39" s="64"/>
      <c r="AK39" s="64"/>
    </row>
    <row r="40" spans="1:37" x14ac:dyDescent="0.3">
      <c r="A40" s="10" t="s">
        <v>36</v>
      </c>
      <c r="B40" s="1" t="s">
        <v>344</v>
      </c>
      <c r="C40" s="1" t="s">
        <v>317</v>
      </c>
      <c r="D40" s="1" t="s">
        <v>601</v>
      </c>
      <c r="E40" s="30">
        <v>185025</v>
      </c>
      <c r="F40" s="26">
        <v>37530.14</v>
      </c>
      <c r="G40" s="22">
        <v>0.68600000000000005</v>
      </c>
      <c r="H40" s="22">
        <v>0.65400000000000003</v>
      </c>
      <c r="I40" s="22">
        <v>0.81200000000000006</v>
      </c>
      <c r="J40" s="22">
        <v>0.60899999999999999</v>
      </c>
      <c r="K40" s="2">
        <v>28.86</v>
      </c>
      <c r="L40" s="2">
        <v>23.01</v>
      </c>
      <c r="M40" s="12" t="s">
        <v>482</v>
      </c>
      <c r="N40" s="34">
        <v>82.25</v>
      </c>
      <c r="O40" s="22">
        <v>25.45</v>
      </c>
      <c r="P40" s="22">
        <v>143.84</v>
      </c>
      <c r="Q40" s="17">
        <v>-8.2772489999999994</v>
      </c>
      <c r="R40" s="17">
        <v>-35.028469999999999</v>
      </c>
      <c r="S40" s="10">
        <v>120</v>
      </c>
      <c r="T40" s="10">
        <v>816</v>
      </c>
      <c r="U40" s="10">
        <v>1198</v>
      </c>
      <c r="V40" s="10">
        <v>3629</v>
      </c>
      <c r="W40" s="10">
        <v>1998</v>
      </c>
      <c r="X40" s="10">
        <v>7761</v>
      </c>
      <c r="Y40" s="73">
        <f t="shared" si="0"/>
        <v>4194.5683015808672</v>
      </c>
      <c r="Z40" s="10">
        <v>0</v>
      </c>
      <c r="AA40" s="10">
        <v>7</v>
      </c>
      <c r="AB40" s="10">
        <v>16</v>
      </c>
      <c r="AC40" s="10">
        <v>66</v>
      </c>
      <c r="AD40" s="10">
        <v>35</v>
      </c>
      <c r="AE40" s="10">
        <v>124</v>
      </c>
      <c r="AF40" s="73">
        <f t="shared" si="1"/>
        <v>67.017970544521006</v>
      </c>
      <c r="AG40" s="38">
        <v>0.70338303999999996</v>
      </c>
      <c r="AH40" s="39">
        <v>25.339366515837103</v>
      </c>
      <c r="AI40" s="39">
        <v>95.022624434389144</v>
      </c>
      <c r="AJ40" s="64"/>
      <c r="AK40" s="64"/>
    </row>
    <row r="41" spans="1:37" x14ac:dyDescent="0.3">
      <c r="A41" s="10" t="s">
        <v>37</v>
      </c>
      <c r="B41" s="1" t="s">
        <v>299</v>
      </c>
      <c r="C41" s="1" t="s">
        <v>287</v>
      </c>
      <c r="D41" s="1" t="s">
        <v>596</v>
      </c>
      <c r="E41" s="30">
        <v>186227</v>
      </c>
      <c r="F41" s="26">
        <v>84225.68</v>
      </c>
      <c r="G41" s="22">
        <v>0.73499999999999999</v>
      </c>
      <c r="H41" s="22">
        <v>0.74299999999999999</v>
      </c>
      <c r="I41" s="22">
        <v>0.83599999999999997</v>
      </c>
      <c r="J41" s="22">
        <v>0.64</v>
      </c>
      <c r="K41" s="2">
        <v>47.8</v>
      </c>
      <c r="L41" s="2">
        <v>37.76</v>
      </c>
      <c r="M41" s="12" t="s">
        <v>480</v>
      </c>
      <c r="N41" s="34">
        <v>11.45</v>
      </c>
      <c r="O41" s="22">
        <v>22.4</v>
      </c>
      <c r="P41" s="22">
        <v>85.31</v>
      </c>
      <c r="Q41" s="17">
        <v>-22.886901999999999</v>
      </c>
      <c r="R41" s="17">
        <v>-42.027498999999999</v>
      </c>
      <c r="S41" s="10">
        <v>481</v>
      </c>
      <c r="T41" s="10">
        <v>7507</v>
      </c>
      <c r="U41" s="10">
        <v>250</v>
      </c>
      <c r="V41" s="10">
        <v>187</v>
      </c>
      <c r="W41" s="10">
        <v>248</v>
      </c>
      <c r="X41" s="10">
        <v>8673</v>
      </c>
      <c r="Y41" s="73">
        <f t="shared" si="0"/>
        <v>4657.219415015009</v>
      </c>
      <c r="Z41" s="10">
        <v>38</v>
      </c>
      <c r="AA41" s="10">
        <v>780</v>
      </c>
      <c r="AB41" s="10">
        <v>97</v>
      </c>
      <c r="AC41" s="10">
        <v>177</v>
      </c>
      <c r="AD41" s="10">
        <v>198</v>
      </c>
      <c r="AE41" s="10">
        <v>1290</v>
      </c>
      <c r="AF41" s="73">
        <f t="shared" si="1"/>
        <v>692.70299151036102</v>
      </c>
      <c r="AG41" s="38">
        <v>0.87868807999999998</v>
      </c>
      <c r="AH41" s="39">
        <v>77.828054298642527</v>
      </c>
      <c r="AI41" s="39">
        <v>71.040723981900456</v>
      </c>
      <c r="AJ41" s="64">
        <v>82.3</v>
      </c>
      <c r="AK41" s="64">
        <v>1.320532</v>
      </c>
    </row>
    <row r="42" spans="1:37" x14ac:dyDescent="0.3">
      <c r="A42" s="10" t="s">
        <v>38</v>
      </c>
      <c r="B42" s="1" t="s">
        <v>377</v>
      </c>
      <c r="C42" s="1" t="s">
        <v>289</v>
      </c>
      <c r="D42" s="1" t="s">
        <v>596</v>
      </c>
      <c r="E42" s="30">
        <v>84752</v>
      </c>
      <c r="F42" s="26">
        <v>37850.730000000003</v>
      </c>
      <c r="G42" s="22">
        <v>0.78800000000000003</v>
      </c>
      <c r="H42" s="22">
        <v>0.754</v>
      </c>
      <c r="I42" s="22">
        <v>0.85799999999999998</v>
      </c>
      <c r="J42" s="22">
        <v>0.755</v>
      </c>
      <c r="K42" s="2">
        <v>56.24</v>
      </c>
      <c r="L42" s="2">
        <v>48.01</v>
      </c>
      <c r="M42" s="12" t="s">
        <v>477</v>
      </c>
      <c r="N42" s="34">
        <v>634.38</v>
      </c>
      <c r="O42" s="22">
        <v>19.350000000000001</v>
      </c>
      <c r="P42" s="22">
        <v>119.49</v>
      </c>
      <c r="Q42" s="17">
        <v>-23.100415999999999</v>
      </c>
      <c r="R42" s="17">
        <v>-45.709949000000002</v>
      </c>
      <c r="S42" s="10">
        <v>17</v>
      </c>
      <c r="T42" s="10">
        <v>163</v>
      </c>
      <c r="U42" s="10">
        <v>420</v>
      </c>
      <c r="V42" s="10">
        <v>1359</v>
      </c>
      <c r="W42" s="10">
        <v>50</v>
      </c>
      <c r="X42" s="10">
        <v>2009</v>
      </c>
      <c r="Y42" s="73">
        <f t="shared" si="0"/>
        <v>2370.4455352086088</v>
      </c>
      <c r="Z42" s="10">
        <v>3</v>
      </c>
      <c r="AA42" s="10">
        <v>22</v>
      </c>
      <c r="AB42" s="10">
        <v>42</v>
      </c>
      <c r="AC42" s="10">
        <v>78</v>
      </c>
      <c r="AD42" s="10">
        <v>61</v>
      </c>
      <c r="AE42" s="10">
        <v>206</v>
      </c>
      <c r="AF42" s="73">
        <f t="shared" si="1"/>
        <v>243.06211062865773</v>
      </c>
      <c r="AG42" s="38">
        <v>0.62321705999999999</v>
      </c>
      <c r="AH42" s="39">
        <v>39.366515837104075</v>
      </c>
      <c r="AI42" s="39">
        <v>66.0633484162896</v>
      </c>
      <c r="AJ42" s="64">
        <v>74.3</v>
      </c>
      <c r="AK42" s="64">
        <v>1.0184310000000001</v>
      </c>
    </row>
    <row r="43" spans="1:37" x14ac:dyDescent="0.3">
      <c r="A43" s="10" t="s">
        <v>39</v>
      </c>
      <c r="B43" s="1" t="s">
        <v>468</v>
      </c>
      <c r="C43" s="1" t="s">
        <v>350</v>
      </c>
      <c r="D43" s="1" t="s">
        <v>599</v>
      </c>
      <c r="E43" s="30">
        <v>118278</v>
      </c>
      <c r="F43" s="26">
        <v>45379.61</v>
      </c>
      <c r="G43" s="22">
        <v>0.75700000000000001</v>
      </c>
      <c r="H43" s="22">
        <v>0.749</v>
      </c>
      <c r="I43" s="22">
        <v>0.85699999999999998</v>
      </c>
      <c r="J43" s="22">
        <v>0.67500000000000004</v>
      </c>
      <c r="K43" s="2">
        <v>57.01</v>
      </c>
      <c r="L43" s="2">
        <v>44.85</v>
      </c>
      <c r="M43" s="12" t="s">
        <v>477</v>
      </c>
      <c r="N43" s="34">
        <v>29.34</v>
      </c>
      <c r="O43" s="22">
        <v>18.75</v>
      </c>
      <c r="P43" s="22">
        <v>134.44</v>
      </c>
      <c r="Q43" s="17">
        <v>-29.947216000000001</v>
      </c>
      <c r="R43" s="17">
        <v>-51.104031999999997</v>
      </c>
      <c r="S43" s="10">
        <v>0</v>
      </c>
      <c r="T43" s="10">
        <v>18</v>
      </c>
      <c r="U43" s="10">
        <v>7</v>
      </c>
      <c r="V43" s="10">
        <v>12</v>
      </c>
      <c r="W43" s="10">
        <v>9</v>
      </c>
      <c r="X43" s="10">
        <v>46</v>
      </c>
      <c r="Y43" s="73">
        <f t="shared" si="0"/>
        <v>38.891425286190163</v>
      </c>
      <c r="Z43" s="10">
        <v>4</v>
      </c>
      <c r="AA43" s="10">
        <v>30</v>
      </c>
      <c r="AB43" s="10">
        <v>19</v>
      </c>
      <c r="AC43" s="10">
        <v>48</v>
      </c>
      <c r="AD43" s="10">
        <v>29</v>
      </c>
      <c r="AE43" s="10">
        <v>130</v>
      </c>
      <c r="AF43" s="73">
        <f t="shared" si="1"/>
        <v>109.91054972184176</v>
      </c>
      <c r="AG43" s="38">
        <v>0.20834622</v>
      </c>
      <c r="AH43" s="39">
        <v>28.054298642533936</v>
      </c>
      <c r="AI43" s="39">
        <v>15.384615384615385</v>
      </c>
      <c r="AJ43" s="64">
        <v>21.2</v>
      </c>
      <c r="AK43" s="64">
        <v>0.26231019999999999</v>
      </c>
    </row>
    <row r="44" spans="1:37" x14ac:dyDescent="0.3">
      <c r="A44" s="10" t="s">
        <v>40</v>
      </c>
      <c r="B44" s="1" t="s">
        <v>334</v>
      </c>
      <c r="C44" s="1" t="s">
        <v>309</v>
      </c>
      <c r="D44" s="1" t="s">
        <v>596</v>
      </c>
      <c r="E44" s="30">
        <v>189889</v>
      </c>
      <c r="F44" s="26">
        <v>20580.259999999998</v>
      </c>
      <c r="G44" s="22">
        <v>0.746</v>
      </c>
      <c r="H44" s="22">
        <v>0.73299999999999998</v>
      </c>
      <c r="I44" s="22">
        <v>0.83699999999999997</v>
      </c>
      <c r="J44" s="22">
        <v>0.67700000000000005</v>
      </c>
      <c r="K44" s="2">
        <v>47.83</v>
      </c>
      <c r="L44" s="2">
        <v>40.78</v>
      </c>
      <c r="M44" s="12" t="s">
        <v>480</v>
      </c>
      <c r="N44" s="34">
        <v>191.94</v>
      </c>
      <c r="O44" s="22">
        <v>22.19</v>
      </c>
      <c r="P44" s="22">
        <v>96.84</v>
      </c>
      <c r="Q44" s="17">
        <v>-20.846043000000002</v>
      </c>
      <c r="R44" s="17">
        <v>-41.121090000000002</v>
      </c>
      <c r="S44" s="10">
        <v>185</v>
      </c>
      <c r="T44" s="10">
        <v>8381</v>
      </c>
      <c r="U44" s="10">
        <v>2664</v>
      </c>
      <c r="V44" s="10">
        <v>5266</v>
      </c>
      <c r="W44" s="10">
        <v>8854</v>
      </c>
      <c r="X44" s="10">
        <v>25350</v>
      </c>
      <c r="Y44" s="73">
        <f t="shared" si="0"/>
        <v>13349.904417844109</v>
      </c>
      <c r="Z44" s="10">
        <v>7</v>
      </c>
      <c r="AA44" s="10">
        <v>77</v>
      </c>
      <c r="AB44" s="10">
        <v>11</v>
      </c>
      <c r="AC44" s="10">
        <v>23</v>
      </c>
      <c r="AD44" s="10">
        <v>30</v>
      </c>
      <c r="AE44" s="10">
        <v>148</v>
      </c>
      <c r="AF44" s="73">
        <f t="shared" si="1"/>
        <v>77.940270368478423</v>
      </c>
      <c r="AG44" s="38">
        <v>0.65110893000000003</v>
      </c>
      <c r="AH44" s="39">
        <v>29.864253393665159</v>
      </c>
      <c r="AI44" s="39">
        <v>99.095022624434392</v>
      </c>
      <c r="AJ44" s="64">
        <v>51.6</v>
      </c>
      <c r="AK44" s="64">
        <v>3.0596939999999999</v>
      </c>
    </row>
    <row r="45" spans="1:37" x14ac:dyDescent="0.3">
      <c r="A45" s="10" t="s">
        <v>41</v>
      </c>
      <c r="B45" s="1" t="s">
        <v>436</v>
      </c>
      <c r="C45" s="1" t="s">
        <v>433</v>
      </c>
      <c r="D45" s="1" t="s">
        <v>601</v>
      </c>
      <c r="E45" s="30">
        <v>58446</v>
      </c>
      <c r="F45" s="26">
        <v>12688.26</v>
      </c>
      <c r="G45" s="22">
        <v>0.67900000000000005</v>
      </c>
      <c r="H45" s="22">
        <v>0.66800000000000004</v>
      </c>
      <c r="I45" s="22">
        <v>0.81499999999999995</v>
      </c>
      <c r="J45" s="22">
        <v>0.57399999999999995</v>
      </c>
      <c r="K45" s="2">
        <v>25.95</v>
      </c>
      <c r="L45" s="2">
        <v>21.42</v>
      </c>
      <c r="M45" s="12" t="s">
        <v>482</v>
      </c>
      <c r="N45" s="34">
        <v>341.41</v>
      </c>
      <c r="O45" s="22">
        <v>24.89</v>
      </c>
      <c r="P45" s="22">
        <v>74.88</v>
      </c>
      <c r="Q45" s="17">
        <v>-6.8899239999999997</v>
      </c>
      <c r="R45" s="17">
        <v>-38.561110999999997</v>
      </c>
      <c r="S45" s="10">
        <v>11</v>
      </c>
      <c r="T45" s="10">
        <v>688</v>
      </c>
      <c r="U45" s="10">
        <v>141</v>
      </c>
      <c r="V45" s="10">
        <v>958</v>
      </c>
      <c r="W45" s="10">
        <v>1350</v>
      </c>
      <c r="X45" s="10">
        <v>3148</v>
      </c>
      <c r="Y45" s="73">
        <f t="shared" si="0"/>
        <v>5386.1684289771756</v>
      </c>
      <c r="Z45" s="10">
        <v>1</v>
      </c>
      <c r="AA45" s="10">
        <v>36</v>
      </c>
      <c r="AB45" s="10">
        <v>1</v>
      </c>
      <c r="AC45" s="10">
        <v>10</v>
      </c>
      <c r="AD45" s="10">
        <v>5</v>
      </c>
      <c r="AE45" s="10">
        <v>53</v>
      </c>
      <c r="AF45" s="73">
        <f t="shared" si="1"/>
        <v>90.681997057112554</v>
      </c>
      <c r="AG45" s="38">
        <v>0.24334206</v>
      </c>
      <c r="AH45" s="39">
        <v>12.217194570135746</v>
      </c>
      <c r="AI45" s="39">
        <v>73.755656108597279</v>
      </c>
      <c r="AJ45" s="64"/>
      <c r="AK45" s="64"/>
    </row>
    <row r="46" spans="1:37" x14ac:dyDescent="0.3">
      <c r="A46" s="10" t="s">
        <v>42</v>
      </c>
      <c r="B46" s="45" t="s">
        <v>451</v>
      </c>
      <c r="C46" s="45" t="s">
        <v>433</v>
      </c>
      <c r="D46" s="45" t="s">
        <v>601</v>
      </c>
      <c r="E46" s="30">
        <v>385213</v>
      </c>
      <c r="F46" s="26">
        <v>16347.24</v>
      </c>
      <c r="G46" s="22">
        <v>0.72</v>
      </c>
      <c r="H46" s="22">
        <v>0.70199999999999996</v>
      </c>
      <c r="I46" s="22">
        <v>0.81200000000000006</v>
      </c>
      <c r="J46" s="22">
        <v>0.65400000000000003</v>
      </c>
      <c r="K46" s="46">
        <v>42.66</v>
      </c>
      <c r="L46" s="46">
        <v>35.74</v>
      </c>
      <c r="M46" s="12" t="s">
        <v>482</v>
      </c>
      <c r="N46" s="34">
        <v>477.74</v>
      </c>
      <c r="O46" s="22">
        <v>23.29</v>
      </c>
      <c r="P46" s="22">
        <v>54.23</v>
      </c>
      <c r="Q46" s="17">
        <v>-7.2203590000000002</v>
      </c>
      <c r="R46" s="17">
        <v>-35.873755000000003</v>
      </c>
      <c r="S46" s="10">
        <v>13</v>
      </c>
      <c r="T46" s="10">
        <v>1803</v>
      </c>
      <c r="U46" s="10">
        <v>405</v>
      </c>
      <c r="V46" s="10">
        <v>727</v>
      </c>
      <c r="W46" s="10">
        <v>321</v>
      </c>
      <c r="X46" s="10">
        <v>3269</v>
      </c>
      <c r="Y46" s="73">
        <f t="shared" si="0"/>
        <v>848.6214120499568</v>
      </c>
      <c r="Z46" s="10">
        <v>16</v>
      </c>
      <c r="AA46" s="10">
        <v>159</v>
      </c>
      <c r="AB46" s="10">
        <v>63</v>
      </c>
      <c r="AC46" s="10">
        <v>137</v>
      </c>
      <c r="AD46" s="10">
        <v>114</v>
      </c>
      <c r="AE46" s="10">
        <v>489</v>
      </c>
      <c r="AF46" s="73">
        <f t="shared" si="1"/>
        <v>126.94275634519084</v>
      </c>
      <c r="AG46" s="38">
        <v>0.16747028</v>
      </c>
      <c r="AH46" s="39">
        <v>72.398190045248867</v>
      </c>
      <c r="AI46" s="39">
        <v>85.520361990950221</v>
      </c>
      <c r="AJ46" s="64">
        <v>36.9</v>
      </c>
      <c r="AK46" s="64">
        <v>2.4913400000000001</v>
      </c>
    </row>
    <row r="47" spans="1:37" x14ac:dyDescent="0.3">
      <c r="A47" s="10" t="s">
        <v>43</v>
      </c>
      <c r="B47" s="1" t="s">
        <v>306</v>
      </c>
      <c r="C47" s="1" t="s">
        <v>289</v>
      </c>
      <c r="D47" s="1" t="s">
        <v>596</v>
      </c>
      <c r="E47" s="30">
        <v>1080113</v>
      </c>
      <c r="F47" s="26">
        <v>44850.57</v>
      </c>
      <c r="G47" s="22">
        <v>0.80500000000000005</v>
      </c>
      <c r="H47" s="22">
        <v>0.82899999999999996</v>
      </c>
      <c r="I47" s="22">
        <v>0.86</v>
      </c>
      <c r="J47" s="22">
        <v>0.73099999999999998</v>
      </c>
      <c r="K47" s="46">
        <v>66.95</v>
      </c>
      <c r="L47" s="46">
        <v>58.15</v>
      </c>
      <c r="M47" s="12" t="s">
        <v>477</v>
      </c>
      <c r="N47" s="34">
        <v>669.51</v>
      </c>
      <c r="O47" s="22">
        <v>19.54</v>
      </c>
      <c r="P47" s="22">
        <v>112.92</v>
      </c>
      <c r="Q47" s="17">
        <v>-22.910938000000002</v>
      </c>
      <c r="R47" s="17">
        <v>-47.073518999999997</v>
      </c>
      <c r="S47" s="10">
        <v>983</v>
      </c>
      <c r="T47" s="10">
        <v>12178</v>
      </c>
      <c r="U47" s="10">
        <v>45907</v>
      </c>
      <c r="V47" s="10">
        <v>70452</v>
      </c>
      <c r="W47" s="10">
        <v>4108</v>
      </c>
      <c r="X47" s="10">
        <v>133628</v>
      </c>
      <c r="Y47" s="73">
        <f t="shared" si="0"/>
        <v>12371.668519867828</v>
      </c>
      <c r="Z47" s="10">
        <v>78</v>
      </c>
      <c r="AA47" s="10">
        <v>453</v>
      </c>
      <c r="AB47" s="10">
        <v>1354</v>
      </c>
      <c r="AC47" s="10">
        <v>1695</v>
      </c>
      <c r="AD47" s="10">
        <v>480</v>
      </c>
      <c r="AE47" s="10">
        <v>4060</v>
      </c>
      <c r="AF47" s="73">
        <f t="shared" si="1"/>
        <v>375.88659705049378</v>
      </c>
      <c r="AG47" s="38">
        <v>0.83972031999999996</v>
      </c>
      <c r="AH47" s="39">
        <v>89.140271493212666</v>
      </c>
      <c r="AI47" s="39">
        <v>100</v>
      </c>
      <c r="AJ47" s="64">
        <v>92.2</v>
      </c>
      <c r="AK47" s="64">
        <v>0.5349661</v>
      </c>
    </row>
    <row r="48" spans="1:37" x14ac:dyDescent="0.3">
      <c r="A48" s="10" t="s">
        <v>44</v>
      </c>
      <c r="B48" s="1" t="s">
        <v>296</v>
      </c>
      <c r="C48" s="1" t="s">
        <v>297</v>
      </c>
      <c r="D48" s="1" t="s">
        <v>598</v>
      </c>
      <c r="E48" s="30">
        <v>786797</v>
      </c>
      <c r="F48" s="26">
        <v>24839.24</v>
      </c>
      <c r="G48" s="22">
        <v>0.78400000000000003</v>
      </c>
      <c r="H48" s="22">
        <v>0.79</v>
      </c>
      <c r="I48" s="22">
        <v>0.84399999999999997</v>
      </c>
      <c r="J48" s="22">
        <v>0.72399999999999998</v>
      </c>
      <c r="K48" s="2">
        <v>50.34</v>
      </c>
      <c r="L48" s="2">
        <v>41.93</v>
      </c>
      <c r="M48" s="12" t="s">
        <v>481</v>
      </c>
      <c r="N48" s="34">
        <v>467.67</v>
      </c>
      <c r="O48" s="22">
        <v>22.32</v>
      </c>
      <c r="P48" s="22">
        <v>134.01</v>
      </c>
      <c r="Q48" s="17">
        <v>-20.464292</v>
      </c>
      <c r="R48" s="17">
        <v>-54.646408000000001</v>
      </c>
      <c r="S48" s="10">
        <v>3810</v>
      </c>
      <c r="T48" s="10">
        <v>44816</v>
      </c>
      <c r="U48" s="10">
        <v>4221</v>
      </c>
      <c r="V48" s="10">
        <v>9587</v>
      </c>
      <c r="W48" s="10">
        <v>16935</v>
      </c>
      <c r="X48" s="10">
        <v>79369</v>
      </c>
      <c r="Y48" s="73">
        <f t="shared" si="0"/>
        <v>10087.608366579943</v>
      </c>
      <c r="Z48" s="10">
        <v>123</v>
      </c>
      <c r="AA48" s="10">
        <v>1684</v>
      </c>
      <c r="AB48" s="10">
        <v>264</v>
      </c>
      <c r="AC48" s="10">
        <v>603</v>
      </c>
      <c r="AD48" s="10">
        <v>671</v>
      </c>
      <c r="AE48" s="10">
        <v>3345</v>
      </c>
      <c r="AF48" s="73">
        <f t="shared" si="1"/>
        <v>425.14142783970959</v>
      </c>
      <c r="AG48" s="38">
        <v>0.86676206</v>
      </c>
      <c r="AH48" s="39">
        <v>92.307692307692307</v>
      </c>
      <c r="AI48" s="39">
        <v>99.547511312217196</v>
      </c>
      <c r="AJ48" s="64">
        <v>87.7</v>
      </c>
      <c r="AK48" s="64">
        <v>4.8615719999999998</v>
      </c>
    </row>
    <row r="49" spans="1:37" x14ac:dyDescent="0.3">
      <c r="A49" s="45" t="s">
        <v>45</v>
      </c>
      <c r="B49" s="1" t="s">
        <v>453</v>
      </c>
      <c r="C49" s="1" t="s">
        <v>372</v>
      </c>
      <c r="D49" s="1" t="s">
        <v>601</v>
      </c>
      <c r="E49" s="30">
        <v>45177</v>
      </c>
      <c r="F49" s="26">
        <v>8056.35</v>
      </c>
      <c r="G49" s="22">
        <v>0.65600000000000003</v>
      </c>
      <c r="H49" s="22">
        <v>0.629</v>
      </c>
      <c r="I49" s="22">
        <v>0.79300000000000004</v>
      </c>
      <c r="J49" s="22">
        <v>0.56599999999999995</v>
      </c>
      <c r="K49" s="2">
        <v>15.25</v>
      </c>
      <c r="L49" s="2">
        <v>12.04</v>
      </c>
      <c r="M49" s="12" t="s">
        <v>482</v>
      </c>
      <c r="N49" s="34">
        <v>147.29</v>
      </c>
      <c r="O49" s="22">
        <v>26.86</v>
      </c>
      <c r="P49" s="22">
        <v>115.58</v>
      </c>
      <c r="Q49" s="17">
        <v>-4.8219810000000001</v>
      </c>
      <c r="R49" s="17">
        <v>-42.165061999999999</v>
      </c>
      <c r="S49" s="10">
        <v>9</v>
      </c>
      <c r="T49" s="10">
        <v>135</v>
      </c>
      <c r="U49" s="10">
        <v>26</v>
      </c>
      <c r="V49" s="10">
        <v>44</v>
      </c>
      <c r="W49" s="10"/>
      <c r="X49" s="10">
        <v>214</v>
      </c>
      <c r="Y49" s="73">
        <f t="shared" si="0"/>
        <v>473.69236558425746</v>
      </c>
      <c r="Z49" s="10">
        <v>0</v>
      </c>
      <c r="AA49" s="10">
        <v>20</v>
      </c>
      <c r="AB49" s="10">
        <v>2</v>
      </c>
      <c r="AC49" s="10">
        <v>2</v>
      </c>
      <c r="AD49" s="10"/>
      <c r="AE49" s="10">
        <v>24</v>
      </c>
      <c r="AF49" s="73">
        <f t="shared" si="1"/>
        <v>53.124377448701772</v>
      </c>
      <c r="AG49" s="38">
        <v>0.23753488</v>
      </c>
      <c r="AH49" s="39">
        <v>4.5248868778280542</v>
      </c>
      <c r="AI49" s="39">
        <v>31.674208144796381</v>
      </c>
      <c r="AJ49" s="64"/>
      <c r="AK49" s="64"/>
    </row>
    <row r="50" spans="1:37" x14ac:dyDescent="0.3">
      <c r="A50" s="10" t="s">
        <v>46</v>
      </c>
      <c r="B50" s="1" t="s">
        <v>508</v>
      </c>
      <c r="C50" s="1" t="s">
        <v>314</v>
      </c>
      <c r="D50" s="1" t="s">
        <v>599</v>
      </c>
      <c r="E50" s="30">
        <v>87194</v>
      </c>
      <c r="F50" s="26">
        <v>27605</v>
      </c>
      <c r="G50" s="22">
        <v>0.75700000000000001</v>
      </c>
      <c r="H50" s="22">
        <v>0.749</v>
      </c>
      <c r="I50" s="22">
        <v>0.84099999999999997</v>
      </c>
      <c r="J50" s="22">
        <v>0.68899999999999995</v>
      </c>
      <c r="K50" s="2">
        <v>52.42</v>
      </c>
      <c r="L50" s="2">
        <v>41.89</v>
      </c>
      <c r="M50" s="12" t="s">
        <v>477</v>
      </c>
      <c r="N50" s="34">
        <v>615.80999999999995</v>
      </c>
      <c r="O50" s="22">
        <v>19.84</v>
      </c>
      <c r="P50" s="22">
        <v>133.66999999999999</v>
      </c>
      <c r="Q50" s="17">
        <v>-24.043102000000001</v>
      </c>
      <c r="R50" s="17">
        <v>-52.377783000000001</v>
      </c>
      <c r="S50" s="10">
        <v>30</v>
      </c>
      <c r="T50" s="10">
        <v>6690</v>
      </c>
      <c r="U50" s="10">
        <v>386</v>
      </c>
      <c r="V50" s="10">
        <v>624</v>
      </c>
      <c r="W50" s="10">
        <v>118</v>
      </c>
      <c r="X50" s="10">
        <v>7848</v>
      </c>
      <c r="Y50" s="73">
        <f t="shared" si="0"/>
        <v>9000.6193086680269</v>
      </c>
      <c r="Z50" s="10">
        <v>4</v>
      </c>
      <c r="AA50" s="10">
        <v>253</v>
      </c>
      <c r="AB50" s="10">
        <v>23</v>
      </c>
      <c r="AC50" s="10">
        <v>26</v>
      </c>
      <c r="AD50" s="10">
        <v>44</v>
      </c>
      <c r="AE50" s="10">
        <v>350</v>
      </c>
      <c r="AF50" s="73">
        <f t="shared" si="1"/>
        <v>401.40376631419593</v>
      </c>
      <c r="AG50" s="38">
        <v>0.87265877000000003</v>
      </c>
      <c r="AH50" s="39">
        <v>39.819004524886878</v>
      </c>
      <c r="AI50" s="39">
        <v>79.185520361990953</v>
      </c>
      <c r="AJ50" s="64">
        <v>77.3</v>
      </c>
      <c r="AK50" s="64">
        <v>1.4900640000000001</v>
      </c>
    </row>
    <row r="51" spans="1:37" x14ac:dyDescent="0.3">
      <c r="A51" s="10" t="s">
        <v>47</v>
      </c>
      <c r="B51" s="1" t="s">
        <v>352</v>
      </c>
      <c r="C51" s="1" t="s">
        <v>287</v>
      </c>
      <c r="D51" s="1" t="s">
        <v>596</v>
      </c>
      <c r="E51" s="30">
        <v>463731</v>
      </c>
      <c r="F51" s="26">
        <v>122063.03</v>
      </c>
      <c r="G51" s="22">
        <v>0.71599999999999997</v>
      </c>
      <c r="H51" s="22">
        <v>0.71499999999999997</v>
      </c>
      <c r="I51" s="22">
        <v>0.83</v>
      </c>
      <c r="J51" s="22">
        <v>0.61899999999999999</v>
      </c>
      <c r="K51" s="2">
        <v>37.6</v>
      </c>
      <c r="L51" s="2">
        <v>29.6</v>
      </c>
      <c r="M51" s="12" t="s">
        <v>480</v>
      </c>
      <c r="N51" s="34">
        <v>74.69</v>
      </c>
      <c r="O51" s="22">
        <v>22.42</v>
      </c>
      <c r="P51" s="22">
        <v>93.79</v>
      </c>
      <c r="Q51" s="17">
        <v>-21.761982</v>
      </c>
      <c r="R51" s="17">
        <v>-41.322116000000001</v>
      </c>
      <c r="S51" s="10">
        <v>1259</v>
      </c>
      <c r="T51" s="10">
        <v>24143</v>
      </c>
      <c r="U51" s="10">
        <v>1569</v>
      </c>
      <c r="V51" s="10">
        <v>4263</v>
      </c>
      <c r="W51" s="10">
        <v>1243</v>
      </c>
      <c r="X51" s="10">
        <v>32477</v>
      </c>
      <c r="Y51" s="73">
        <f t="shared" si="0"/>
        <v>7003.4136169460317</v>
      </c>
      <c r="Z51" s="10">
        <v>21</v>
      </c>
      <c r="AA51" s="10">
        <v>265</v>
      </c>
      <c r="AB51" s="10">
        <v>46</v>
      </c>
      <c r="AC51" s="10">
        <v>103</v>
      </c>
      <c r="AD51" s="10">
        <v>74</v>
      </c>
      <c r="AE51" s="10">
        <v>509</v>
      </c>
      <c r="AF51" s="73">
        <f t="shared" si="1"/>
        <v>109.76190938281029</v>
      </c>
      <c r="AG51" s="38">
        <v>0.78346152000000002</v>
      </c>
      <c r="AH51" s="39">
        <v>57.466063348416291</v>
      </c>
      <c r="AI51" s="39">
        <v>93.665158371040718</v>
      </c>
      <c r="AJ51" s="64">
        <v>75.400000000000006</v>
      </c>
      <c r="AK51" s="64">
        <v>1.6245579999999999</v>
      </c>
    </row>
    <row r="52" spans="1:37" x14ac:dyDescent="0.3">
      <c r="A52" s="10" t="s">
        <v>48</v>
      </c>
      <c r="B52" s="1" t="s">
        <v>459</v>
      </c>
      <c r="C52" s="1" t="s">
        <v>350</v>
      </c>
      <c r="D52" s="1" t="s">
        <v>599</v>
      </c>
      <c r="E52" s="30">
        <v>323827</v>
      </c>
      <c r="F52" s="26">
        <v>33828.32</v>
      </c>
      <c r="G52" s="22">
        <v>0.75</v>
      </c>
      <c r="H52" s="22">
        <v>0.76800000000000002</v>
      </c>
      <c r="I52" s="22">
        <v>0.86399999999999999</v>
      </c>
      <c r="J52" s="22">
        <v>0.63600000000000001</v>
      </c>
      <c r="K52" s="2">
        <v>56.36</v>
      </c>
      <c r="L52" s="2">
        <v>44.4</v>
      </c>
      <c r="M52" s="12" t="s">
        <v>477</v>
      </c>
      <c r="N52" s="34">
        <v>14.13</v>
      </c>
      <c r="O52" s="22">
        <v>18.84</v>
      </c>
      <c r="P52" s="22">
        <v>133.29</v>
      </c>
      <c r="Q52" s="17">
        <v>-29.913934999999999</v>
      </c>
      <c r="R52" s="17">
        <v>-51.186048999999997</v>
      </c>
      <c r="S52" s="10">
        <v>3</v>
      </c>
      <c r="T52" s="10">
        <v>59</v>
      </c>
      <c r="U52" s="10">
        <v>14</v>
      </c>
      <c r="V52" s="10">
        <v>55</v>
      </c>
      <c r="W52" s="10">
        <v>139</v>
      </c>
      <c r="X52" s="10">
        <v>270</v>
      </c>
      <c r="Y52" s="73">
        <f t="shared" si="0"/>
        <v>83.377852989404843</v>
      </c>
      <c r="Z52" s="10">
        <v>22</v>
      </c>
      <c r="AA52" s="10">
        <v>129</v>
      </c>
      <c r="AB52" s="10">
        <v>43</v>
      </c>
      <c r="AC52" s="10">
        <v>87</v>
      </c>
      <c r="AD52" s="10">
        <v>105</v>
      </c>
      <c r="AE52" s="10">
        <v>386</v>
      </c>
      <c r="AF52" s="73">
        <f t="shared" si="1"/>
        <v>119.19944908855655</v>
      </c>
      <c r="AG52" s="38">
        <v>0.32875464999999998</v>
      </c>
      <c r="AH52" s="39">
        <v>60.180995475113122</v>
      </c>
      <c r="AI52" s="39">
        <v>45.248868778280546</v>
      </c>
      <c r="AJ52" s="64">
        <v>60.2</v>
      </c>
      <c r="AK52" s="64">
        <v>0.52803929999999999</v>
      </c>
    </row>
    <row r="53" spans="1:37" x14ac:dyDescent="0.3">
      <c r="A53" s="10" t="s">
        <v>49</v>
      </c>
      <c r="B53" s="45" t="s">
        <v>368</v>
      </c>
      <c r="C53" s="45" t="s">
        <v>289</v>
      </c>
      <c r="D53" s="45" t="s">
        <v>596</v>
      </c>
      <c r="E53" s="31">
        <v>100840</v>
      </c>
      <c r="F53" s="27">
        <v>22088.41</v>
      </c>
      <c r="G53" s="23">
        <v>0.75900000000000001</v>
      </c>
      <c r="H53" s="23">
        <v>0.73499999999999999</v>
      </c>
      <c r="I53" s="23">
        <v>0.84499999999999997</v>
      </c>
      <c r="J53" s="23">
        <v>0.70499999999999996</v>
      </c>
      <c r="K53" s="46">
        <v>46.67</v>
      </c>
      <c r="L53" s="46">
        <v>37.04</v>
      </c>
      <c r="M53" s="13" t="s">
        <v>477</v>
      </c>
      <c r="N53" s="35">
        <v>351.26</v>
      </c>
      <c r="O53" s="23">
        <v>20.57</v>
      </c>
      <c r="P53" s="23">
        <v>163.12</v>
      </c>
      <c r="Q53" s="18">
        <v>-23.626079000000001</v>
      </c>
      <c r="R53" s="18">
        <v>-45.423819999999999</v>
      </c>
      <c r="S53" s="10">
        <v>265</v>
      </c>
      <c r="T53" s="10">
        <v>3587</v>
      </c>
      <c r="U53" s="10">
        <v>8508</v>
      </c>
      <c r="V53" s="10">
        <v>9238</v>
      </c>
      <c r="W53" s="10">
        <v>153</v>
      </c>
      <c r="X53" s="10">
        <v>21751</v>
      </c>
      <c r="Y53" s="73">
        <f t="shared" si="0"/>
        <v>21569.813566045221</v>
      </c>
      <c r="Z53" s="10">
        <v>16</v>
      </c>
      <c r="AA53" s="10">
        <v>190</v>
      </c>
      <c r="AB53" s="10">
        <v>149</v>
      </c>
      <c r="AC53" s="10">
        <v>289</v>
      </c>
      <c r="AD53" s="10">
        <v>51</v>
      </c>
      <c r="AE53" s="10">
        <v>695</v>
      </c>
      <c r="AF53" s="73">
        <f t="shared" si="1"/>
        <v>689.21063070210232</v>
      </c>
      <c r="AG53" s="38">
        <v>0.74235850000000003</v>
      </c>
      <c r="AH53" s="39">
        <v>60.633484162895925</v>
      </c>
      <c r="AI53" s="39">
        <v>91.855203619909503</v>
      </c>
      <c r="AJ53" s="64">
        <v>69.7</v>
      </c>
      <c r="AK53" s="64">
        <v>1.924461</v>
      </c>
    </row>
    <row r="54" spans="1:37" x14ac:dyDescent="0.3">
      <c r="A54" s="10" t="s">
        <v>50</v>
      </c>
      <c r="B54" s="1" t="s">
        <v>535</v>
      </c>
      <c r="C54" s="1" t="s">
        <v>289</v>
      </c>
      <c r="D54" s="1" t="s">
        <v>596</v>
      </c>
      <c r="E54" s="30">
        <v>369584</v>
      </c>
      <c r="F54" s="26">
        <v>11442.26</v>
      </c>
      <c r="G54" s="22">
        <v>0.749</v>
      </c>
      <c r="H54" s="22">
        <v>0.72099999999999997</v>
      </c>
      <c r="I54" s="22">
        <v>0.84199999999999997</v>
      </c>
      <c r="J54" s="22">
        <v>0.69299999999999995</v>
      </c>
      <c r="K54" s="2">
        <v>54.2</v>
      </c>
      <c r="L54" s="2">
        <v>45.87</v>
      </c>
      <c r="M54" s="12" t="s">
        <v>478</v>
      </c>
      <c r="N54" s="34">
        <v>780.11</v>
      </c>
      <c r="O54" s="22">
        <v>18.52</v>
      </c>
      <c r="P54" s="22">
        <v>120.79</v>
      </c>
      <c r="Q54" s="17">
        <v>-23.523609</v>
      </c>
      <c r="R54" s="17">
        <v>-46.840952000000001</v>
      </c>
      <c r="S54" s="10">
        <v>31</v>
      </c>
      <c r="T54" s="10">
        <v>471</v>
      </c>
      <c r="U54" s="10">
        <v>3791</v>
      </c>
      <c r="V54" s="10">
        <v>3666</v>
      </c>
      <c r="W54" s="10">
        <v>107</v>
      </c>
      <c r="X54" s="10">
        <v>8066</v>
      </c>
      <c r="Y54" s="73">
        <f t="shared" si="0"/>
        <v>2182.4537858781764</v>
      </c>
      <c r="Z54" s="10">
        <v>2</v>
      </c>
      <c r="AA54" s="10">
        <v>30</v>
      </c>
      <c r="AB54" s="10">
        <v>87</v>
      </c>
      <c r="AC54" s="10">
        <v>64</v>
      </c>
      <c r="AD54" s="10">
        <v>24</v>
      </c>
      <c r="AE54" s="10">
        <v>207</v>
      </c>
      <c r="AF54" s="73">
        <f t="shared" si="1"/>
        <v>56.008918134984199</v>
      </c>
      <c r="AG54" s="38">
        <v>0.68965558000000005</v>
      </c>
      <c r="AH54" s="39">
        <v>32.126696832579185</v>
      </c>
      <c r="AI54" s="39">
        <v>88.235294117647058</v>
      </c>
      <c r="AJ54" s="64">
        <v>85.4</v>
      </c>
      <c r="AK54" s="64">
        <v>1.145446</v>
      </c>
    </row>
    <row r="55" spans="1:37" x14ac:dyDescent="0.3">
      <c r="A55" s="41" t="s">
        <v>617</v>
      </c>
      <c r="B55" s="45" t="s">
        <v>624</v>
      </c>
      <c r="C55" s="45" t="s">
        <v>285</v>
      </c>
      <c r="D55" s="45" t="s">
        <v>596</v>
      </c>
      <c r="E55" s="30">
        <v>85239</v>
      </c>
      <c r="F55" s="26">
        <v>13221</v>
      </c>
      <c r="G55" s="22">
        <v>0.70599999999999996</v>
      </c>
      <c r="H55" s="22">
        <v>0.69699999999999995</v>
      </c>
      <c r="I55" s="22">
        <v>0.83599999999999997</v>
      </c>
      <c r="J55" s="22">
        <v>0.60299999999999998</v>
      </c>
      <c r="K55" s="22">
        <v>35.299999999999997</v>
      </c>
      <c r="L55" s="46">
        <v>27.26</v>
      </c>
      <c r="M55" s="10" t="s">
        <v>483</v>
      </c>
      <c r="N55" s="65">
        <v>604.12872300000004</v>
      </c>
      <c r="O55" s="64">
        <v>20.479630583333336</v>
      </c>
      <c r="P55" s="64">
        <v>106.7935375</v>
      </c>
      <c r="Q55" s="17">
        <v>-19.787642999999999</v>
      </c>
      <c r="R55" s="17">
        <v>-42.141722000000001</v>
      </c>
      <c r="S55" s="10">
        <v>117</v>
      </c>
      <c r="T55" s="10">
        <v>810</v>
      </c>
      <c r="U55" s="10">
        <v>0</v>
      </c>
      <c r="V55" s="10">
        <v>38</v>
      </c>
      <c r="W55" s="10">
        <v>1509</v>
      </c>
      <c r="X55" s="10">
        <v>1509</v>
      </c>
      <c r="Y55" s="73">
        <f t="shared" si="0"/>
        <v>1770.3164044627458</v>
      </c>
      <c r="Z55" s="10">
        <v>2</v>
      </c>
      <c r="AA55" s="10">
        <v>34</v>
      </c>
      <c r="AB55" s="10">
        <v>2</v>
      </c>
      <c r="AC55" s="10">
        <v>14</v>
      </c>
      <c r="AD55" s="10">
        <v>37</v>
      </c>
      <c r="AE55" s="10">
        <f>SUM(Z55:AD55)</f>
        <v>89</v>
      </c>
      <c r="AF55" s="73">
        <f t="shared" si="1"/>
        <v>104.41229953425075</v>
      </c>
      <c r="AG55" s="38">
        <v>0.51571866</v>
      </c>
      <c r="AH55" s="39">
        <v>5.882352941176471</v>
      </c>
      <c r="AI55" s="39">
        <v>9.9547511312217196</v>
      </c>
      <c r="AJ55" s="64"/>
      <c r="AK55" s="64"/>
    </row>
    <row r="56" spans="1:37" x14ac:dyDescent="0.3">
      <c r="A56" s="10" t="s">
        <v>51</v>
      </c>
      <c r="B56" s="1" t="s">
        <v>405</v>
      </c>
      <c r="C56" s="1" t="s">
        <v>309</v>
      </c>
      <c r="D56" s="1" t="s">
        <v>596</v>
      </c>
      <c r="E56" s="30">
        <v>348738</v>
      </c>
      <c r="F56" s="26">
        <v>18371</v>
      </c>
      <c r="G56" s="22">
        <v>0.71799999999999997</v>
      </c>
      <c r="H56" s="22">
        <v>0.69899999999999995</v>
      </c>
      <c r="I56" s="22">
        <v>0.84399999999999997</v>
      </c>
      <c r="J56" s="22">
        <v>0.628</v>
      </c>
      <c r="K56" s="2">
        <v>47.95</v>
      </c>
      <c r="L56" s="2">
        <v>39.33</v>
      </c>
      <c r="M56" s="12" t="s">
        <v>481</v>
      </c>
      <c r="N56" s="34">
        <v>194.28</v>
      </c>
      <c r="O56" s="22">
        <v>22.24</v>
      </c>
      <c r="P56" s="22">
        <v>107.37</v>
      </c>
      <c r="Q56" s="17">
        <v>-20.264391</v>
      </c>
      <c r="R56" s="17">
        <v>-40.420388000000003</v>
      </c>
      <c r="S56" s="10">
        <v>1384</v>
      </c>
      <c r="T56" s="10">
        <v>10584</v>
      </c>
      <c r="U56" s="10">
        <v>1502</v>
      </c>
      <c r="V56" s="10">
        <v>3972</v>
      </c>
      <c r="W56" s="10">
        <v>3260</v>
      </c>
      <c r="X56" s="10">
        <v>20702</v>
      </c>
      <c r="Y56" s="73">
        <f t="shared" si="0"/>
        <v>5936.2616061341178</v>
      </c>
      <c r="Z56" s="10">
        <v>22</v>
      </c>
      <c r="AA56" s="10">
        <v>159</v>
      </c>
      <c r="AB56" s="10">
        <v>68</v>
      </c>
      <c r="AC56" s="10">
        <v>130</v>
      </c>
      <c r="AD56" s="10">
        <v>89</v>
      </c>
      <c r="AE56" s="10">
        <v>468</v>
      </c>
      <c r="AF56" s="73">
        <f t="shared" si="1"/>
        <v>134.19816595839856</v>
      </c>
      <c r="AG56" s="38">
        <v>0.59548986999999998</v>
      </c>
      <c r="AH56" s="39">
        <v>62.895927601809952</v>
      </c>
      <c r="AI56" s="39">
        <v>99.547511312217196</v>
      </c>
      <c r="AJ56" s="64">
        <v>50.5</v>
      </c>
      <c r="AK56" s="64">
        <v>1.814478</v>
      </c>
    </row>
    <row r="57" spans="1:37" x14ac:dyDescent="0.3">
      <c r="A57" s="10" t="s">
        <v>52</v>
      </c>
      <c r="B57" s="1" t="s">
        <v>381</v>
      </c>
      <c r="C57" s="1" t="s">
        <v>317</v>
      </c>
      <c r="D57" s="1" t="s">
        <v>601</v>
      </c>
      <c r="E57" s="30">
        <v>314912</v>
      </c>
      <c r="F57" s="26">
        <v>15529.3</v>
      </c>
      <c r="G57" s="22">
        <v>0.67700000000000005</v>
      </c>
      <c r="H57" s="22">
        <v>0.68100000000000005</v>
      </c>
      <c r="I57" s="22">
        <v>0.79900000000000004</v>
      </c>
      <c r="J57" s="22">
        <v>0.56899999999999995</v>
      </c>
      <c r="K57" s="2">
        <v>32.1</v>
      </c>
      <c r="L57" s="2">
        <v>26.67</v>
      </c>
      <c r="M57" s="12" t="s">
        <v>484</v>
      </c>
      <c r="N57" s="34">
        <v>538.64</v>
      </c>
      <c r="O57" s="22">
        <v>22.79</v>
      </c>
      <c r="P57" s="22">
        <v>47.15</v>
      </c>
      <c r="Q57" s="17">
        <v>-8.2868209999999998</v>
      </c>
      <c r="R57" s="17">
        <v>-35.974966999999999</v>
      </c>
      <c r="S57" s="10">
        <v>150</v>
      </c>
      <c r="T57" s="10">
        <v>869</v>
      </c>
      <c r="U57" s="10">
        <v>486</v>
      </c>
      <c r="V57" s="10">
        <v>4899</v>
      </c>
      <c r="W57" s="10">
        <v>1227</v>
      </c>
      <c r="X57" s="10">
        <v>7631</v>
      </c>
      <c r="Y57" s="73">
        <f t="shared" si="0"/>
        <v>2423.2166446499341</v>
      </c>
      <c r="Z57" s="10">
        <v>8</v>
      </c>
      <c r="AA57" s="10">
        <v>49</v>
      </c>
      <c r="AB57" s="10">
        <v>48</v>
      </c>
      <c r="AC57" s="10">
        <v>128</v>
      </c>
      <c r="AD57" s="10">
        <v>130</v>
      </c>
      <c r="AE57" s="10">
        <v>363</v>
      </c>
      <c r="AF57" s="73">
        <f t="shared" si="1"/>
        <v>115.27029773397012</v>
      </c>
      <c r="AG57" s="38">
        <v>0.59741535999999995</v>
      </c>
      <c r="AH57" s="39">
        <v>52.488687782805428</v>
      </c>
      <c r="AI57" s="39">
        <v>93.665158371040718</v>
      </c>
      <c r="AJ57" s="64">
        <v>60.2</v>
      </c>
      <c r="AK57" s="64">
        <v>1.9787920000000001</v>
      </c>
    </row>
    <row r="58" spans="1:37" x14ac:dyDescent="0.3">
      <c r="A58" s="10" t="s">
        <v>53</v>
      </c>
      <c r="B58" s="1" t="s">
        <v>369</v>
      </c>
      <c r="C58" s="1" t="s">
        <v>314</v>
      </c>
      <c r="D58" s="1" t="s">
        <v>599</v>
      </c>
      <c r="E58" s="30">
        <v>286205</v>
      </c>
      <c r="F58" s="26">
        <v>27496.01</v>
      </c>
      <c r="G58" s="22">
        <v>0.78200000000000003</v>
      </c>
      <c r="H58" s="22">
        <v>0.77600000000000002</v>
      </c>
      <c r="I58" s="22">
        <v>0.84599999999999997</v>
      </c>
      <c r="J58" s="22">
        <v>0.72799999999999998</v>
      </c>
      <c r="K58" s="2">
        <v>56.14</v>
      </c>
      <c r="L58" s="2">
        <v>44.18</v>
      </c>
      <c r="M58" s="12" t="s">
        <v>477</v>
      </c>
      <c r="N58" s="34">
        <v>660.87</v>
      </c>
      <c r="O58" s="22">
        <v>19.16</v>
      </c>
      <c r="P58" s="22">
        <v>156.29</v>
      </c>
      <c r="Q58" s="17">
        <v>-24.957234</v>
      </c>
      <c r="R58" s="17">
        <v>-53.462738999999999</v>
      </c>
      <c r="S58" s="10">
        <v>104</v>
      </c>
      <c r="T58" s="10">
        <v>1233</v>
      </c>
      <c r="U58" s="10">
        <v>755</v>
      </c>
      <c r="V58" s="10">
        <v>1606</v>
      </c>
      <c r="W58" s="10">
        <v>2160</v>
      </c>
      <c r="X58" s="10">
        <v>5858</v>
      </c>
      <c r="Y58" s="73">
        <f t="shared" si="0"/>
        <v>2046.7846473681452</v>
      </c>
      <c r="Z58" s="10">
        <v>19</v>
      </c>
      <c r="AA58" s="10">
        <v>148</v>
      </c>
      <c r="AB58" s="10">
        <v>73</v>
      </c>
      <c r="AC58" s="10">
        <v>110</v>
      </c>
      <c r="AD58" s="10">
        <v>124</v>
      </c>
      <c r="AE58" s="10">
        <v>474</v>
      </c>
      <c r="AF58" s="73">
        <f t="shared" si="1"/>
        <v>165.61555528380006</v>
      </c>
      <c r="AG58" s="38">
        <v>0.55308219000000003</v>
      </c>
      <c r="AH58" s="39">
        <v>67.420814479638011</v>
      </c>
      <c r="AI58" s="39">
        <v>100</v>
      </c>
      <c r="AJ58" s="64">
        <v>69.8</v>
      </c>
      <c r="AK58" s="64">
        <v>1.0435319999999999</v>
      </c>
    </row>
    <row r="59" spans="1:37" x14ac:dyDescent="0.3">
      <c r="A59" s="10" t="s">
        <v>54</v>
      </c>
      <c r="B59" s="1" t="s">
        <v>389</v>
      </c>
      <c r="C59" s="1" t="s">
        <v>285</v>
      </c>
      <c r="D59" s="1" t="s">
        <v>596</v>
      </c>
      <c r="E59" s="30">
        <v>69757</v>
      </c>
      <c r="F59" s="26">
        <v>17337.28</v>
      </c>
      <c r="G59" s="22">
        <v>0.751</v>
      </c>
      <c r="H59" s="22">
        <v>0.71799999999999997</v>
      </c>
      <c r="I59" s="22">
        <v>0.86099999999999999</v>
      </c>
      <c r="J59" s="22">
        <v>0.68500000000000005</v>
      </c>
      <c r="K59" s="2">
        <v>46.5</v>
      </c>
      <c r="L59" s="2">
        <v>38.32</v>
      </c>
      <c r="M59" s="12" t="s">
        <v>480</v>
      </c>
      <c r="N59" s="34">
        <v>298.43</v>
      </c>
      <c r="O59" s="22">
        <v>21.59</v>
      </c>
      <c r="P59" s="22">
        <v>108.58</v>
      </c>
      <c r="Q59" s="17">
        <v>-21.393073000000001</v>
      </c>
      <c r="R59" s="17">
        <v>-42.690728999999997</v>
      </c>
      <c r="S59" s="10">
        <v>20</v>
      </c>
      <c r="T59" s="10">
        <v>1520</v>
      </c>
      <c r="U59" s="10">
        <v>113</v>
      </c>
      <c r="V59" s="10">
        <v>597</v>
      </c>
      <c r="W59" s="10">
        <v>2459</v>
      </c>
      <c r="X59" s="10">
        <v>4709</v>
      </c>
      <c r="Y59" s="73">
        <f t="shared" si="0"/>
        <v>6750.5770030247859</v>
      </c>
      <c r="Z59" s="10">
        <v>1</v>
      </c>
      <c r="AA59" s="10">
        <v>66</v>
      </c>
      <c r="AB59" s="10">
        <v>6</v>
      </c>
      <c r="AC59" s="10">
        <v>16</v>
      </c>
      <c r="AD59" s="10">
        <v>28</v>
      </c>
      <c r="AE59" s="10">
        <v>117</v>
      </c>
      <c r="AF59" s="73">
        <f t="shared" si="1"/>
        <v>167.72510285706093</v>
      </c>
      <c r="AG59" s="38">
        <v>0.56186234999999995</v>
      </c>
      <c r="AH59" s="39">
        <v>22.171945701357465</v>
      </c>
      <c r="AI59" s="39">
        <v>73.303167420814475</v>
      </c>
      <c r="AJ59" s="64"/>
      <c r="AK59" s="64"/>
    </row>
    <row r="60" spans="1:37" x14ac:dyDescent="0.3">
      <c r="A60" s="10" t="s">
        <v>55</v>
      </c>
      <c r="B60" s="1" t="s">
        <v>386</v>
      </c>
      <c r="C60" s="1" t="s">
        <v>289</v>
      </c>
      <c r="D60" s="1" t="s">
        <v>596</v>
      </c>
      <c r="E60" s="30">
        <v>112820</v>
      </c>
      <c r="F60" s="26">
        <v>27409.77</v>
      </c>
      <c r="G60" s="22">
        <v>0.78500000000000003</v>
      </c>
      <c r="H60" s="22">
        <v>0.76700000000000002</v>
      </c>
      <c r="I60" s="22">
        <v>0.85299999999999998</v>
      </c>
      <c r="J60" s="22">
        <v>0.74</v>
      </c>
      <c r="K60" s="2">
        <v>55.59</v>
      </c>
      <c r="L60" s="2">
        <v>45.21</v>
      </c>
      <c r="M60" s="12" t="s">
        <v>483</v>
      </c>
      <c r="N60" s="34">
        <v>533.41</v>
      </c>
      <c r="O60" s="22">
        <v>21.49</v>
      </c>
      <c r="P60" s="22">
        <v>110.36</v>
      </c>
      <c r="Q60" s="17">
        <v>-21.131264000000002</v>
      </c>
      <c r="R60" s="17">
        <v>-48.977333999999999</v>
      </c>
      <c r="S60" s="10">
        <v>101</v>
      </c>
      <c r="T60" s="10">
        <v>1303</v>
      </c>
      <c r="U60" s="10">
        <v>840</v>
      </c>
      <c r="V60" s="10">
        <v>11741</v>
      </c>
      <c r="W60" s="10">
        <v>156</v>
      </c>
      <c r="X60" s="10">
        <v>14141</v>
      </c>
      <c r="Y60" s="73">
        <f t="shared" si="0"/>
        <v>12534.125155114341</v>
      </c>
      <c r="Z60" s="10">
        <v>26</v>
      </c>
      <c r="AA60" s="10">
        <v>61</v>
      </c>
      <c r="AB60" s="10">
        <v>9</v>
      </c>
      <c r="AC60" s="10">
        <v>89</v>
      </c>
      <c r="AD60" s="10">
        <v>15</v>
      </c>
      <c r="AE60" s="10">
        <v>200</v>
      </c>
      <c r="AF60" s="73">
        <f t="shared" si="1"/>
        <v>177.27353306151392</v>
      </c>
      <c r="AG60" s="38">
        <v>0.66343121999999999</v>
      </c>
      <c r="AH60" s="39">
        <v>37.556561085972852</v>
      </c>
      <c r="AI60" s="39">
        <v>95.475113122171948</v>
      </c>
      <c r="AJ60" s="64">
        <v>79.900000000000006</v>
      </c>
      <c r="AK60" s="64">
        <v>1.6335759999999999</v>
      </c>
    </row>
    <row r="61" spans="1:37" x14ac:dyDescent="0.3">
      <c r="A61" s="10" t="s">
        <v>56</v>
      </c>
      <c r="B61" s="45" t="s">
        <v>461</v>
      </c>
      <c r="C61" s="45" t="s">
        <v>350</v>
      </c>
      <c r="D61" s="45" t="s">
        <v>599</v>
      </c>
      <c r="E61" s="30">
        <v>435564</v>
      </c>
      <c r="F61" s="26">
        <v>45883.07</v>
      </c>
      <c r="G61" s="22">
        <v>0.78200000000000003</v>
      </c>
      <c r="H61" s="22">
        <v>0.81200000000000006</v>
      </c>
      <c r="I61" s="22">
        <v>0.86</v>
      </c>
      <c r="J61" s="22">
        <v>0.68600000000000005</v>
      </c>
      <c r="K61" s="46">
        <v>61.07</v>
      </c>
      <c r="L61" s="46">
        <v>47.42</v>
      </c>
      <c r="M61" s="12" t="s">
        <v>478</v>
      </c>
      <c r="N61" s="34">
        <v>710.07</v>
      </c>
      <c r="O61" s="22">
        <v>15.92</v>
      </c>
      <c r="P61" s="22">
        <v>166.11</v>
      </c>
      <c r="Q61" s="17">
        <v>-29.163111000000001</v>
      </c>
      <c r="R61" s="17">
        <v>-51.183365999999999</v>
      </c>
      <c r="S61" s="10">
        <v>3</v>
      </c>
      <c r="T61" s="10">
        <v>35</v>
      </c>
      <c r="U61" s="10">
        <v>16</v>
      </c>
      <c r="V61" s="10">
        <v>33</v>
      </c>
      <c r="W61" s="10">
        <v>25</v>
      </c>
      <c r="X61" s="10">
        <v>112</v>
      </c>
      <c r="Y61" s="73">
        <f t="shared" si="0"/>
        <v>25.713787181677091</v>
      </c>
      <c r="Z61" s="10">
        <v>28</v>
      </c>
      <c r="AA61" s="10">
        <v>117</v>
      </c>
      <c r="AB61" s="10">
        <v>59</v>
      </c>
      <c r="AC61" s="10">
        <v>103</v>
      </c>
      <c r="AD61" s="10">
        <v>92</v>
      </c>
      <c r="AE61" s="10">
        <v>399</v>
      </c>
      <c r="AF61" s="73">
        <f t="shared" si="1"/>
        <v>91.605366834724634</v>
      </c>
      <c r="AG61" s="38">
        <v>0.33018762000000001</v>
      </c>
      <c r="AH61" s="39">
        <v>63.348416289592762</v>
      </c>
      <c r="AI61" s="39">
        <v>28.959276018099548</v>
      </c>
      <c r="AJ61" s="64">
        <v>31.8</v>
      </c>
      <c r="AK61" s="64">
        <v>0.42675649999999998</v>
      </c>
    </row>
    <row r="62" spans="1:37" x14ac:dyDescent="0.3">
      <c r="A62" s="10" t="s">
        <v>57</v>
      </c>
      <c r="B62" s="1" t="s">
        <v>564</v>
      </c>
      <c r="C62" s="1" t="s">
        <v>373</v>
      </c>
      <c r="D62" s="1" t="s">
        <v>599</v>
      </c>
      <c r="E62" s="30">
        <v>183530</v>
      </c>
      <c r="F62" s="26">
        <v>33411.42</v>
      </c>
      <c r="G62" s="22">
        <v>0.79</v>
      </c>
      <c r="H62" s="22">
        <v>0.77900000000000003</v>
      </c>
      <c r="I62" s="22">
        <v>0.871</v>
      </c>
      <c r="J62" s="22">
        <v>0.72699999999999998</v>
      </c>
      <c r="K62" s="2">
        <v>53.55</v>
      </c>
      <c r="L62" s="2">
        <v>40.11</v>
      </c>
      <c r="M62" s="12" t="s">
        <v>477</v>
      </c>
      <c r="N62" s="34">
        <v>581.79</v>
      </c>
      <c r="O62" s="22">
        <v>18.14</v>
      </c>
      <c r="P62" s="22">
        <v>172.45</v>
      </c>
      <c r="Q62" s="17">
        <v>-27.100785999999999</v>
      </c>
      <c r="R62" s="17">
        <v>-52.616962999999998</v>
      </c>
      <c r="S62" s="10">
        <v>2</v>
      </c>
      <c r="T62" s="10">
        <v>111</v>
      </c>
      <c r="U62" s="10">
        <v>56</v>
      </c>
      <c r="V62" s="10">
        <v>372</v>
      </c>
      <c r="W62" s="10">
        <v>824</v>
      </c>
      <c r="X62" s="10">
        <v>1365</v>
      </c>
      <c r="Y62" s="73">
        <f t="shared" si="0"/>
        <v>743.74761619353785</v>
      </c>
      <c r="Z62" s="10">
        <v>15</v>
      </c>
      <c r="AA62" s="10">
        <v>143</v>
      </c>
      <c r="AB62" s="10">
        <v>43</v>
      </c>
      <c r="AC62" s="10">
        <v>101</v>
      </c>
      <c r="AD62" s="10">
        <v>179</v>
      </c>
      <c r="AE62" s="10">
        <v>481</v>
      </c>
      <c r="AF62" s="73">
        <f t="shared" si="1"/>
        <v>262.08249332534189</v>
      </c>
      <c r="AG62" s="38">
        <v>0.55725261000000004</v>
      </c>
      <c r="AH62" s="39">
        <v>64.705882352941174</v>
      </c>
      <c r="AI62" s="39">
        <v>58.371040723981899</v>
      </c>
      <c r="AJ62" s="64">
        <v>71.400000000000006</v>
      </c>
      <c r="AK62" s="64">
        <v>0.89696209999999998</v>
      </c>
    </row>
    <row r="63" spans="1:37" x14ac:dyDescent="0.3">
      <c r="A63" s="41" t="s">
        <v>618</v>
      </c>
      <c r="B63" s="45" t="s">
        <v>625</v>
      </c>
      <c r="C63" s="45" t="s">
        <v>285</v>
      </c>
      <c r="D63" s="45" t="s">
        <v>596</v>
      </c>
      <c r="E63" s="30">
        <v>48519</v>
      </c>
      <c r="F63" s="26">
        <v>66533.98</v>
      </c>
      <c r="G63" s="22">
        <v>0.753</v>
      </c>
      <c r="H63" s="22">
        <v>0.73199999999999998</v>
      </c>
      <c r="I63" s="22">
        <v>0.877</v>
      </c>
      <c r="J63" s="22">
        <v>0.66500000000000004</v>
      </c>
      <c r="K63" s="46">
        <v>52.51</v>
      </c>
      <c r="L63" s="46">
        <v>40.4</v>
      </c>
      <c r="M63" s="10" t="s">
        <v>476</v>
      </c>
      <c r="N63" s="65">
        <v>988.67974900000002</v>
      </c>
      <c r="O63" s="64">
        <v>18.312354500000001</v>
      </c>
      <c r="P63" s="64">
        <v>132.72255766666669</v>
      </c>
      <c r="Q63" s="17">
        <v>-20.490772</v>
      </c>
      <c r="R63" s="17">
        <v>-43.861705000000001</v>
      </c>
      <c r="S63" s="10">
        <v>10</v>
      </c>
      <c r="T63" s="10">
        <v>212</v>
      </c>
      <c r="U63" s="10">
        <v>3</v>
      </c>
      <c r="V63" s="10">
        <v>47</v>
      </c>
      <c r="W63" s="10">
        <v>1464</v>
      </c>
      <c r="X63" s="10">
        <v>1464</v>
      </c>
      <c r="Y63" s="73">
        <f t="shared" si="0"/>
        <v>3017.3746367402459</v>
      </c>
      <c r="Z63" s="10">
        <v>2</v>
      </c>
      <c r="AA63" s="10">
        <v>7</v>
      </c>
      <c r="AB63" s="10">
        <v>8</v>
      </c>
      <c r="AC63" s="10">
        <v>17</v>
      </c>
      <c r="AD63" s="10">
        <v>30</v>
      </c>
      <c r="AE63" s="10">
        <f>SUM(Z63:AD63)</f>
        <v>64</v>
      </c>
      <c r="AF63" s="73">
        <f t="shared" si="1"/>
        <v>131.9070879449288</v>
      </c>
      <c r="AG63" s="38">
        <v>0.62130512999999998</v>
      </c>
      <c r="AH63" s="39">
        <v>4.5248868778280542</v>
      </c>
      <c r="AI63" s="39">
        <v>10.859728506787331</v>
      </c>
      <c r="AJ63" s="64"/>
      <c r="AK63" s="64"/>
    </row>
    <row r="64" spans="1:37" x14ac:dyDescent="0.3">
      <c r="A64" s="10" t="s">
        <v>58</v>
      </c>
      <c r="B64" s="1" t="s">
        <v>445</v>
      </c>
      <c r="C64" s="1" t="s">
        <v>285</v>
      </c>
      <c r="D64" s="1" t="s">
        <v>596</v>
      </c>
      <c r="E64" s="30">
        <v>116512</v>
      </c>
      <c r="F64" s="26">
        <v>13864.32</v>
      </c>
      <c r="G64" s="22">
        <v>0.76100000000000001</v>
      </c>
      <c r="H64" s="22">
        <v>0.73599999999999999</v>
      </c>
      <c r="I64" s="22">
        <v>0.86</v>
      </c>
      <c r="J64" s="22">
        <v>0.69699999999999995</v>
      </c>
      <c r="K64" s="46">
        <v>53.31</v>
      </c>
      <c r="L64" s="46">
        <v>41.64</v>
      </c>
      <c r="M64" s="12" t="s">
        <v>476</v>
      </c>
      <c r="N64" s="34">
        <v>987.2</v>
      </c>
      <c r="O64" s="22">
        <v>18.23</v>
      </c>
      <c r="P64" s="22">
        <v>132</v>
      </c>
      <c r="Q64" s="17">
        <v>-20.663264000000002</v>
      </c>
      <c r="R64" s="17">
        <v>-43.786009999999997</v>
      </c>
      <c r="S64" s="10">
        <v>11</v>
      </c>
      <c r="T64" s="10">
        <v>121</v>
      </c>
      <c r="U64" s="10">
        <v>29</v>
      </c>
      <c r="V64" s="10">
        <v>126</v>
      </c>
      <c r="W64" s="10">
        <v>982</v>
      </c>
      <c r="X64" s="10">
        <v>1269</v>
      </c>
      <c r="Y64" s="73">
        <f t="shared" si="0"/>
        <v>1089.1581982971711</v>
      </c>
      <c r="Z64" s="10">
        <v>7</v>
      </c>
      <c r="AA64" s="10">
        <v>67</v>
      </c>
      <c r="AB64" s="10">
        <v>16</v>
      </c>
      <c r="AC64" s="10">
        <v>37</v>
      </c>
      <c r="AD64" s="10">
        <v>31</v>
      </c>
      <c r="AE64" s="10">
        <v>158</v>
      </c>
      <c r="AF64" s="73">
        <f t="shared" si="1"/>
        <v>135.60834935457291</v>
      </c>
      <c r="AG64" s="38">
        <v>0.15860257</v>
      </c>
      <c r="AH64" s="39">
        <v>33.0316742081448</v>
      </c>
      <c r="AI64" s="39">
        <v>49.321266968325794</v>
      </c>
      <c r="AJ64" s="64"/>
      <c r="AK64" s="64"/>
    </row>
    <row r="65" spans="1:37" x14ac:dyDescent="0.3">
      <c r="A65" s="10" t="s">
        <v>59</v>
      </c>
      <c r="B65" s="1" t="s">
        <v>320</v>
      </c>
      <c r="C65" s="1" t="s">
        <v>285</v>
      </c>
      <c r="D65" s="1" t="s">
        <v>596</v>
      </c>
      <c r="E65" s="30">
        <v>603442</v>
      </c>
      <c r="F65" s="26">
        <v>37995.25</v>
      </c>
      <c r="G65" s="22">
        <v>0.75600000000000001</v>
      </c>
      <c r="H65" s="22">
        <v>0.745</v>
      </c>
      <c r="I65" s="22">
        <v>0.83199999999999996</v>
      </c>
      <c r="J65" s="22">
        <v>0.69699999999999995</v>
      </c>
      <c r="K65" s="46">
        <v>58.1</v>
      </c>
      <c r="L65" s="46">
        <v>46.41</v>
      </c>
      <c r="M65" s="12" t="s">
        <v>476</v>
      </c>
      <c r="N65" s="34">
        <v>902.83</v>
      </c>
      <c r="O65" s="22">
        <v>19.170000000000002</v>
      </c>
      <c r="P65" s="22">
        <v>127.53</v>
      </c>
      <c r="Q65" s="17">
        <v>-19.916983999999999</v>
      </c>
      <c r="R65" s="17">
        <v>-44.081339</v>
      </c>
      <c r="S65" s="10">
        <v>228</v>
      </c>
      <c r="T65" s="10">
        <v>23289</v>
      </c>
      <c r="U65" s="10">
        <v>2087</v>
      </c>
      <c r="V65" s="10">
        <v>13373</v>
      </c>
      <c r="W65" s="10">
        <v>41762</v>
      </c>
      <c r="X65" s="10">
        <v>80739</v>
      </c>
      <c r="Y65" s="73">
        <f t="shared" si="0"/>
        <v>13379.744863632295</v>
      </c>
      <c r="Z65" s="10">
        <v>8</v>
      </c>
      <c r="AA65" s="10">
        <v>319</v>
      </c>
      <c r="AB65" s="10">
        <v>59</v>
      </c>
      <c r="AC65" s="10">
        <v>171</v>
      </c>
      <c r="AD65" s="10">
        <v>388</v>
      </c>
      <c r="AE65" s="10">
        <v>945</v>
      </c>
      <c r="AF65" s="73">
        <f t="shared" si="1"/>
        <v>156.60162865693803</v>
      </c>
      <c r="AG65" s="38">
        <v>0.91792286999999995</v>
      </c>
      <c r="AH65" s="39">
        <v>63.348416289592762</v>
      </c>
      <c r="AI65" s="39">
        <v>98.642533936651589</v>
      </c>
      <c r="AJ65" s="64">
        <v>89.7</v>
      </c>
      <c r="AK65" s="64">
        <v>1.2883530000000001</v>
      </c>
    </row>
    <row r="66" spans="1:37" x14ac:dyDescent="0.3">
      <c r="A66" s="10" t="s">
        <v>60</v>
      </c>
      <c r="B66" s="1" t="s">
        <v>565</v>
      </c>
      <c r="C66" s="1" t="s">
        <v>314</v>
      </c>
      <c r="D66" s="1" t="s">
        <v>599</v>
      </c>
      <c r="E66" s="30">
        <v>46928</v>
      </c>
      <c r="F66" s="26">
        <v>24403.919999999998</v>
      </c>
      <c r="G66" s="22">
        <v>0.75900000000000001</v>
      </c>
      <c r="H66" s="22">
        <v>0.746</v>
      </c>
      <c r="I66" s="22">
        <v>0.84799999999999998</v>
      </c>
      <c r="J66" s="22">
        <v>0.69199999999999995</v>
      </c>
      <c r="K66" s="2">
        <v>54.2</v>
      </c>
      <c r="L66" s="2">
        <v>41.81</v>
      </c>
      <c r="M66" s="12" t="s">
        <v>477</v>
      </c>
      <c r="N66" s="34">
        <v>516.89</v>
      </c>
      <c r="O66" s="22">
        <v>20.66</v>
      </c>
      <c r="P66" s="22">
        <v>110.93</v>
      </c>
      <c r="Q66" s="17">
        <v>-23.177292000000001</v>
      </c>
      <c r="R66" s="17">
        <v>-50.649102999999997</v>
      </c>
      <c r="S66" s="10">
        <v>4</v>
      </c>
      <c r="T66" s="10">
        <v>212</v>
      </c>
      <c r="U66" s="10">
        <v>97</v>
      </c>
      <c r="V66" s="10">
        <v>502</v>
      </c>
      <c r="W66" s="10">
        <v>247</v>
      </c>
      <c r="X66" s="10">
        <v>1062</v>
      </c>
      <c r="Y66" s="73">
        <f t="shared" si="0"/>
        <v>2263.041254688033</v>
      </c>
      <c r="Z66" s="10">
        <v>2</v>
      </c>
      <c r="AA66" s="10">
        <v>9</v>
      </c>
      <c r="AB66" s="10">
        <v>17</v>
      </c>
      <c r="AC66" s="10">
        <v>7</v>
      </c>
      <c r="AD66" s="10">
        <v>6</v>
      </c>
      <c r="AE66" s="10">
        <v>41</v>
      </c>
      <c r="AF66" s="73">
        <f t="shared" si="1"/>
        <v>87.367882713944766</v>
      </c>
      <c r="AG66" s="38">
        <v>8.8209899999999994E-2</v>
      </c>
      <c r="AH66" s="39">
        <v>12.217194570135746</v>
      </c>
      <c r="AI66" s="39">
        <v>74.208144796380097</v>
      </c>
      <c r="AJ66" s="64"/>
      <c r="AK66" s="64"/>
    </row>
    <row r="67" spans="1:37" x14ac:dyDescent="0.3">
      <c r="A67" s="10" t="s">
        <v>61</v>
      </c>
      <c r="B67" s="1" t="s">
        <v>345</v>
      </c>
      <c r="C67" s="1" t="s">
        <v>285</v>
      </c>
      <c r="D67" s="1" t="s">
        <v>596</v>
      </c>
      <c r="E67" s="30">
        <v>103694</v>
      </c>
      <c r="F67" s="26">
        <v>12869.83</v>
      </c>
      <c r="G67" s="22">
        <v>0.755</v>
      </c>
      <c r="H67" s="22">
        <v>0.71499999999999997</v>
      </c>
      <c r="I67" s="22">
        <v>0.86499999999999999</v>
      </c>
      <c r="J67" s="22">
        <v>0.69599999999999995</v>
      </c>
      <c r="K67" s="2">
        <v>49.28</v>
      </c>
      <c r="L67" s="2">
        <v>39.72</v>
      </c>
      <c r="M67" s="12" t="s">
        <v>476</v>
      </c>
      <c r="N67" s="34">
        <v>656.49</v>
      </c>
      <c r="O67" s="22">
        <v>20.45</v>
      </c>
      <c r="P67" s="22">
        <v>120.68</v>
      </c>
      <c r="Q67" s="17">
        <v>-19.519189000000001</v>
      </c>
      <c r="R67" s="17">
        <v>-42.628196000000003</v>
      </c>
      <c r="S67" s="10">
        <v>555</v>
      </c>
      <c r="T67" s="10">
        <v>9081</v>
      </c>
      <c r="U67" s="10">
        <v>312</v>
      </c>
      <c r="V67" s="10">
        <v>728</v>
      </c>
      <c r="W67" s="10">
        <v>5701</v>
      </c>
      <c r="X67" s="10">
        <v>16377</v>
      </c>
      <c r="Y67" s="73">
        <f t="shared" ref="Y67:Y130" si="2">(X67*100000)/E67</f>
        <v>15793.584971165159</v>
      </c>
      <c r="Z67" s="10">
        <v>16</v>
      </c>
      <c r="AA67" s="10">
        <v>103</v>
      </c>
      <c r="AB67" s="10">
        <v>24</v>
      </c>
      <c r="AC67" s="10">
        <v>64</v>
      </c>
      <c r="AD67" s="10">
        <v>61</v>
      </c>
      <c r="AE67" s="10">
        <v>268</v>
      </c>
      <c r="AF67" s="73">
        <f t="shared" ref="AF67:AF130" si="3">(AE67*100000)/E67</f>
        <v>258.45275522209579</v>
      </c>
      <c r="AG67" s="38">
        <v>0.71496693</v>
      </c>
      <c r="AH67" s="39">
        <v>48.868778280542983</v>
      </c>
      <c r="AI67" s="39">
        <v>90.497737556561091</v>
      </c>
      <c r="AJ67" s="64">
        <v>78.900000000000006</v>
      </c>
      <c r="AK67" s="64">
        <v>1.7309699999999999</v>
      </c>
    </row>
    <row r="68" spans="1:37" x14ac:dyDescent="0.3">
      <c r="A68" s="10" t="s">
        <v>62</v>
      </c>
      <c r="B68" s="1" t="s">
        <v>488</v>
      </c>
      <c r="C68" s="1" t="s">
        <v>297</v>
      </c>
      <c r="D68" s="1" t="s">
        <v>598</v>
      </c>
      <c r="E68" s="30">
        <v>103703</v>
      </c>
      <c r="F68" s="26">
        <v>25923.22</v>
      </c>
      <c r="G68" s="22">
        <v>0.7</v>
      </c>
      <c r="H68" s="22">
        <v>0.70099999999999996</v>
      </c>
      <c r="I68" s="22">
        <v>0.83399999999999996</v>
      </c>
      <c r="J68" s="22">
        <v>0.58599999999999997</v>
      </c>
      <c r="K68" s="2">
        <v>31.78</v>
      </c>
      <c r="L68" s="2">
        <v>25.65</v>
      </c>
      <c r="M68" s="12" t="s">
        <v>480</v>
      </c>
      <c r="N68" s="34">
        <v>116</v>
      </c>
      <c r="O68" s="22">
        <v>24.77</v>
      </c>
      <c r="P68" s="22">
        <v>118.71</v>
      </c>
      <c r="Q68" s="17">
        <v>-19.008265999999999</v>
      </c>
      <c r="R68" s="17">
        <v>-57.651290000000003</v>
      </c>
      <c r="S68" s="10">
        <v>56</v>
      </c>
      <c r="T68" s="10">
        <v>2121</v>
      </c>
      <c r="U68" s="10">
        <v>967</v>
      </c>
      <c r="V68" s="10">
        <v>745</v>
      </c>
      <c r="W68" s="10">
        <v>254</v>
      </c>
      <c r="X68" s="10">
        <v>4143</v>
      </c>
      <c r="Y68" s="73">
        <f t="shared" si="2"/>
        <v>3995.0628236405892</v>
      </c>
      <c r="Z68" s="10">
        <v>1</v>
      </c>
      <c r="AA68" s="10">
        <v>39</v>
      </c>
      <c r="AB68" s="10">
        <v>11</v>
      </c>
      <c r="AC68" s="10">
        <v>20</v>
      </c>
      <c r="AD68" s="10">
        <v>9</v>
      </c>
      <c r="AE68" s="10">
        <v>80</v>
      </c>
      <c r="AF68" s="73">
        <f t="shared" si="3"/>
        <v>77.143380615797042</v>
      </c>
      <c r="AG68" s="38">
        <v>0.48559308000000001</v>
      </c>
      <c r="AH68" s="39">
        <v>23.529411764705884</v>
      </c>
      <c r="AI68" s="39">
        <v>94.57013574660634</v>
      </c>
      <c r="AJ68" s="64"/>
      <c r="AK68" s="64"/>
    </row>
    <row r="69" spans="1:37" x14ac:dyDescent="0.3">
      <c r="A69" s="10" t="s">
        <v>63</v>
      </c>
      <c r="B69" s="1" t="s">
        <v>380</v>
      </c>
      <c r="C69" s="1" t="s">
        <v>289</v>
      </c>
      <c r="D69" s="1" t="s">
        <v>596</v>
      </c>
      <c r="E69" s="30">
        <v>201150</v>
      </c>
      <c r="F69" s="26">
        <v>44735.74</v>
      </c>
      <c r="G69" s="22">
        <v>0.78</v>
      </c>
      <c r="H69" s="22">
        <v>0.78900000000000003</v>
      </c>
      <c r="I69" s="22">
        <v>0.85099999999999998</v>
      </c>
      <c r="J69" s="22">
        <v>0.70699999999999996</v>
      </c>
      <c r="K69" s="2">
        <v>55.21</v>
      </c>
      <c r="L69" s="2">
        <v>43.7</v>
      </c>
      <c r="M69" s="12" t="s">
        <v>478</v>
      </c>
      <c r="N69" s="34">
        <v>905.91</v>
      </c>
      <c r="O69" s="22">
        <v>17.79</v>
      </c>
      <c r="P69" s="22">
        <v>147.04</v>
      </c>
      <c r="Q69" s="17">
        <v>-23.603376000000001</v>
      </c>
      <c r="R69" s="17">
        <v>-46.919466</v>
      </c>
      <c r="S69" s="10">
        <v>10</v>
      </c>
      <c r="T69" s="10">
        <v>138</v>
      </c>
      <c r="U69" s="10">
        <v>981</v>
      </c>
      <c r="V69" s="10">
        <v>3630</v>
      </c>
      <c r="W69" s="10">
        <v>237</v>
      </c>
      <c r="X69" s="10">
        <v>4996</v>
      </c>
      <c r="Y69" s="73">
        <f t="shared" si="2"/>
        <v>2483.7186179468058</v>
      </c>
      <c r="Z69" s="10">
        <v>3</v>
      </c>
      <c r="AA69" s="10">
        <v>35</v>
      </c>
      <c r="AB69" s="10">
        <v>43</v>
      </c>
      <c r="AC69" s="10">
        <v>116</v>
      </c>
      <c r="AD69" s="10">
        <v>8</v>
      </c>
      <c r="AE69" s="10">
        <v>205</v>
      </c>
      <c r="AF69" s="73">
        <f t="shared" si="3"/>
        <v>101.91399453144419</v>
      </c>
      <c r="AG69" s="38">
        <v>0.70061510999999999</v>
      </c>
      <c r="AH69" s="39">
        <v>38.46153846153846</v>
      </c>
      <c r="AI69" s="39">
        <v>72.398190045248867</v>
      </c>
      <c r="AJ69" s="64">
        <v>82.3</v>
      </c>
      <c r="AK69" s="64">
        <v>1.1748499999999999</v>
      </c>
    </row>
    <row r="70" spans="1:37" x14ac:dyDescent="0.3">
      <c r="A70" s="10" t="s">
        <v>64</v>
      </c>
      <c r="B70" s="1" t="s">
        <v>529</v>
      </c>
      <c r="C70" s="1" t="s">
        <v>373</v>
      </c>
      <c r="D70" s="1" t="s">
        <v>599</v>
      </c>
      <c r="E70" s="30">
        <v>192308</v>
      </c>
      <c r="F70" s="26">
        <v>27516.97</v>
      </c>
      <c r="G70" s="22">
        <v>0.78800000000000003</v>
      </c>
      <c r="H70" s="22">
        <v>0.78600000000000003</v>
      </c>
      <c r="I70" s="22">
        <v>0.84599999999999997</v>
      </c>
      <c r="J70" s="22">
        <v>0.73699999999999999</v>
      </c>
      <c r="K70" s="2">
        <v>61.97</v>
      </c>
      <c r="L70" s="2">
        <v>48.71</v>
      </c>
      <c r="M70" s="12" t="s">
        <v>477</v>
      </c>
      <c r="N70" s="34">
        <v>50.64</v>
      </c>
      <c r="O70" s="22">
        <v>19.39</v>
      </c>
      <c r="P70" s="22">
        <v>119.33</v>
      </c>
      <c r="Q70" s="17">
        <v>-28.671661</v>
      </c>
      <c r="R70" s="17">
        <v>-49.377794000000002</v>
      </c>
      <c r="S70" s="10">
        <v>5</v>
      </c>
      <c r="T70" s="10">
        <v>31</v>
      </c>
      <c r="U70" s="10">
        <v>6</v>
      </c>
      <c r="V70" s="10">
        <v>37</v>
      </c>
      <c r="W70" s="10">
        <v>14</v>
      </c>
      <c r="X70" s="10">
        <v>93</v>
      </c>
      <c r="Y70" s="73">
        <f t="shared" si="2"/>
        <v>48.359922624123804</v>
      </c>
      <c r="Z70" s="10">
        <v>7</v>
      </c>
      <c r="AA70" s="10">
        <v>85</v>
      </c>
      <c r="AB70" s="10">
        <v>28</v>
      </c>
      <c r="AC70" s="10">
        <v>104</v>
      </c>
      <c r="AD70" s="10">
        <v>76</v>
      </c>
      <c r="AE70" s="10">
        <v>300</v>
      </c>
      <c r="AF70" s="73">
        <f t="shared" si="3"/>
        <v>155.99975040039936</v>
      </c>
      <c r="AG70" s="38">
        <v>0.33466506000000001</v>
      </c>
      <c r="AH70" s="39">
        <v>53.846153846153847</v>
      </c>
      <c r="AI70" s="39">
        <v>27.149321266968325</v>
      </c>
      <c r="AJ70" s="64">
        <v>31.1</v>
      </c>
      <c r="AK70" s="64">
        <v>0.37716</v>
      </c>
    </row>
    <row r="71" spans="1:37" x14ac:dyDescent="0.3">
      <c r="A71" s="10" t="s">
        <v>65</v>
      </c>
      <c r="B71" s="1" t="s">
        <v>322</v>
      </c>
      <c r="C71" s="1" t="s">
        <v>289</v>
      </c>
      <c r="D71" s="1" t="s">
        <v>596</v>
      </c>
      <c r="E71" s="30">
        <v>77039</v>
      </c>
      <c r="F71" s="26">
        <v>23945.53</v>
      </c>
      <c r="G71" s="22">
        <v>0.78800000000000003</v>
      </c>
      <c r="H71" s="22">
        <v>0.74199999999999999</v>
      </c>
      <c r="I71" s="22">
        <v>0.871</v>
      </c>
      <c r="J71" s="22">
        <v>0.75800000000000001</v>
      </c>
      <c r="K71" s="46">
        <v>53.95</v>
      </c>
      <c r="L71" s="46">
        <v>42.37</v>
      </c>
      <c r="M71" s="12" t="s">
        <v>483</v>
      </c>
      <c r="N71" s="34">
        <v>766.27</v>
      </c>
      <c r="O71" s="22">
        <v>18.77</v>
      </c>
      <c r="P71" s="22">
        <v>130.63</v>
      </c>
      <c r="Q71" s="17">
        <v>-22.573304</v>
      </c>
      <c r="R71" s="17">
        <v>-44.969937000000002</v>
      </c>
      <c r="S71" s="10">
        <v>61</v>
      </c>
      <c r="T71" s="10">
        <v>6618</v>
      </c>
      <c r="U71" s="10">
        <v>251</v>
      </c>
      <c r="V71" s="10">
        <v>379</v>
      </c>
      <c r="W71" s="10">
        <v>117</v>
      </c>
      <c r="X71" s="10">
        <v>7426</v>
      </c>
      <c r="Y71" s="73">
        <f t="shared" si="2"/>
        <v>9639.273614662703</v>
      </c>
      <c r="Z71" s="10">
        <v>3</v>
      </c>
      <c r="AA71" s="10">
        <v>289</v>
      </c>
      <c r="AB71" s="10">
        <v>34</v>
      </c>
      <c r="AC71" s="10">
        <v>72</v>
      </c>
      <c r="AD71" s="10">
        <v>72</v>
      </c>
      <c r="AE71" s="10">
        <v>470</v>
      </c>
      <c r="AF71" s="73">
        <f t="shared" si="3"/>
        <v>610.08060852295591</v>
      </c>
      <c r="AG71" s="38">
        <v>0.85952470999999997</v>
      </c>
      <c r="AH71" s="39">
        <v>47.058823529411768</v>
      </c>
      <c r="AI71" s="39">
        <v>80.995475113122168</v>
      </c>
      <c r="AJ71" s="64">
        <v>85.8</v>
      </c>
      <c r="AK71" s="64">
        <v>1.1142399999999999</v>
      </c>
    </row>
    <row r="72" spans="1:37" x14ac:dyDescent="0.3">
      <c r="A72" s="10" t="s">
        <v>66</v>
      </c>
      <c r="B72" s="1" t="s">
        <v>509</v>
      </c>
      <c r="C72" s="1" t="s">
        <v>289</v>
      </c>
      <c r="D72" s="1" t="s">
        <v>596</v>
      </c>
      <c r="E72" s="30">
        <v>118720</v>
      </c>
      <c r="F72" s="26">
        <v>61690.39</v>
      </c>
      <c r="G72" s="22">
        <v>0.73699999999999999</v>
      </c>
      <c r="H72" s="22">
        <v>0.71599999999999997</v>
      </c>
      <c r="I72" s="22">
        <v>0.82099999999999995</v>
      </c>
      <c r="J72" s="22">
        <v>0.68100000000000005</v>
      </c>
      <c r="K72" s="2">
        <v>54.63</v>
      </c>
      <c r="L72" s="2">
        <v>48.31</v>
      </c>
      <c r="M72" s="12" t="s">
        <v>479</v>
      </c>
      <c r="N72" s="34">
        <v>112.93</v>
      </c>
      <c r="O72" s="22">
        <v>21.9</v>
      </c>
      <c r="P72" s="22">
        <v>228.62</v>
      </c>
      <c r="Q72" s="17">
        <v>-23.892316000000001</v>
      </c>
      <c r="R72" s="17">
        <v>-46.426819000000002</v>
      </c>
      <c r="S72" s="10">
        <v>179</v>
      </c>
      <c r="T72" s="10">
        <v>5956</v>
      </c>
      <c r="U72" s="10">
        <v>646</v>
      </c>
      <c r="V72" s="10">
        <v>1106</v>
      </c>
      <c r="W72" s="10">
        <v>264</v>
      </c>
      <c r="X72" s="10">
        <v>8151</v>
      </c>
      <c r="Y72" s="73">
        <f t="shared" si="2"/>
        <v>6865.7345013477088</v>
      </c>
      <c r="Z72" s="10">
        <v>13</v>
      </c>
      <c r="AA72" s="10">
        <v>233</v>
      </c>
      <c r="AB72" s="10">
        <v>54</v>
      </c>
      <c r="AC72" s="10">
        <v>150</v>
      </c>
      <c r="AD72" s="10">
        <v>32</v>
      </c>
      <c r="AE72" s="10">
        <v>482</v>
      </c>
      <c r="AF72" s="73">
        <f t="shared" si="3"/>
        <v>405.99730458221023</v>
      </c>
      <c r="AG72" s="38">
        <v>0.83492997999999996</v>
      </c>
      <c r="AH72" s="39">
        <v>52.488687782805428</v>
      </c>
      <c r="AI72" s="39">
        <v>90.497737556561091</v>
      </c>
      <c r="AJ72" s="64">
        <v>80.2</v>
      </c>
      <c r="AK72" s="64">
        <v>1.3020959999999999</v>
      </c>
    </row>
    <row r="73" spans="1:37" x14ac:dyDescent="0.3">
      <c r="A73" s="10" t="s">
        <v>67</v>
      </c>
      <c r="B73" s="45" t="s">
        <v>489</v>
      </c>
      <c r="C73" s="45" t="s">
        <v>329</v>
      </c>
      <c r="D73" s="45" t="s">
        <v>598</v>
      </c>
      <c r="E73" s="30">
        <v>551098</v>
      </c>
      <c r="F73" s="26">
        <v>31016.19</v>
      </c>
      <c r="G73" s="22">
        <v>0.78500000000000003</v>
      </c>
      <c r="H73" s="22">
        <v>0.8</v>
      </c>
      <c r="I73" s="22">
        <v>0.83399999999999996</v>
      </c>
      <c r="J73" s="22">
        <v>0.72599999999999998</v>
      </c>
      <c r="K73" s="46">
        <v>53.45</v>
      </c>
      <c r="L73" s="46">
        <v>45.9</v>
      </c>
      <c r="M73" s="12" t="s">
        <v>480</v>
      </c>
      <c r="N73" s="34">
        <v>280.32</v>
      </c>
      <c r="O73" s="22">
        <v>25.25</v>
      </c>
      <c r="P73" s="22">
        <v>118.28</v>
      </c>
      <c r="Q73" s="17">
        <v>-15.601181</v>
      </c>
      <c r="R73" s="17">
        <v>-56.098799</v>
      </c>
      <c r="S73" s="10">
        <v>354</v>
      </c>
      <c r="T73" s="10">
        <v>3837</v>
      </c>
      <c r="U73" s="10">
        <v>1554</v>
      </c>
      <c r="V73" s="10">
        <v>3178</v>
      </c>
      <c r="W73" s="10">
        <v>1481</v>
      </c>
      <c r="X73" s="10">
        <v>10404</v>
      </c>
      <c r="Y73" s="73">
        <f t="shared" si="2"/>
        <v>1887.867493621824</v>
      </c>
      <c r="Z73" s="10">
        <v>46</v>
      </c>
      <c r="AA73" s="10">
        <v>191</v>
      </c>
      <c r="AB73" s="10">
        <v>104</v>
      </c>
      <c r="AC73" s="10">
        <v>238</v>
      </c>
      <c r="AD73" s="10">
        <v>177</v>
      </c>
      <c r="AE73" s="10">
        <v>756</v>
      </c>
      <c r="AF73" s="73">
        <f t="shared" si="3"/>
        <v>137.18068292753739</v>
      </c>
      <c r="AG73" s="38">
        <v>0.39787689999999998</v>
      </c>
      <c r="AH73" s="39">
        <v>78.733031674208149</v>
      </c>
      <c r="AI73" s="39">
        <v>98.642533936651589</v>
      </c>
      <c r="AJ73" s="64">
        <v>40.5</v>
      </c>
      <c r="AK73" s="64">
        <v>1.1148400000000001</v>
      </c>
    </row>
    <row r="74" spans="1:37" x14ac:dyDescent="0.3">
      <c r="A74" s="10" t="s">
        <v>68</v>
      </c>
      <c r="B74" s="1" t="s">
        <v>401</v>
      </c>
      <c r="C74" s="1" t="s">
        <v>314</v>
      </c>
      <c r="D74" s="1" t="s">
        <v>599</v>
      </c>
      <c r="E74" s="30">
        <v>1751907</v>
      </c>
      <c r="F74" s="26">
        <v>42934.38</v>
      </c>
      <c r="G74" s="22">
        <v>0.82299999999999995</v>
      </c>
      <c r="H74" s="22">
        <v>0.85</v>
      </c>
      <c r="I74" s="22">
        <v>0.85499999999999998</v>
      </c>
      <c r="J74" s="22">
        <v>0.76800000000000002</v>
      </c>
      <c r="K74" s="2">
        <v>71.64</v>
      </c>
      <c r="L74" s="2">
        <v>62.71</v>
      </c>
      <c r="M74" s="12" t="s">
        <v>478</v>
      </c>
      <c r="N74" s="34">
        <v>914.7</v>
      </c>
      <c r="O74" s="22">
        <v>17.09</v>
      </c>
      <c r="P74" s="22">
        <v>129.63999999999999</v>
      </c>
      <c r="Q74" s="17">
        <v>-25.428816999999999</v>
      </c>
      <c r="R74" s="17">
        <v>-49.275042999999997</v>
      </c>
      <c r="S74" s="10">
        <v>55</v>
      </c>
      <c r="T74" s="10">
        <v>825</v>
      </c>
      <c r="U74" s="10">
        <v>551</v>
      </c>
      <c r="V74" s="10">
        <v>1241</v>
      </c>
      <c r="W74" s="10">
        <v>568</v>
      </c>
      <c r="X74" s="10">
        <v>3240</v>
      </c>
      <c r="Y74" s="73">
        <f t="shared" si="2"/>
        <v>184.94132394014065</v>
      </c>
      <c r="Z74" s="10">
        <v>141</v>
      </c>
      <c r="AA74" s="10">
        <v>895</v>
      </c>
      <c r="AB74" s="10">
        <v>495</v>
      </c>
      <c r="AC74" s="10">
        <v>1219</v>
      </c>
      <c r="AD74" s="10">
        <v>2016</v>
      </c>
      <c r="AE74" s="10">
        <v>4766</v>
      </c>
      <c r="AF74" s="73">
        <f t="shared" si="3"/>
        <v>272.04640428972544</v>
      </c>
      <c r="AG74" s="38">
        <v>0.53950343000000001</v>
      </c>
      <c r="AH74" s="39">
        <v>95.475113122171948</v>
      </c>
      <c r="AI74" s="39">
        <v>95.475113122171948</v>
      </c>
      <c r="AJ74" s="64">
        <v>62.1</v>
      </c>
      <c r="AK74" s="64">
        <v>0.97346820000000001</v>
      </c>
    </row>
    <row r="75" spans="1:37" x14ac:dyDescent="0.3">
      <c r="A75" s="10" t="s">
        <v>69</v>
      </c>
      <c r="B75" s="1" t="s">
        <v>336</v>
      </c>
      <c r="C75" s="1" t="s">
        <v>289</v>
      </c>
      <c r="D75" s="1" t="s">
        <v>596</v>
      </c>
      <c r="E75" s="30">
        <v>386089</v>
      </c>
      <c r="F75" s="26">
        <v>33015.67</v>
      </c>
      <c r="G75" s="22">
        <v>0.75700000000000001</v>
      </c>
      <c r="H75" s="22">
        <v>0.71699999999999997</v>
      </c>
      <c r="I75" s="22">
        <v>0.84399999999999997</v>
      </c>
      <c r="J75" s="22">
        <v>0.71599999999999997</v>
      </c>
      <c r="K75" s="2">
        <v>56.84</v>
      </c>
      <c r="L75" s="2">
        <v>48.78</v>
      </c>
      <c r="M75" s="12" t="s">
        <v>478</v>
      </c>
      <c r="N75" s="34">
        <v>796.11</v>
      </c>
      <c r="O75" s="22">
        <v>18.3</v>
      </c>
      <c r="P75" s="22">
        <v>138.58000000000001</v>
      </c>
      <c r="Q75" s="17">
        <v>-23.681539999999998</v>
      </c>
      <c r="R75" s="17">
        <v>-46.621394000000002</v>
      </c>
      <c r="S75" s="10">
        <v>44</v>
      </c>
      <c r="T75" s="10">
        <v>352</v>
      </c>
      <c r="U75" s="10">
        <v>1475</v>
      </c>
      <c r="V75" s="10">
        <v>6756</v>
      </c>
      <c r="W75" s="10">
        <v>976</v>
      </c>
      <c r="X75" s="10">
        <v>9603</v>
      </c>
      <c r="Y75" s="73">
        <f t="shared" si="2"/>
        <v>2487.2503490127924</v>
      </c>
      <c r="Z75" s="10">
        <v>5</v>
      </c>
      <c r="AA75" s="10">
        <v>77</v>
      </c>
      <c r="AB75" s="10">
        <v>60</v>
      </c>
      <c r="AC75" s="10">
        <v>233</v>
      </c>
      <c r="AD75" s="10">
        <v>67</v>
      </c>
      <c r="AE75" s="10">
        <v>442</v>
      </c>
      <c r="AF75" s="73">
        <f t="shared" si="3"/>
        <v>114.48137605577989</v>
      </c>
      <c r="AG75" s="38">
        <v>0.75201465000000001</v>
      </c>
      <c r="AH75" s="39">
        <v>60.633484162895925</v>
      </c>
      <c r="AI75" s="39">
        <v>93.212669683257914</v>
      </c>
      <c r="AJ75" s="64">
        <v>84.2</v>
      </c>
      <c r="AK75" s="64">
        <v>1.1781600000000001</v>
      </c>
    </row>
    <row r="76" spans="1:37" x14ac:dyDescent="0.3">
      <c r="A76" s="10" t="s">
        <v>70</v>
      </c>
      <c r="B76" s="1" t="s">
        <v>566</v>
      </c>
      <c r="C76" s="1" t="s">
        <v>285</v>
      </c>
      <c r="D76" s="1" t="s">
        <v>596</v>
      </c>
      <c r="E76" s="30">
        <v>213016</v>
      </c>
      <c r="F76" s="26">
        <v>21819.86</v>
      </c>
      <c r="G76" s="22">
        <v>0.76400000000000001</v>
      </c>
      <c r="H76" s="22">
        <v>0.753</v>
      </c>
      <c r="I76" s="22">
        <v>0.84399999999999997</v>
      </c>
      <c r="J76" s="22">
        <v>0.70199999999999996</v>
      </c>
      <c r="K76" s="46">
        <v>52.74</v>
      </c>
      <c r="L76" s="46">
        <v>39.89</v>
      </c>
      <c r="M76" s="12" t="s">
        <v>483</v>
      </c>
      <c r="N76" s="34">
        <v>783.62</v>
      </c>
      <c r="O76" s="22">
        <v>19.93</v>
      </c>
      <c r="P76" s="22">
        <v>128.61000000000001</v>
      </c>
      <c r="Q76" s="17">
        <v>-20.145405</v>
      </c>
      <c r="R76" s="17">
        <v>-44.896166999999998</v>
      </c>
      <c r="S76" s="10">
        <v>39</v>
      </c>
      <c r="T76" s="10">
        <v>6993</v>
      </c>
      <c r="U76" s="10">
        <v>4686</v>
      </c>
      <c r="V76" s="10">
        <v>2255</v>
      </c>
      <c r="W76" s="10">
        <v>4929</v>
      </c>
      <c r="X76" s="10">
        <v>18902</v>
      </c>
      <c r="Y76" s="73">
        <f t="shared" si="2"/>
        <v>8873.5118488752014</v>
      </c>
      <c r="Z76" s="10">
        <v>27</v>
      </c>
      <c r="AA76" s="10">
        <v>581</v>
      </c>
      <c r="AB76" s="10">
        <v>222</v>
      </c>
      <c r="AC76" s="10">
        <v>151</v>
      </c>
      <c r="AD76" s="10">
        <v>187</v>
      </c>
      <c r="AE76" s="10">
        <v>1168</v>
      </c>
      <c r="AF76" s="73">
        <f t="shared" si="3"/>
        <v>548.31561948398246</v>
      </c>
      <c r="AG76" s="38">
        <v>0.86504769000000004</v>
      </c>
      <c r="AH76" s="39">
        <v>74.660633484162901</v>
      </c>
      <c r="AI76" s="39">
        <v>95.022624434389144</v>
      </c>
      <c r="AJ76" s="64">
        <v>82.9</v>
      </c>
      <c r="AK76" s="64">
        <v>1.5342750000000001</v>
      </c>
    </row>
    <row r="77" spans="1:37" x14ac:dyDescent="0.3">
      <c r="A77" s="10" t="s">
        <v>71</v>
      </c>
      <c r="B77" s="1" t="s">
        <v>335</v>
      </c>
      <c r="C77" s="1" t="s">
        <v>297</v>
      </c>
      <c r="D77" s="1" t="s">
        <v>598</v>
      </c>
      <c r="E77" s="30">
        <v>196035</v>
      </c>
      <c r="F77" s="26">
        <v>26908.71</v>
      </c>
      <c r="G77" s="22">
        <v>0.747</v>
      </c>
      <c r="H77" s="22">
        <v>0.753</v>
      </c>
      <c r="I77" s="22">
        <v>0.84299999999999997</v>
      </c>
      <c r="J77" s="22">
        <v>0.65700000000000003</v>
      </c>
      <c r="K77" s="2">
        <v>47.23</v>
      </c>
      <c r="L77" s="2">
        <v>38.26</v>
      </c>
      <c r="M77" s="12" t="s">
        <v>481</v>
      </c>
      <c r="N77" s="34">
        <v>378.16</v>
      </c>
      <c r="O77" s="22">
        <v>22.14</v>
      </c>
      <c r="P77" s="22">
        <v>133.87</v>
      </c>
      <c r="Q77" s="17">
        <v>-22.223668</v>
      </c>
      <c r="R77" s="17">
        <v>-54.814943</v>
      </c>
      <c r="S77" s="10">
        <v>44</v>
      </c>
      <c r="T77" s="10">
        <v>2452</v>
      </c>
      <c r="U77" s="10">
        <v>214</v>
      </c>
      <c r="V77" s="10">
        <v>2596</v>
      </c>
      <c r="W77" s="10">
        <v>3679</v>
      </c>
      <c r="X77" s="10">
        <v>8985</v>
      </c>
      <c r="Y77" s="73">
        <f t="shared" si="2"/>
        <v>4583.3652153952098</v>
      </c>
      <c r="Z77" s="10">
        <v>16</v>
      </c>
      <c r="AA77" s="10">
        <v>219</v>
      </c>
      <c r="AB77" s="10">
        <v>49</v>
      </c>
      <c r="AC77" s="10">
        <v>114</v>
      </c>
      <c r="AD77" s="10">
        <v>188</v>
      </c>
      <c r="AE77" s="10">
        <v>586</v>
      </c>
      <c r="AF77" s="73">
        <f t="shared" si="3"/>
        <v>298.92621215599257</v>
      </c>
      <c r="AG77" s="38">
        <v>0.80335966999999997</v>
      </c>
      <c r="AH77" s="39">
        <v>63.800904977375566</v>
      </c>
      <c r="AI77" s="39">
        <v>88.687782805429862</v>
      </c>
      <c r="AJ77" s="64">
        <v>66.900000000000006</v>
      </c>
      <c r="AK77" s="64">
        <v>2.519441</v>
      </c>
    </row>
    <row r="78" spans="1:37" x14ac:dyDescent="0.3">
      <c r="A78" s="10" t="s">
        <v>72</v>
      </c>
      <c r="B78" s="1" t="s">
        <v>367</v>
      </c>
      <c r="C78" s="1" t="s">
        <v>287</v>
      </c>
      <c r="D78" s="1" t="s">
        <v>596</v>
      </c>
      <c r="E78" s="30">
        <v>855048</v>
      </c>
      <c r="F78" s="26">
        <v>28730.21</v>
      </c>
      <c r="G78" s="22">
        <v>0.71099999999999997</v>
      </c>
      <c r="H78" s="22">
        <v>0.69199999999999995</v>
      </c>
      <c r="I78" s="22">
        <v>0.83299999999999996</v>
      </c>
      <c r="J78" s="22">
        <v>0.624</v>
      </c>
      <c r="K78" s="2">
        <v>43.15</v>
      </c>
      <c r="L78" s="2">
        <v>33.79</v>
      </c>
      <c r="M78" s="12" t="s">
        <v>479</v>
      </c>
      <c r="N78" s="34">
        <v>138.88999999999999</v>
      </c>
      <c r="O78" s="22">
        <v>21.95</v>
      </c>
      <c r="P78" s="22">
        <v>150.53</v>
      </c>
      <c r="Q78" s="17">
        <v>-22.782125000000001</v>
      </c>
      <c r="R78" s="17">
        <v>-43.307063999999997</v>
      </c>
      <c r="S78" s="10">
        <v>289</v>
      </c>
      <c r="T78" s="10">
        <v>7168</v>
      </c>
      <c r="U78" s="10">
        <v>420</v>
      </c>
      <c r="V78" s="10">
        <v>403</v>
      </c>
      <c r="W78" s="10">
        <v>1500</v>
      </c>
      <c r="X78" s="10">
        <v>9780</v>
      </c>
      <c r="Y78" s="73">
        <f t="shared" si="2"/>
        <v>1143.7954360456956</v>
      </c>
      <c r="Z78" s="10">
        <v>15</v>
      </c>
      <c r="AA78" s="10">
        <v>138</v>
      </c>
      <c r="AB78" s="10">
        <v>70</v>
      </c>
      <c r="AC78" s="10">
        <v>216</v>
      </c>
      <c r="AD78" s="10">
        <v>156</v>
      </c>
      <c r="AE78" s="10">
        <v>595</v>
      </c>
      <c r="AF78" s="73">
        <f t="shared" si="3"/>
        <v>69.586736651041818</v>
      </c>
      <c r="AG78" s="38">
        <v>0.38187260000000001</v>
      </c>
      <c r="AH78" s="39">
        <v>68.325791855203619</v>
      </c>
      <c r="AI78" s="39">
        <v>95.927601809954751</v>
      </c>
      <c r="AJ78" s="64">
        <v>78.3</v>
      </c>
      <c r="AK78" s="64">
        <v>1.205114</v>
      </c>
    </row>
    <row r="79" spans="1:37" x14ac:dyDescent="0.3">
      <c r="A79" s="10" t="s">
        <v>73</v>
      </c>
      <c r="B79" s="1" t="s">
        <v>353</v>
      </c>
      <c r="C79" s="1" t="s">
        <v>289</v>
      </c>
      <c r="D79" s="1" t="s">
        <v>596</v>
      </c>
      <c r="E79" s="30">
        <v>240230</v>
      </c>
      <c r="F79" s="26">
        <v>31635.32</v>
      </c>
      <c r="G79" s="22">
        <v>0.73499999999999999</v>
      </c>
      <c r="H79" s="22">
        <v>0.7</v>
      </c>
      <c r="I79" s="22">
        <v>0.83899999999999997</v>
      </c>
      <c r="J79" s="22">
        <v>0.67600000000000005</v>
      </c>
      <c r="K79" s="2">
        <v>47.84</v>
      </c>
      <c r="L79" s="2">
        <v>38.200000000000003</v>
      </c>
      <c r="M79" s="12" t="s">
        <v>478</v>
      </c>
      <c r="N79" s="34">
        <v>819.4</v>
      </c>
      <c r="O79" s="22">
        <v>18.25</v>
      </c>
      <c r="P79" s="22">
        <v>128.27000000000001</v>
      </c>
      <c r="Q79" s="17">
        <v>-23.651057000000002</v>
      </c>
      <c r="R79" s="17">
        <v>-46.852665999999999</v>
      </c>
      <c r="S79" s="10">
        <v>30</v>
      </c>
      <c r="T79" s="10">
        <v>380</v>
      </c>
      <c r="U79" s="10">
        <v>776</v>
      </c>
      <c r="V79" s="10">
        <v>2385</v>
      </c>
      <c r="W79" s="10">
        <v>358</v>
      </c>
      <c r="X79" s="10">
        <v>3929</v>
      </c>
      <c r="Y79" s="73">
        <f t="shared" si="2"/>
        <v>1635.51596386796</v>
      </c>
      <c r="Z79" s="10">
        <v>2</v>
      </c>
      <c r="AA79" s="10">
        <v>18</v>
      </c>
      <c r="AB79" s="10">
        <v>70</v>
      </c>
      <c r="AC79" s="10">
        <v>128</v>
      </c>
      <c r="AD79" s="10">
        <v>39</v>
      </c>
      <c r="AE79" s="10">
        <v>257</v>
      </c>
      <c r="AF79" s="73">
        <f t="shared" si="3"/>
        <v>106.98081005702868</v>
      </c>
      <c r="AG79" s="38">
        <v>0.67159047000000005</v>
      </c>
      <c r="AH79" s="39">
        <v>44.343891402714931</v>
      </c>
      <c r="AI79" s="39">
        <v>85.972850678733025</v>
      </c>
      <c r="AJ79" s="64">
        <v>87.8</v>
      </c>
      <c r="AK79" s="64">
        <v>0.73428899999999997</v>
      </c>
    </row>
    <row r="80" spans="1:37" x14ac:dyDescent="0.3">
      <c r="A80" s="10" t="s">
        <v>74</v>
      </c>
      <c r="B80" s="1" t="s">
        <v>448</v>
      </c>
      <c r="C80" s="1" t="s">
        <v>317</v>
      </c>
      <c r="D80" s="1" t="s">
        <v>601</v>
      </c>
      <c r="E80" s="30">
        <v>63517</v>
      </c>
      <c r="F80" s="26">
        <v>10448.99</v>
      </c>
      <c r="G80" s="22">
        <v>0.63200000000000001</v>
      </c>
      <c r="H80" s="22">
        <v>0.59399999999999997</v>
      </c>
      <c r="I80" s="22">
        <v>0.78100000000000003</v>
      </c>
      <c r="J80" s="22">
        <v>0.54300000000000004</v>
      </c>
      <c r="K80" s="2">
        <v>14.93</v>
      </c>
      <c r="L80" s="2">
        <v>10.71</v>
      </c>
      <c r="M80" s="12" t="s">
        <v>481</v>
      </c>
      <c r="N80" s="34">
        <v>144.63</v>
      </c>
      <c r="O80" s="22">
        <v>25.08</v>
      </c>
      <c r="P80" s="22">
        <v>133.19999999999999</v>
      </c>
      <c r="Q80" s="17">
        <v>-8.3568750000000005</v>
      </c>
      <c r="R80" s="17">
        <v>-35.224069999999998</v>
      </c>
      <c r="S80" s="10">
        <v>10</v>
      </c>
      <c r="T80" s="10">
        <v>87</v>
      </c>
      <c r="U80" s="10">
        <v>27</v>
      </c>
      <c r="V80" s="10">
        <v>721</v>
      </c>
      <c r="W80" s="10">
        <v>385</v>
      </c>
      <c r="X80" s="10">
        <v>1230</v>
      </c>
      <c r="Y80" s="73">
        <f t="shared" si="2"/>
        <v>1936.489443770959</v>
      </c>
      <c r="Z80" s="10">
        <v>0</v>
      </c>
      <c r="AA80" s="10">
        <v>0</v>
      </c>
      <c r="AB80" s="10">
        <v>0</v>
      </c>
      <c r="AC80" s="10">
        <v>20</v>
      </c>
      <c r="AD80" s="10">
        <v>1</v>
      </c>
      <c r="AE80" s="10">
        <v>21</v>
      </c>
      <c r="AF80" s="73">
        <f t="shared" si="3"/>
        <v>33.06201489365052</v>
      </c>
      <c r="AG80" s="38">
        <v>0.32411504000000002</v>
      </c>
      <c r="AH80" s="39">
        <v>4.0723981900452486</v>
      </c>
      <c r="AI80" s="39">
        <v>57.466063348416291</v>
      </c>
      <c r="AJ80" s="64"/>
      <c r="AK80" s="64"/>
    </row>
    <row r="81" spans="1:37" x14ac:dyDescent="0.3">
      <c r="A81" s="10" t="s">
        <v>75</v>
      </c>
      <c r="B81" s="1" t="s">
        <v>422</v>
      </c>
      <c r="C81" s="1" t="s">
        <v>285</v>
      </c>
      <c r="D81" s="1" t="s">
        <v>596</v>
      </c>
      <c r="E81" s="30">
        <v>60271</v>
      </c>
      <c r="F81" s="26">
        <v>7401.82</v>
      </c>
      <c r="G81" s="22">
        <v>0.67100000000000004</v>
      </c>
      <c r="H81" s="22">
        <v>0.64900000000000002</v>
      </c>
      <c r="I81" s="22">
        <v>0.82199999999999995</v>
      </c>
      <c r="J81" s="22">
        <v>0.56699999999999995</v>
      </c>
      <c r="K81" s="2">
        <v>29.34</v>
      </c>
      <c r="L81" s="2">
        <v>15.63</v>
      </c>
      <c r="M81" s="12" t="s">
        <v>483</v>
      </c>
      <c r="N81" s="34">
        <v>814.4</v>
      </c>
      <c r="O81" s="22">
        <v>19.8</v>
      </c>
      <c r="P81" s="22">
        <v>122.8</v>
      </c>
      <c r="Q81" s="17">
        <v>-19.807216</v>
      </c>
      <c r="R81" s="17">
        <v>-44.182141000000001</v>
      </c>
      <c r="S81" s="10">
        <v>13</v>
      </c>
      <c r="T81" s="10">
        <v>1105</v>
      </c>
      <c r="U81" s="10">
        <v>194</v>
      </c>
      <c r="V81" s="10">
        <v>1287</v>
      </c>
      <c r="W81" s="10">
        <v>3606</v>
      </c>
      <c r="X81" s="10">
        <v>6205</v>
      </c>
      <c r="Y81" s="73">
        <f t="shared" si="2"/>
        <v>10295.166829818652</v>
      </c>
      <c r="Z81" s="10">
        <v>0</v>
      </c>
      <c r="AA81" s="10">
        <v>18</v>
      </c>
      <c r="AB81" s="10">
        <v>0</v>
      </c>
      <c r="AC81" s="10">
        <v>5</v>
      </c>
      <c r="AD81" s="10">
        <v>9</v>
      </c>
      <c r="AE81" s="10">
        <v>32</v>
      </c>
      <c r="AF81" s="73">
        <f t="shared" si="3"/>
        <v>53.093527567155014</v>
      </c>
      <c r="AG81" s="38">
        <v>0.32167065</v>
      </c>
      <c r="AH81" s="39">
        <v>7.2398190045248869</v>
      </c>
      <c r="AI81" s="39">
        <v>66.0633484162896</v>
      </c>
      <c r="AJ81" s="64"/>
      <c r="AK81" s="64"/>
    </row>
    <row r="82" spans="1:37" x14ac:dyDescent="0.3">
      <c r="A82" s="10" t="s">
        <v>76</v>
      </c>
      <c r="B82" s="1" t="s">
        <v>429</v>
      </c>
      <c r="C82" s="1" t="s">
        <v>303</v>
      </c>
      <c r="D82" s="1" t="s">
        <v>601</v>
      </c>
      <c r="E82" s="30">
        <v>556642</v>
      </c>
      <c r="F82" s="26">
        <v>17884.62</v>
      </c>
      <c r="G82" s="22">
        <v>0.71199999999999997</v>
      </c>
      <c r="H82" s="22">
        <v>0.71</v>
      </c>
      <c r="I82" s="22">
        <v>0.82</v>
      </c>
      <c r="J82" s="22">
        <v>0.61899999999999999</v>
      </c>
      <c r="K82" s="2">
        <v>38.07</v>
      </c>
      <c r="L82" s="2">
        <v>32.19</v>
      </c>
      <c r="M82" s="12" t="s">
        <v>482</v>
      </c>
      <c r="N82" s="34">
        <v>204.08</v>
      </c>
      <c r="O82" s="22">
        <v>24.91</v>
      </c>
      <c r="P82" s="22">
        <v>71.959999999999994</v>
      </c>
      <c r="Q82" s="17">
        <v>-12.258505</v>
      </c>
      <c r="R82" s="17">
        <v>-38.965195000000001</v>
      </c>
      <c r="S82" s="10">
        <v>770</v>
      </c>
      <c r="T82" s="10">
        <v>4826</v>
      </c>
      <c r="U82" s="10">
        <v>1899</v>
      </c>
      <c r="V82" s="10">
        <v>2681</v>
      </c>
      <c r="W82" s="10">
        <v>256</v>
      </c>
      <c r="X82" s="10">
        <v>10432</v>
      </c>
      <c r="Y82" s="73">
        <f t="shared" si="2"/>
        <v>1874.0950197793195</v>
      </c>
      <c r="Z82" s="10">
        <v>10</v>
      </c>
      <c r="AA82" s="10">
        <v>89</v>
      </c>
      <c r="AB82" s="10">
        <v>56</v>
      </c>
      <c r="AC82" s="10">
        <v>84</v>
      </c>
      <c r="AD82" s="10">
        <v>61</v>
      </c>
      <c r="AE82" s="10">
        <v>300</v>
      </c>
      <c r="AF82" s="73">
        <f t="shared" si="3"/>
        <v>53.894603712978899</v>
      </c>
      <c r="AG82" s="38">
        <v>0.42777545</v>
      </c>
      <c r="AH82" s="39">
        <v>52.488687782805428</v>
      </c>
      <c r="AI82" s="39">
        <v>98.642533936651589</v>
      </c>
      <c r="AJ82" s="64">
        <v>71.900000000000006</v>
      </c>
      <c r="AK82" s="64">
        <v>0.80695720000000004</v>
      </c>
    </row>
    <row r="83" spans="1:37" x14ac:dyDescent="0.3">
      <c r="A83" s="10" t="s">
        <v>77</v>
      </c>
      <c r="B83" s="1" t="s">
        <v>567</v>
      </c>
      <c r="C83" s="1" t="s">
        <v>289</v>
      </c>
      <c r="D83" s="1" t="s">
        <v>596</v>
      </c>
      <c r="E83" s="30">
        <v>64696</v>
      </c>
      <c r="F83" s="26">
        <v>22608.09</v>
      </c>
      <c r="G83" s="22">
        <v>0.79700000000000004</v>
      </c>
      <c r="H83" s="22">
        <v>0.76700000000000002</v>
      </c>
      <c r="I83" s="22">
        <v>0.872</v>
      </c>
      <c r="J83" s="22">
        <v>0.75800000000000001</v>
      </c>
      <c r="K83" s="2">
        <v>48.88</v>
      </c>
      <c r="L83" s="2">
        <v>39.729999999999997</v>
      </c>
      <c r="M83" s="12" t="s">
        <v>480</v>
      </c>
      <c r="N83" s="34">
        <v>464.74</v>
      </c>
      <c r="O83" s="22">
        <v>22.4</v>
      </c>
      <c r="P83" s="22">
        <v>103.84</v>
      </c>
      <c r="Q83" s="17">
        <v>-20.281237000000001</v>
      </c>
      <c r="R83" s="17">
        <v>-50.250864</v>
      </c>
      <c r="S83" s="10">
        <v>55</v>
      </c>
      <c r="T83" s="10">
        <v>2078</v>
      </c>
      <c r="U83" s="10">
        <v>355</v>
      </c>
      <c r="V83" s="10">
        <v>1496</v>
      </c>
      <c r="W83" s="10">
        <v>817</v>
      </c>
      <c r="X83" s="10">
        <v>4801</v>
      </c>
      <c r="Y83" s="73">
        <f t="shared" si="2"/>
        <v>7420.8606405341907</v>
      </c>
      <c r="Z83" s="10">
        <v>5</v>
      </c>
      <c r="AA83" s="10">
        <v>82</v>
      </c>
      <c r="AB83" s="10">
        <v>4</v>
      </c>
      <c r="AC83" s="10">
        <v>15</v>
      </c>
      <c r="AD83" s="10">
        <v>12</v>
      </c>
      <c r="AE83" s="10">
        <v>118</v>
      </c>
      <c r="AF83" s="73">
        <f t="shared" si="3"/>
        <v>182.39149251885743</v>
      </c>
      <c r="AG83" s="38">
        <v>0.46280072</v>
      </c>
      <c r="AH83" s="39">
        <v>21.266968325791854</v>
      </c>
      <c r="AI83" s="39">
        <v>95.475113122171948</v>
      </c>
      <c r="AJ83" s="64"/>
      <c r="AK83" s="64"/>
    </row>
    <row r="84" spans="1:37" x14ac:dyDescent="0.3">
      <c r="A84" s="10" t="s">
        <v>78</v>
      </c>
      <c r="B84" s="1" t="s">
        <v>568</v>
      </c>
      <c r="C84" s="1" t="s">
        <v>373</v>
      </c>
      <c r="D84" s="1" t="s">
        <v>599</v>
      </c>
      <c r="E84" s="30">
        <v>421240</v>
      </c>
      <c r="F84" s="26">
        <v>32385.040000000001</v>
      </c>
      <c r="G84" s="22">
        <v>0.84699999999999998</v>
      </c>
      <c r="H84" s="22">
        <v>0.87</v>
      </c>
      <c r="I84" s="22">
        <v>0.873</v>
      </c>
      <c r="J84" s="22">
        <v>0.8</v>
      </c>
      <c r="K84" s="2">
        <v>75.47</v>
      </c>
      <c r="L84" s="2">
        <v>67.67</v>
      </c>
      <c r="M84" s="12" t="s">
        <v>477</v>
      </c>
      <c r="N84" s="34">
        <v>45.05</v>
      </c>
      <c r="O84" s="22">
        <v>20.14</v>
      </c>
      <c r="P84" s="22">
        <v>136.54</v>
      </c>
      <c r="Q84" s="17">
        <v>-27.597197999999999</v>
      </c>
      <c r="R84" s="17">
        <v>-48.548743000000002</v>
      </c>
      <c r="S84" s="10">
        <v>11</v>
      </c>
      <c r="T84" s="10">
        <v>139</v>
      </c>
      <c r="U84" s="10">
        <v>82</v>
      </c>
      <c r="V84" s="10">
        <v>383</v>
      </c>
      <c r="W84" s="10">
        <v>231</v>
      </c>
      <c r="X84" s="10">
        <v>846</v>
      </c>
      <c r="Y84" s="73">
        <f t="shared" si="2"/>
        <v>200.83562814547525</v>
      </c>
      <c r="Z84" s="10">
        <v>49</v>
      </c>
      <c r="AA84" s="10">
        <v>276</v>
      </c>
      <c r="AB84" s="10">
        <v>198</v>
      </c>
      <c r="AC84" s="10">
        <v>561</v>
      </c>
      <c r="AD84" s="10">
        <v>706</v>
      </c>
      <c r="AE84" s="10">
        <v>1790</v>
      </c>
      <c r="AF84" s="73">
        <f t="shared" si="3"/>
        <v>424.93590352293228</v>
      </c>
      <c r="AG84" s="38">
        <v>0.63538903000000002</v>
      </c>
      <c r="AH84" s="39">
        <v>91.402714932126699</v>
      </c>
      <c r="AI84" s="39">
        <v>82.352941176470594</v>
      </c>
      <c r="AJ84" s="64">
        <v>59.3</v>
      </c>
      <c r="AK84" s="64">
        <v>0.73272060000000006</v>
      </c>
    </row>
    <row r="85" spans="1:37" x14ac:dyDescent="0.3">
      <c r="A85" s="10" t="s">
        <v>79</v>
      </c>
      <c r="B85" s="1" t="s">
        <v>454</v>
      </c>
      <c r="C85" s="1" t="s">
        <v>285</v>
      </c>
      <c r="D85" s="1" t="s">
        <v>596</v>
      </c>
      <c r="E85" s="30">
        <v>65128</v>
      </c>
      <c r="F85" s="26">
        <v>17341.580000000002</v>
      </c>
      <c r="G85" s="22">
        <v>0.755</v>
      </c>
      <c r="H85" s="22">
        <v>0.72899999999999998</v>
      </c>
      <c r="I85" s="22">
        <v>0.874</v>
      </c>
      <c r="J85" s="22">
        <v>0.67600000000000005</v>
      </c>
      <c r="K85" s="2">
        <v>51.02</v>
      </c>
      <c r="L85" s="2">
        <v>41.11</v>
      </c>
      <c r="M85" s="12" t="s">
        <v>476</v>
      </c>
      <c r="N85" s="34">
        <v>852.48</v>
      </c>
      <c r="O85" s="22">
        <v>19.46</v>
      </c>
      <c r="P85" s="22">
        <v>135.26</v>
      </c>
      <c r="Q85" s="17">
        <v>-20.465059</v>
      </c>
      <c r="R85" s="17">
        <v>-45.426417000000001</v>
      </c>
      <c r="S85" s="10">
        <v>11</v>
      </c>
      <c r="T85" s="10">
        <v>689</v>
      </c>
      <c r="U85" s="10">
        <v>507</v>
      </c>
      <c r="V85" s="10">
        <v>3370</v>
      </c>
      <c r="W85" s="10">
        <v>139</v>
      </c>
      <c r="X85" s="10">
        <v>4716</v>
      </c>
      <c r="Y85" s="73">
        <f t="shared" si="2"/>
        <v>7241.1251688981702</v>
      </c>
      <c r="Z85" s="10">
        <v>2</v>
      </c>
      <c r="AA85" s="10">
        <v>55</v>
      </c>
      <c r="AB85" s="10">
        <v>7</v>
      </c>
      <c r="AC85" s="10">
        <v>28</v>
      </c>
      <c r="AD85" s="10">
        <v>8</v>
      </c>
      <c r="AE85" s="10">
        <v>100</v>
      </c>
      <c r="AF85" s="73">
        <f t="shared" si="3"/>
        <v>153.54379068910453</v>
      </c>
      <c r="AG85" s="38">
        <v>0.21462064</v>
      </c>
      <c r="AH85" s="39">
        <v>25.339366515837103</v>
      </c>
      <c r="AI85" s="39">
        <v>83.710407239819006</v>
      </c>
      <c r="AJ85" s="64"/>
      <c r="AK85" s="64"/>
    </row>
    <row r="86" spans="1:37" x14ac:dyDescent="0.3">
      <c r="A86" s="10" t="s">
        <v>80</v>
      </c>
      <c r="B86" s="1" t="s">
        <v>358</v>
      </c>
      <c r="C86" s="1" t="s">
        <v>359</v>
      </c>
      <c r="D86" s="1" t="s">
        <v>601</v>
      </c>
      <c r="E86" s="30">
        <v>2452185</v>
      </c>
      <c r="F86" s="26">
        <v>19494.400000000001</v>
      </c>
      <c r="G86" s="22">
        <v>0.754</v>
      </c>
      <c r="H86" s="22">
        <v>0.749</v>
      </c>
      <c r="I86" s="22">
        <v>0.82399999999999995</v>
      </c>
      <c r="J86" s="22">
        <v>0.69499999999999995</v>
      </c>
      <c r="K86" s="45"/>
      <c r="L86" s="45"/>
      <c r="M86" s="12" t="s">
        <v>482</v>
      </c>
      <c r="N86" s="34">
        <v>25.34</v>
      </c>
      <c r="O86" s="22">
        <v>26.96</v>
      </c>
      <c r="P86" s="22">
        <v>116.88</v>
      </c>
      <c r="Q86" s="17">
        <v>-3.7324269999999999</v>
      </c>
      <c r="R86" s="17">
        <v>-38.530186999999998</v>
      </c>
      <c r="S86" s="10">
        <v>1045</v>
      </c>
      <c r="T86" s="10">
        <v>17089</v>
      </c>
      <c r="U86" s="10">
        <v>10680</v>
      </c>
      <c r="V86" s="10">
        <v>41767</v>
      </c>
      <c r="W86" s="10">
        <v>23033</v>
      </c>
      <c r="X86" s="10">
        <v>93614</v>
      </c>
      <c r="Y86" s="73">
        <f t="shared" si="2"/>
        <v>3817.5749382693393</v>
      </c>
      <c r="Z86" s="10">
        <v>197</v>
      </c>
      <c r="AA86" s="10">
        <v>1062</v>
      </c>
      <c r="AB86" s="10">
        <v>571</v>
      </c>
      <c r="AC86" s="10">
        <v>1061</v>
      </c>
      <c r="AD86" s="10">
        <v>809</v>
      </c>
      <c r="AE86" s="10">
        <v>3700</v>
      </c>
      <c r="AF86" s="73">
        <f t="shared" si="3"/>
        <v>150.88584262606614</v>
      </c>
      <c r="AG86" s="38">
        <v>0.40654792000000001</v>
      </c>
      <c r="AH86" s="39">
        <v>95.927601809954751</v>
      </c>
      <c r="AI86" s="39">
        <v>100</v>
      </c>
      <c r="AJ86" s="64">
        <v>90</v>
      </c>
      <c r="AK86" s="64">
        <v>0.40207300000000001</v>
      </c>
    </row>
    <row r="87" spans="1:37" x14ac:dyDescent="0.3">
      <c r="A87" s="10" t="s">
        <v>81</v>
      </c>
      <c r="B87" s="1" t="s">
        <v>313</v>
      </c>
      <c r="C87" s="1" t="s">
        <v>314</v>
      </c>
      <c r="D87" s="1" t="s">
        <v>599</v>
      </c>
      <c r="E87" s="30">
        <v>256088</v>
      </c>
      <c r="F87" s="26">
        <v>37482.769999999997</v>
      </c>
      <c r="G87" s="22">
        <v>0.751</v>
      </c>
      <c r="H87" s="22">
        <v>0.748</v>
      </c>
      <c r="I87" s="22">
        <v>0.85799999999999998</v>
      </c>
      <c r="J87" s="22">
        <v>0.66100000000000003</v>
      </c>
      <c r="K87" s="2">
        <v>54.18</v>
      </c>
      <c r="L87" s="2">
        <v>45.13</v>
      </c>
      <c r="M87" s="12" t="s">
        <v>477</v>
      </c>
      <c r="N87" s="34">
        <v>217.85</v>
      </c>
      <c r="O87" s="22">
        <v>21.01</v>
      </c>
      <c r="P87" s="22">
        <v>150.62</v>
      </c>
      <c r="Q87" s="17">
        <v>-25.527259000000001</v>
      </c>
      <c r="R87" s="17">
        <v>-54.578445000000002</v>
      </c>
      <c r="S87" s="10">
        <v>263</v>
      </c>
      <c r="T87" s="10">
        <v>6109</v>
      </c>
      <c r="U87" s="10">
        <v>934</v>
      </c>
      <c r="V87" s="10">
        <v>6142</v>
      </c>
      <c r="W87" s="10">
        <v>8466</v>
      </c>
      <c r="X87" s="10">
        <v>21914</v>
      </c>
      <c r="Y87" s="73">
        <f t="shared" si="2"/>
        <v>8557.2147074443164</v>
      </c>
      <c r="Z87" s="10">
        <v>23</v>
      </c>
      <c r="AA87" s="10">
        <v>228</v>
      </c>
      <c r="AB87" s="10">
        <v>70</v>
      </c>
      <c r="AC87" s="10">
        <v>226</v>
      </c>
      <c r="AD87" s="10">
        <v>322</v>
      </c>
      <c r="AE87" s="10">
        <v>869</v>
      </c>
      <c r="AF87" s="73">
        <f t="shared" si="3"/>
        <v>339.33647808565803</v>
      </c>
      <c r="AG87" s="38">
        <v>0.88100787000000003</v>
      </c>
      <c r="AH87" s="39">
        <v>74.660633484162901</v>
      </c>
      <c r="AI87" s="39">
        <v>99.547511312217196</v>
      </c>
      <c r="AJ87" s="64">
        <v>77.8</v>
      </c>
      <c r="AK87" s="64">
        <v>1.4098470000000001</v>
      </c>
    </row>
    <row r="88" spans="1:37" x14ac:dyDescent="0.3">
      <c r="A88" s="10" t="s">
        <v>82</v>
      </c>
      <c r="B88" s="1" t="s">
        <v>413</v>
      </c>
      <c r="C88" s="1" t="s">
        <v>289</v>
      </c>
      <c r="D88" s="1" t="s">
        <v>596</v>
      </c>
      <c r="E88" s="30">
        <v>318640</v>
      </c>
      <c r="F88" s="26">
        <v>21804.85</v>
      </c>
      <c r="G88" s="22">
        <v>0.78</v>
      </c>
      <c r="H88" s="22">
        <v>0.749</v>
      </c>
      <c r="I88" s="22">
        <v>0.84199999999999997</v>
      </c>
      <c r="J88" s="22">
        <v>0.753</v>
      </c>
      <c r="K88" s="2">
        <v>52.31</v>
      </c>
      <c r="L88" s="2">
        <v>40.83</v>
      </c>
      <c r="M88" s="12" t="s">
        <v>476</v>
      </c>
      <c r="N88" s="34">
        <v>909.13</v>
      </c>
      <c r="O88" s="22">
        <v>19.54</v>
      </c>
      <c r="P88" s="22">
        <v>134.38</v>
      </c>
      <c r="Q88" s="17">
        <v>-20.539107000000001</v>
      </c>
      <c r="R88" s="17">
        <v>-47.404254999999999</v>
      </c>
      <c r="S88" s="10">
        <v>31</v>
      </c>
      <c r="T88" s="10">
        <v>1094</v>
      </c>
      <c r="U88" s="10">
        <v>517</v>
      </c>
      <c r="V88" s="10">
        <v>2328</v>
      </c>
      <c r="W88" s="10">
        <v>3392</v>
      </c>
      <c r="X88" s="10">
        <v>7362</v>
      </c>
      <c r="Y88" s="73">
        <f t="shared" si="2"/>
        <v>2310.4443886517702</v>
      </c>
      <c r="Z88" s="10">
        <v>6</v>
      </c>
      <c r="AA88" s="10">
        <v>42</v>
      </c>
      <c r="AB88" s="10">
        <v>19</v>
      </c>
      <c r="AC88" s="10">
        <v>95</v>
      </c>
      <c r="AD88" s="10">
        <v>73</v>
      </c>
      <c r="AE88" s="10">
        <v>235</v>
      </c>
      <c r="AF88" s="73">
        <f t="shared" si="3"/>
        <v>73.750941501380865</v>
      </c>
      <c r="AG88" s="38">
        <v>0.55558562</v>
      </c>
      <c r="AH88" s="39">
        <v>46.153846153846153</v>
      </c>
      <c r="AI88" s="39">
        <v>90.950226244343895</v>
      </c>
      <c r="AJ88" s="64">
        <v>86.1</v>
      </c>
      <c r="AK88" s="64">
        <v>0.96232220000000002</v>
      </c>
    </row>
    <row r="89" spans="1:37" x14ac:dyDescent="0.3">
      <c r="A89" s="10" t="s">
        <v>83</v>
      </c>
      <c r="B89" s="1" t="s">
        <v>584</v>
      </c>
      <c r="C89" s="1" t="s">
        <v>314</v>
      </c>
      <c r="D89" s="1" t="s">
        <v>599</v>
      </c>
      <c r="E89" s="30">
        <v>78943</v>
      </c>
      <c r="F89" s="26">
        <v>24447.39</v>
      </c>
      <c r="G89" s="22">
        <v>0.77400000000000002</v>
      </c>
      <c r="H89" s="22">
        <v>0.75800000000000001</v>
      </c>
      <c r="I89" s="22">
        <v>0.84399999999999997</v>
      </c>
      <c r="J89" s="22">
        <v>0.72599999999999998</v>
      </c>
      <c r="K89" s="45">
        <v>50.24</v>
      </c>
      <c r="L89" s="45">
        <v>39.4</v>
      </c>
      <c r="M89" s="12" t="s">
        <v>477</v>
      </c>
      <c r="N89" s="34">
        <v>662.22100799999998</v>
      </c>
      <c r="O89" s="22">
        <v>18.496828833333335</v>
      </c>
      <c r="P89" s="22">
        <v>170.62459691666666</v>
      </c>
      <c r="Q89" s="17">
        <v>-26.077870999999998</v>
      </c>
      <c r="R89" s="17">
        <v>-53.054313</v>
      </c>
      <c r="S89" s="10">
        <v>23</v>
      </c>
      <c r="T89" s="10">
        <v>427</v>
      </c>
      <c r="U89" s="10">
        <v>166</v>
      </c>
      <c r="V89" s="10">
        <v>515</v>
      </c>
      <c r="W89" s="10">
        <v>231</v>
      </c>
      <c r="X89" s="10">
        <v>1362</v>
      </c>
      <c r="Y89" s="73">
        <f t="shared" si="2"/>
        <v>1725.295466349138</v>
      </c>
      <c r="Z89" s="10">
        <v>13</v>
      </c>
      <c r="AA89" s="10">
        <v>35</v>
      </c>
      <c r="AB89" s="10">
        <v>18</v>
      </c>
      <c r="AC89" s="10">
        <v>32</v>
      </c>
      <c r="AD89" s="10">
        <v>34</v>
      </c>
      <c r="AE89" s="10">
        <v>132</v>
      </c>
      <c r="AF89" s="73">
        <f t="shared" si="3"/>
        <v>167.20925224529091</v>
      </c>
      <c r="AG89" s="38">
        <v>0.27013868000000002</v>
      </c>
      <c r="AH89" s="39">
        <v>34.389140271493211</v>
      </c>
      <c r="AI89" s="39">
        <v>82.352941176470594</v>
      </c>
      <c r="AJ89" s="64"/>
      <c r="AK89" s="64"/>
    </row>
    <row r="90" spans="1:37" x14ac:dyDescent="0.3">
      <c r="A90" s="10" t="s">
        <v>84</v>
      </c>
      <c r="B90" s="1" t="s">
        <v>415</v>
      </c>
      <c r="C90" s="1" t="s">
        <v>317</v>
      </c>
      <c r="D90" s="1" t="s">
        <v>601</v>
      </c>
      <c r="E90" s="30">
        <v>129408</v>
      </c>
      <c r="F90" s="26">
        <v>13228.07</v>
      </c>
      <c r="G90" s="22">
        <v>0.66400000000000003</v>
      </c>
      <c r="H90" s="22">
        <v>0.66200000000000003</v>
      </c>
      <c r="I90" s="22">
        <v>0.79500000000000004</v>
      </c>
      <c r="J90" s="22">
        <v>0.55600000000000005</v>
      </c>
      <c r="K90" s="2">
        <v>30.14</v>
      </c>
      <c r="L90" s="2">
        <v>24.36</v>
      </c>
      <c r="M90" s="12" t="s">
        <v>482</v>
      </c>
      <c r="N90" s="34">
        <v>759.67</v>
      </c>
      <c r="O90" s="22">
        <v>21.42</v>
      </c>
      <c r="P90" s="22">
        <v>75.78</v>
      </c>
      <c r="Q90" s="17">
        <v>-8.8830950000000009</v>
      </c>
      <c r="R90" s="17">
        <v>-36.497512</v>
      </c>
      <c r="S90" s="10">
        <v>98</v>
      </c>
      <c r="T90" s="10">
        <v>102</v>
      </c>
      <c r="U90" s="10">
        <v>175</v>
      </c>
      <c r="V90" s="10">
        <v>1862</v>
      </c>
      <c r="W90" s="10">
        <v>2845</v>
      </c>
      <c r="X90" s="10">
        <v>5082</v>
      </c>
      <c r="Y90" s="73">
        <f t="shared" si="2"/>
        <v>3927.1142433234422</v>
      </c>
      <c r="Z90" s="10">
        <v>11</v>
      </c>
      <c r="AA90" s="10">
        <v>40</v>
      </c>
      <c r="AB90" s="10">
        <v>25</v>
      </c>
      <c r="AC90" s="10">
        <v>62</v>
      </c>
      <c r="AD90" s="10">
        <v>38</v>
      </c>
      <c r="AE90" s="10">
        <v>176</v>
      </c>
      <c r="AF90" s="73">
        <f t="shared" si="3"/>
        <v>136.00395647873393</v>
      </c>
      <c r="AG90" s="38">
        <v>0.4374036</v>
      </c>
      <c r="AH90" s="39">
        <v>37.104072398190048</v>
      </c>
      <c r="AI90" s="39">
        <v>81.447963800904972</v>
      </c>
      <c r="AJ90" s="64"/>
      <c r="AK90" s="64"/>
    </row>
    <row r="91" spans="1:37" x14ac:dyDescent="0.3">
      <c r="A91" s="10" t="s">
        <v>85</v>
      </c>
      <c r="B91" s="1" t="s">
        <v>504</v>
      </c>
      <c r="C91" s="1" t="s">
        <v>312</v>
      </c>
      <c r="D91" s="1" t="s">
        <v>598</v>
      </c>
      <c r="E91" s="30">
        <v>1302001</v>
      </c>
      <c r="F91" s="26">
        <v>29034.21</v>
      </c>
      <c r="G91" s="22">
        <v>0.65100000000000002</v>
      </c>
      <c r="H91" s="22">
        <v>0.61399999999999999</v>
      </c>
      <c r="I91" s="22">
        <v>0.77900000000000003</v>
      </c>
      <c r="J91" s="22">
        <v>0.57599999999999996</v>
      </c>
      <c r="K91" s="46">
        <v>56.49</v>
      </c>
      <c r="L91" s="46">
        <v>47.78</v>
      </c>
      <c r="M91" s="12" t="s">
        <v>480</v>
      </c>
      <c r="N91" s="34">
        <v>791.76</v>
      </c>
      <c r="O91" s="22">
        <v>22.14</v>
      </c>
      <c r="P91" s="22">
        <v>135.4</v>
      </c>
      <c r="Q91" s="17">
        <v>-16.688206999999998</v>
      </c>
      <c r="R91" s="17">
        <v>-49.269333000000003</v>
      </c>
      <c r="S91" s="10">
        <v>3873</v>
      </c>
      <c r="T91" s="10">
        <v>58336</v>
      </c>
      <c r="U91" s="10">
        <v>29514</v>
      </c>
      <c r="V91" s="10">
        <v>75469</v>
      </c>
      <c r="W91" s="10">
        <v>39053</v>
      </c>
      <c r="X91" s="10">
        <v>206245</v>
      </c>
      <c r="Y91" s="73">
        <f t="shared" si="2"/>
        <v>15840.617633934229</v>
      </c>
      <c r="Z91" s="10">
        <v>236</v>
      </c>
      <c r="AA91" s="10">
        <v>1723</v>
      </c>
      <c r="AB91" s="10">
        <v>818</v>
      </c>
      <c r="AC91" s="10">
        <v>1937</v>
      </c>
      <c r="AD91" s="10">
        <v>1288</v>
      </c>
      <c r="AE91" s="10">
        <v>6002</v>
      </c>
      <c r="AF91" s="73">
        <f t="shared" si="3"/>
        <v>460.98274886117599</v>
      </c>
      <c r="AG91" s="38">
        <v>0.86755795000000002</v>
      </c>
      <c r="AH91" s="39">
        <v>95.927601809954751</v>
      </c>
      <c r="AI91" s="39">
        <v>100</v>
      </c>
      <c r="AJ91" s="64">
        <v>86.6</v>
      </c>
      <c r="AK91" s="64">
        <v>2.3019829999999999</v>
      </c>
    </row>
    <row r="92" spans="1:37" x14ac:dyDescent="0.3">
      <c r="A92" s="10" t="s">
        <v>86</v>
      </c>
      <c r="B92" s="1" t="s">
        <v>311</v>
      </c>
      <c r="C92" s="1" t="s">
        <v>285</v>
      </c>
      <c r="D92" s="1" t="s">
        <v>596</v>
      </c>
      <c r="E92" s="30">
        <v>263689</v>
      </c>
      <c r="F92" s="26">
        <v>16801.36</v>
      </c>
      <c r="G92" s="22">
        <v>0.72699999999999998</v>
      </c>
      <c r="H92" s="22">
        <v>0.71399999999999997</v>
      </c>
      <c r="I92" s="22">
        <v>0.83399999999999996</v>
      </c>
      <c r="J92" s="22">
        <v>0.64400000000000002</v>
      </c>
      <c r="K92" s="2">
        <v>46.26</v>
      </c>
      <c r="L92" s="2">
        <v>37.020000000000003</v>
      </c>
      <c r="M92" s="12" t="s">
        <v>480</v>
      </c>
      <c r="N92" s="34">
        <v>297.39999999999998</v>
      </c>
      <c r="O92" s="22">
        <v>22.69</v>
      </c>
      <c r="P92" s="22">
        <v>99.7</v>
      </c>
      <c r="Q92" s="17">
        <v>-18.855533999999999</v>
      </c>
      <c r="R92" s="17">
        <v>-41.956162999999997</v>
      </c>
      <c r="S92" s="10">
        <v>619</v>
      </c>
      <c r="T92" s="10">
        <v>4678</v>
      </c>
      <c r="U92" s="10">
        <v>1124</v>
      </c>
      <c r="V92" s="10">
        <v>1279</v>
      </c>
      <c r="W92" s="10">
        <v>1330</v>
      </c>
      <c r="X92" s="10">
        <v>9030</v>
      </c>
      <c r="Y92" s="73">
        <f t="shared" si="2"/>
        <v>3424.4886969118925</v>
      </c>
      <c r="Z92" s="10">
        <v>27</v>
      </c>
      <c r="AA92" s="10">
        <v>227</v>
      </c>
      <c r="AB92" s="10">
        <v>69</v>
      </c>
      <c r="AC92" s="10">
        <v>77</v>
      </c>
      <c r="AD92" s="10">
        <v>67</v>
      </c>
      <c r="AE92" s="10">
        <v>467</v>
      </c>
      <c r="AF92" s="73">
        <f t="shared" si="3"/>
        <v>177.10257159001702</v>
      </c>
      <c r="AG92" s="38">
        <v>0.79520024</v>
      </c>
      <c r="AH92" s="39">
        <v>65.610859728506782</v>
      </c>
      <c r="AI92" s="39">
        <v>93.665158371040718</v>
      </c>
      <c r="AJ92" s="64">
        <v>63.5</v>
      </c>
      <c r="AK92" s="64">
        <v>1.269018</v>
      </c>
    </row>
    <row r="93" spans="1:37" x14ac:dyDescent="0.3">
      <c r="A93" s="10" t="s">
        <v>87</v>
      </c>
      <c r="B93" s="1" t="s">
        <v>585</v>
      </c>
      <c r="C93" s="1" t="s">
        <v>350</v>
      </c>
      <c r="D93" s="1" t="s">
        <v>599</v>
      </c>
      <c r="E93" s="30">
        <v>255660</v>
      </c>
      <c r="F93" s="26">
        <v>37904.83</v>
      </c>
      <c r="G93" s="22">
        <v>0.73599999999999999</v>
      </c>
      <c r="H93" s="22">
        <v>0.72699999999999998</v>
      </c>
      <c r="I93" s="22">
        <v>0.86199999999999999</v>
      </c>
      <c r="J93" s="22">
        <v>0.63600000000000001</v>
      </c>
      <c r="K93" s="2">
        <v>49.92</v>
      </c>
      <c r="L93" s="2">
        <v>35.590000000000003</v>
      </c>
      <c r="M93" s="12" t="s">
        <v>477</v>
      </c>
      <c r="N93" s="34">
        <v>68.040893999999994</v>
      </c>
      <c r="O93" s="22">
        <v>18.564419416666663</v>
      </c>
      <c r="P93" s="22">
        <v>139.22196383333332</v>
      </c>
      <c r="Q93" s="17">
        <v>-29.941735000000001</v>
      </c>
      <c r="R93" s="17">
        <v>-50.994087999999998</v>
      </c>
      <c r="S93" s="10">
        <v>0</v>
      </c>
      <c r="T93" s="10">
        <v>52</v>
      </c>
      <c r="U93" s="10">
        <v>13</v>
      </c>
      <c r="V93" s="10">
        <v>41</v>
      </c>
      <c r="W93" s="10">
        <v>27</v>
      </c>
      <c r="X93" s="10">
        <v>133</v>
      </c>
      <c r="Y93" s="73">
        <f t="shared" si="2"/>
        <v>52.022217006962371</v>
      </c>
      <c r="Z93" s="10">
        <v>11</v>
      </c>
      <c r="AA93" s="10">
        <v>54</v>
      </c>
      <c r="AB93" s="10">
        <v>47</v>
      </c>
      <c r="AC93" s="10">
        <v>114</v>
      </c>
      <c r="AD93" s="10">
        <v>88</v>
      </c>
      <c r="AE93" s="10">
        <v>314</v>
      </c>
      <c r="AF93" s="73">
        <f t="shared" si="3"/>
        <v>122.8193694750841</v>
      </c>
      <c r="AG93" s="38">
        <v>0.34847150999999998</v>
      </c>
      <c r="AH93" s="39">
        <v>56.561085972850677</v>
      </c>
      <c r="AI93" s="39">
        <v>26.244343891402714</v>
      </c>
      <c r="AJ93" s="64">
        <v>44.8</v>
      </c>
      <c r="AK93" s="64">
        <v>0.40809289999999998</v>
      </c>
    </row>
    <row r="94" spans="1:37" x14ac:dyDescent="0.3">
      <c r="A94" s="10" t="s">
        <v>88</v>
      </c>
      <c r="B94" s="1" t="s">
        <v>425</v>
      </c>
      <c r="C94" s="1" t="s">
        <v>309</v>
      </c>
      <c r="D94" s="1" t="s">
        <v>596</v>
      </c>
      <c r="E94" s="30">
        <v>105286</v>
      </c>
      <c r="F94" s="26">
        <v>15389.39</v>
      </c>
      <c r="G94" s="22">
        <v>0.73099999999999998</v>
      </c>
      <c r="H94" s="22">
        <v>0.746</v>
      </c>
      <c r="I94" s="22">
        <v>0.83699999999999997</v>
      </c>
      <c r="J94" s="22">
        <v>0.626</v>
      </c>
      <c r="K94" s="2">
        <v>42.95</v>
      </c>
      <c r="L94" s="2">
        <v>32.71</v>
      </c>
      <c r="M94" s="12" t="s">
        <v>481</v>
      </c>
      <c r="N94" s="34">
        <v>188.47</v>
      </c>
      <c r="O94" s="22">
        <v>22.15</v>
      </c>
      <c r="P94" s="22">
        <v>103.21</v>
      </c>
      <c r="Q94" s="17">
        <v>-20.669618</v>
      </c>
      <c r="R94" s="17">
        <v>-40.502478000000004</v>
      </c>
      <c r="S94" s="10">
        <v>137</v>
      </c>
      <c r="T94" s="10">
        <v>2849</v>
      </c>
      <c r="U94" s="10">
        <v>498</v>
      </c>
      <c r="V94" s="10">
        <v>1682</v>
      </c>
      <c r="W94" s="10">
        <v>190</v>
      </c>
      <c r="X94" s="10">
        <v>5356</v>
      </c>
      <c r="Y94" s="73">
        <f t="shared" si="2"/>
        <v>5087.0961001462683</v>
      </c>
      <c r="Z94" s="10">
        <v>13</v>
      </c>
      <c r="AA94" s="10">
        <v>103</v>
      </c>
      <c r="AB94" s="10">
        <v>36</v>
      </c>
      <c r="AC94" s="10">
        <v>99</v>
      </c>
      <c r="AD94" s="10">
        <v>45</v>
      </c>
      <c r="AE94" s="10">
        <v>296</v>
      </c>
      <c r="AF94" s="73">
        <f t="shared" si="3"/>
        <v>281.13899283855403</v>
      </c>
      <c r="AG94" s="38">
        <v>0.46952781999999998</v>
      </c>
      <c r="AH94" s="39">
        <v>54.751131221719454</v>
      </c>
      <c r="AI94" s="39">
        <v>91.855203619909503</v>
      </c>
      <c r="AJ94" s="64">
        <v>47.6</v>
      </c>
      <c r="AK94" s="64">
        <v>2.3538890000000001</v>
      </c>
    </row>
    <row r="95" spans="1:37" x14ac:dyDescent="0.3">
      <c r="A95" s="10" t="s">
        <v>89</v>
      </c>
      <c r="B95" s="1" t="s">
        <v>490</v>
      </c>
      <c r="C95" s="1" t="s">
        <v>289</v>
      </c>
      <c r="D95" s="1" t="s">
        <v>596</v>
      </c>
      <c r="E95" s="30">
        <v>112072</v>
      </c>
      <c r="F95" s="26">
        <v>35017.15</v>
      </c>
      <c r="G95" s="22">
        <v>0.79800000000000004</v>
      </c>
      <c r="H95" s="22">
        <v>0.76400000000000001</v>
      </c>
      <c r="I95" s="22">
        <v>0.88600000000000001</v>
      </c>
      <c r="J95" s="22">
        <v>0.751</v>
      </c>
      <c r="K95" s="2">
        <v>56.05</v>
      </c>
      <c r="L95" s="2">
        <v>46.16</v>
      </c>
      <c r="M95" s="12" t="s">
        <v>483</v>
      </c>
      <c r="N95" s="34">
        <v>850.19</v>
      </c>
      <c r="O95" s="22">
        <v>18.22</v>
      </c>
      <c r="P95" s="22">
        <v>129.91</v>
      </c>
      <c r="Q95" s="17">
        <v>-22.808066</v>
      </c>
      <c r="R95" s="17">
        <v>-45.194726000000003</v>
      </c>
      <c r="S95" s="10">
        <v>30</v>
      </c>
      <c r="T95" s="10">
        <v>603</v>
      </c>
      <c r="U95" s="10">
        <v>506</v>
      </c>
      <c r="V95" s="10">
        <v>2660</v>
      </c>
      <c r="W95" s="10">
        <v>43</v>
      </c>
      <c r="X95" s="10">
        <v>3842</v>
      </c>
      <c r="Y95" s="73">
        <f t="shared" si="2"/>
        <v>3428.1533300021415</v>
      </c>
      <c r="Z95" s="10">
        <v>14</v>
      </c>
      <c r="AA95" s="10">
        <v>68</v>
      </c>
      <c r="AB95" s="10">
        <v>21</v>
      </c>
      <c r="AC95" s="10">
        <v>76</v>
      </c>
      <c r="AD95" s="10">
        <v>22</v>
      </c>
      <c r="AE95" s="10">
        <v>201</v>
      </c>
      <c r="AF95" s="73">
        <f t="shared" si="3"/>
        <v>179.34898993504177</v>
      </c>
      <c r="AG95" s="38">
        <v>0.57402973000000002</v>
      </c>
      <c r="AH95" s="39">
        <v>39.366515837104075</v>
      </c>
      <c r="AI95" s="39">
        <v>83.710407239819006</v>
      </c>
      <c r="AJ95" s="64">
        <v>63.5</v>
      </c>
      <c r="AK95" s="38">
        <v>1.840219</v>
      </c>
    </row>
    <row r="96" spans="1:37" x14ac:dyDescent="0.3">
      <c r="A96" s="10" t="s">
        <v>90</v>
      </c>
      <c r="B96" s="1" t="s">
        <v>491</v>
      </c>
      <c r="C96" s="1" t="s">
        <v>289</v>
      </c>
      <c r="D96" s="1" t="s">
        <v>596</v>
      </c>
      <c r="E96" s="30">
        <v>290752</v>
      </c>
      <c r="F96" s="26">
        <v>21997.93</v>
      </c>
      <c r="G96" s="22">
        <v>0.751</v>
      </c>
      <c r="H96" s="22">
        <v>0.72899999999999998</v>
      </c>
      <c r="I96" s="22">
        <v>0.85399999999999998</v>
      </c>
      <c r="J96" s="22">
        <v>0.67900000000000005</v>
      </c>
      <c r="K96" s="2">
        <v>51.87</v>
      </c>
      <c r="L96" s="2">
        <v>45.51</v>
      </c>
      <c r="M96" s="12" t="s">
        <v>479</v>
      </c>
      <c r="N96" s="34">
        <v>37.79</v>
      </c>
      <c r="O96" s="22">
        <v>22.23</v>
      </c>
      <c r="P96" s="22">
        <v>225.56</v>
      </c>
      <c r="Q96" s="17">
        <v>-23.994406999999999</v>
      </c>
      <c r="R96" s="17">
        <v>-46.258732999999999</v>
      </c>
      <c r="S96" s="10">
        <v>240</v>
      </c>
      <c r="T96" s="10">
        <v>2681</v>
      </c>
      <c r="U96" s="10">
        <v>1421</v>
      </c>
      <c r="V96" s="10">
        <v>2043</v>
      </c>
      <c r="W96" s="10">
        <v>1044</v>
      </c>
      <c r="X96" s="10">
        <v>7429</v>
      </c>
      <c r="Y96" s="73">
        <f t="shared" si="2"/>
        <v>2555.0985031917235</v>
      </c>
      <c r="Z96" s="10">
        <v>30</v>
      </c>
      <c r="AA96" s="10">
        <v>368</v>
      </c>
      <c r="AB96" s="10">
        <v>155</v>
      </c>
      <c r="AC96" s="10">
        <v>297</v>
      </c>
      <c r="AD96" s="10">
        <v>196</v>
      </c>
      <c r="AE96" s="10">
        <v>1046</v>
      </c>
      <c r="AF96" s="73">
        <f t="shared" si="3"/>
        <v>359.75676865507376</v>
      </c>
      <c r="AG96" s="38">
        <v>0.84937662999999997</v>
      </c>
      <c r="AH96" s="39">
        <v>78.733031674208149</v>
      </c>
      <c r="AI96" s="39">
        <v>93.212669683257914</v>
      </c>
      <c r="AJ96" s="64">
        <v>77.2</v>
      </c>
      <c r="AK96" s="64">
        <v>1.0268870000000001</v>
      </c>
    </row>
    <row r="97" spans="1:37" x14ac:dyDescent="0.3">
      <c r="A97" s="10" t="s">
        <v>91</v>
      </c>
      <c r="B97" s="1" t="s">
        <v>294</v>
      </c>
      <c r="C97" s="1" t="s">
        <v>289</v>
      </c>
      <c r="D97" s="1" t="s">
        <v>596</v>
      </c>
      <c r="E97" s="30">
        <v>1221979</v>
      </c>
      <c r="F97" s="26">
        <v>38016.46</v>
      </c>
      <c r="G97" s="22">
        <v>0.76300000000000001</v>
      </c>
      <c r="H97" s="22">
        <v>0.746</v>
      </c>
      <c r="I97" s="22">
        <v>0.83099999999999996</v>
      </c>
      <c r="J97" s="22">
        <v>0.71699999999999997</v>
      </c>
      <c r="K97" s="2">
        <v>55.28</v>
      </c>
      <c r="L97" s="2">
        <v>46.26</v>
      </c>
      <c r="M97" s="12" t="s">
        <v>478</v>
      </c>
      <c r="N97" s="34">
        <v>806.54</v>
      </c>
      <c r="O97" s="22">
        <v>18.38</v>
      </c>
      <c r="P97" s="22">
        <v>120.7</v>
      </c>
      <c r="Q97" s="17">
        <v>-23.452853999999999</v>
      </c>
      <c r="R97" s="17">
        <v>-46.533738999999997</v>
      </c>
      <c r="S97" s="10">
        <v>218</v>
      </c>
      <c r="T97" s="10">
        <v>4530</v>
      </c>
      <c r="U97" s="10">
        <v>8765</v>
      </c>
      <c r="V97" s="10">
        <v>31368</v>
      </c>
      <c r="W97" s="10">
        <v>1456</v>
      </c>
      <c r="X97" s="10">
        <v>46337</v>
      </c>
      <c r="Y97" s="73">
        <f t="shared" si="2"/>
        <v>3791.9636916837358</v>
      </c>
      <c r="Z97" s="10">
        <v>21</v>
      </c>
      <c r="AA97" s="10">
        <v>180</v>
      </c>
      <c r="AB97" s="10">
        <v>224</v>
      </c>
      <c r="AC97" s="10">
        <v>901</v>
      </c>
      <c r="AD97" s="10">
        <v>349</v>
      </c>
      <c r="AE97" s="10">
        <v>1675</v>
      </c>
      <c r="AF97" s="73">
        <f t="shared" si="3"/>
        <v>137.07273201912636</v>
      </c>
      <c r="AG97" s="38">
        <v>0.83453288000000003</v>
      </c>
      <c r="AH97" s="39">
        <v>85.067873303167417</v>
      </c>
      <c r="AI97" s="39">
        <v>99.547511312217196</v>
      </c>
      <c r="AJ97" s="64">
        <v>89.2</v>
      </c>
      <c r="AK97" s="64">
        <v>0.85613550000000005</v>
      </c>
    </row>
    <row r="98" spans="1:37" x14ac:dyDescent="0.3">
      <c r="A98" s="10" t="s">
        <v>92</v>
      </c>
      <c r="B98" s="1" t="s">
        <v>552</v>
      </c>
      <c r="C98" s="1" t="s">
        <v>285</v>
      </c>
      <c r="D98" s="1" t="s">
        <v>596</v>
      </c>
      <c r="E98" s="30">
        <v>49430</v>
      </c>
      <c r="F98" s="26">
        <v>29708.58</v>
      </c>
      <c r="G98" s="22">
        <v>0.751</v>
      </c>
      <c r="H98" s="22">
        <v>0.72899999999999998</v>
      </c>
      <c r="I98" s="22">
        <v>0.88</v>
      </c>
      <c r="J98" s="22">
        <v>0.65900000000000003</v>
      </c>
      <c r="K98" s="2">
        <v>48.05</v>
      </c>
      <c r="L98" s="2">
        <v>35.93</v>
      </c>
      <c r="M98" s="12" t="s">
        <v>476</v>
      </c>
      <c r="N98" s="34">
        <v>945.05</v>
      </c>
      <c r="O98" s="22">
        <v>18.84</v>
      </c>
      <c r="P98" s="22">
        <v>127.93</v>
      </c>
      <c r="Q98" s="17">
        <v>-21.305833</v>
      </c>
      <c r="R98" s="17">
        <v>-46.709296999999999</v>
      </c>
      <c r="S98" s="10">
        <v>1</v>
      </c>
      <c r="T98" s="10">
        <v>691</v>
      </c>
      <c r="U98" s="10">
        <v>42</v>
      </c>
      <c r="V98" s="10">
        <v>651</v>
      </c>
      <c r="W98" s="10">
        <v>463</v>
      </c>
      <c r="X98" s="10">
        <v>1848</v>
      </c>
      <c r="Y98" s="73">
        <f t="shared" si="2"/>
        <v>3738.6202710904308</v>
      </c>
      <c r="Z98" s="10">
        <v>0</v>
      </c>
      <c r="AA98" s="10">
        <v>44</v>
      </c>
      <c r="AB98" s="10">
        <v>10</v>
      </c>
      <c r="AC98" s="10">
        <v>39</v>
      </c>
      <c r="AD98" s="10">
        <v>11</v>
      </c>
      <c r="AE98" s="10">
        <v>104</v>
      </c>
      <c r="AF98" s="73">
        <f t="shared" si="3"/>
        <v>210.39854339469957</v>
      </c>
      <c r="AG98" s="38">
        <v>0.60421515999999997</v>
      </c>
      <c r="AH98" s="39">
        <v>23.981900452488688</v>
      </c>
      <c r="AI98" s="39">
        <v>51.131221719457017</v>
      </c>
      <c r="AJ98" s="64"/>
      <c r="AK98" s="64"/>
    </row>
    <row r="99" spans="1:37" x14ac:dyDescent="0.3">
      <c r="A99" s="10" t="s">
        <v>93</v>
      </c>
      <c r="B99" s="1" t="s">
        <v>505</v>
      </c>
      <c r="C99" s="1" t="s">
        <v>289</v>
      </c>
      <c r="D99" s="1" t="s">
        <v>596</v>
      </c>
      <c r="E99" s="30">
        <v>192692</v>
      </c>
      <c r="F99" s="26">
        <v>44002.84</v>
      </c>
      <c r="G99" s="22">
        <v>0.75600000000000001</v>
      </c>
      <c r="H99" s="22">
        <v>0.71599999999999997</v>
      </c>
      <c r="I99" s="22">
        <v>0.85899999999999999</v>
      </c>
      <c r="J99" s="22">
        <v>0.70299999999999996</v>
      </c>
      <c r="K99" s="2">
        <v>55.1</v>
      </c>
      <c r="L99" s="2">
        <v>43.76</v>
      </c>
      <c r="M99" s="12" t="s">
        <v>477</v>
      </c>
      <c r="N99" s="34">
        <v>612.4</v>
      </c>
      <c r="O99" s="22">
        <v>19.88</v>
      </c>
      <c r="P99" s="22">
        <v>109.62</v>
      </c>
      <c r="Q99" s="17">
        <v>-22.853462</v>
      </c>
      <c r="R99" s="17">
        <v>-47.215381000000001</v>
      </c>
      <c r="S99" s="10">
        <v>193</v>
      </c>
      <c r="T99" s="10">
        <v>4765</v>
      </c>
      <c r="U99" s="10">
        <v>8689</v>
      </c>
      <c r="V99" s="10">
        <v>13770</v>
      </c>
      <c r="W99" s="10">
        <v>1272</v>
      </c>
      <c r="X99" s="10">
        <v>28689</v>
      </c>
      <c r="Y99" s="73">
        <f t="shared" si="2"/>
        <v>14888.526768106616</v>
      </c>
      <c r="Z99" s="10">
        <v>4</v>
      </c>
      <c r="AA99" s="10">
        <v>17</v>
      </c>
      <c r="AB99" s="10">
        <v>52</v>
      </c>
      <c r="AC99" s="10">
        <v>89</v>
      </c>
      <c r="AD99" s="10">
        <v>19</v>
      </c>
      <c r="AE99" s="10">
        <v>181</v>
      </c>
      <c r="AF99" s="73">
        <f t="shared" si="3"/>
        <v>93.932285720216726</v>
      </c>
      <c r="AG99" s="38">
        <v>0.69336189000000004</v>
      </c>
      <c r="AH99" s="39">
        <v>33.936651583710407</v>
      </c>
      <c r="AI99" s="39">
        <v>100</v>
      </c>
      <c r="AJ99" s="64">
        <v>77.099999999999994</v>
      </c>
      <c r="AK99" s="64">
        <v>1.5838019999999999</v>
      </c>
    </row>
    <row r="100" spans="1:37" x14ac:dyDescent="0.3">
      <c r="A100" s="10" t="s">
        <v>94</v>
      </c>
      <c r="B100" s="1" t="s">
        <v>390</v>
      </c>
      <c r="C100" s="1" t="s">
        <v>289</v>
      </c>
      <c r="D100" s="1" t="s">
        <v>596</v>
      </c>
      <c r="E100" s="30">
        <v>53158</v>
      </c>
      <c r="F100" s="26">
        <v>18598.400000000001</v>
      </c>
      <c r="G100" s="22">
        <v>0.747</v>
      </c>
      <c r="H100" s="22">
        <v>0.73799999999999999</v>
      </c>
      <c r="I100" s="22">
        <v>0.84599999999999997</v>
      </c>
      <c r="J100" s="22">
        <v>0.66700000000000004</v>
      </c>
      <c r="K100" s="2">
        <v>47.44</v>
      </c>
      <c r="L100" s="2">
        <v>38.29</v>
      </c>
      <c r="M100" s="12" t="s">
        <v>483</v>
      </c>
      <c r="N100" s="34">
        <v>461.03</v>
      </c>
      <c r="O100" s="22">
        <v>21.51</v>
      </c>
      <c r="P100" s="22">
        <v>105.74</v>
      </c>
      <c r="Q100" s="17">
        <v>-21.756646</v>
      </c>
      <c r="R100" s="17">
        <v>-48.832756000000003</v>
      </c>
      <c r="S100" s="10">
        <v>36</v>
      </c>
      <c r="T100" s="10">
        <v>1356</v>
      </c>
      <c r="U100" s="10">
        <v>89</v>
      </c>
      <c r="V100" s="10">
        <v>1041</v>
      </c>
      <c r="W100" s="10">
        <v>2066</v>
      </c>
      <c r="X100" s="10">
        <v>4588</v>
      </c>
      <c r="Y100" s="73">
        <f t="shared" si="2"/>
        <v>8630.8739982693096</v>
      </c>
      <c r="Z100" s="10">
        <v>5</v>
      </c>
      <c r="AA100" s="10">
        <v>77</v>
      </c>
      <c r="AB100" s="10">
        <v>12</v>
      </c>
      <c r="AC100" s="10">
        <v>59</v>
      </c>
      <c r="AD100" s="10">
        <v>131</v>
      </c>
      <c r="AE100" s="10">
        <v>284</v>
      </c>
      <c r="AF100" s="73">
        <f t="shared" si="3"/>
        <v>534.25636780917262</v>
      </c>
      <c r="AG100" s="38">
        <v>0.73082417</v>
      </c>
      <c r="AH100" s="39">
        <v>39.366515837104075</v>
      </c>
      <c r="AI100" s="39">
        <v>73.755656108597279</v>
      </c>
      <c r="AJ100" s="64">
        <v>68.8</v>
      </c>
      <c r="AK100" s="64">
        <v>1.8520129999999999</v>
      </c>
    </row>
    <row r="101" spans="1:37" x14ac:dyDescent="0.3">
      <c r="A101" s="10" t="s">
        <v>95</v>
      </c>
      <c r="B101" s="1" t="s">
        <v>553</v>
      </c>
      <c r="C101" s="1" t="s">
        <v>303</v>
      </c>
      <c r="D101" s="1" t="s">
        <v>601</v>
      </c>
      <c r="E101" s="30">
        <v>184236</v>
      </c>
      <c r="F101" s="26">
        <v>17369.330000000002</v>
      </c>
      <c r="G101" s="22">
        <v>0.69</v>
      </c>
      <c r="H101" s="22">
        <v>0.68799999999999994</v>
      </c>
      <c r="I101" s="22">
        <v>0.80800000000000005</v>
      </c>
      <c r="J101" s="22">
        <v>0.59</v>
      </c>
      <c r="K101" s="46">
        <v>35.07</v>
      </c>
      <c r="L101" s="46">
        <v>30.8</v>
      </c>
      <c r="M101" s="12" t="s">
        <v>479</v>
      </c>
      <c r="N101" s="34">
        <v>110.16</v>
      </c>
      <c r="O101" s="22">
        <v>24.77</v>
      </c>
      <c r="P101" s="22">
        <v>127.31</v>
      </c>
      <c r="Q101" s="17">
        <v>-14.793168</v>
      </c>
      <c r="R101" s="17">
        <v>-39.046216000000001</v>
      </c>
      <c r="S101" s="10">
        <v>165</v>
      </c>
      <c r="T101" s="10">
        <v>2470</v>
      </c>
      <c r="U101" s="10">
        <v>707</v>
      </c>
      <c r="V101" s="10">
        <v>5614</v>
      </c>
      <c r="W101" s="10">
        <v>5147</v>
      </c>
      <c r="X101" s="10">
        <v>14103</v>
      </c>
      <c r="Y101" s="73">
        <f t="shared" si="2"/>
        <v>7654.8557285221132</v>
      </c>
      <c r="Z101" s="10">
        <v>11</v>
      </c>
      <c r="AA101" s="10">
        <v>70</v>
      </c>
      <c r="AB101" s="10">
        <v>18</v>
      </c>
      <c r="AC101" s="10">
        <v>49</v>
      </c>
      <c r="AD101" s="10">
        <v>42</v>
      </c>
      <c r="AE101" s="10">
        <v>190</v>
      </c>
      <c r="AF101" s="73">
        <f t="shared" si="3"/>
        <v>103.1285959313055</v>
      </c>
      <c r="AG101" s="38">
        <v>0.54424810000000001</v>
      </c>
      <c r="AH101" s="39">
        <v>36.651583710407238</v>
      </c>
      <c r="AI101" s="39">
        <v>98.642533936651589</v>
      </c>
      <c r="AJ101" s="64"/>
      <c r="AK101" s="64"/>
    </row>
    <row r="102" spans="1:37" x14ac:dyDescent="0.3">
      <c r="A102" s="10" t="s">
        <v>96</v>
      </c>
      <c r="B102" s="1" t="s">
        <v>455</v>
      </c>
      <c r="C102" s="1" t="s">
        <v>366</v>
      </c>
      <c r="D102" s="1" t="s">
        <v>601</v>
      </c>
      <c r="E102" s="30">
        <v>247505</v>
      </c>
      <c r="F102" s="26">
        <v>20040.71</v>
      </c>
      <c r="G102" s="22">
        <v>0.73099999999999998</v>
      </c>
      <c r="H102" s="22">
        <v>0.69699999999999995</v>
      </c>
      <c r="I102" s="22">
        <v>0.80300000000000005</v>
      </c>
      <c r="J102" s="22">
        <v>0.69799999999999995</v>
      </c>
      <c r="K102" s="45"/>
      <c r="L102" s="45"/>
      <c r="M102" s="12" t="s">
        <v>480</v>
      </c>
      <c r="N102" s="34">
        <v>159.1</v>
      </c>
      <c r="O102" s="22">
        <v>27.35</v>
      </c>
      <c r="P102" s="22">
        <v>123.26</v>
      </c>
      <c r="Q102" s="17">
        <v>-5.5204800000000001</v>
      </c>
      <c r="R102" s="17">
        <v>-47.475864999999999</v>
      </c>
      <c r="S102" s="10">
        <v>43</v>
      </c>
      <c r="T102" s="10">
        <v>252</v>
      </c>
      <c r="U102" s="10">
        <v>131</v>
      </c>
      <c r="V102" s="10">
        <v>207</v>
      </c>
      <c r="W102" s="10">
        <v>571</v>
      </c>
      <c r="X102" s="10">
        <v>1204</v>
      </c>
      <c r="Y102" s="73">
        <f t="shared" si="2"/>
        <v>486.45481909456373</v>
      </c>
      <c r="Z102" s="10">
        <v>8</v>
      </c>
      <c r="AA102" s="10">
        <v>15</v>
      </c>
      <c r="AB102" s="10">
        <v>43</v>
      </c>
      <c r="AC102" s="10">
        <v>87</v>
      </c>
      <c r="AD102" s="10">
        <v>51</v>
      </c>
      <c r="AE102" s="10">
        <v>204</v>
      </c>
      <c r="AF102" s="73">
        <f t="shared" si="3"/>
        <v>82.422577321670275</v>
      </c>
      <c r="AG102" s="38">
        <v>0.36063433</v>
      </c>
      <c r="AH102" s="39">
        <v>43.891402714932127</v>
      </c>
      <c r="AI102" s="39">
        <v>66.515837104072403</v>
      </c>
      <c r="AJ102" s="64"/>
      <c r="AK102" s="64"/>
    </row>
    <row r="103" spans="1:37" x14ac:dyDescent="0.3">
      <c r="A103" s="10" t="s">
        <v>97</v>
      </c>
      <c r="B103" s="1" t="s">
        <v>327</v>
      </c>
      <c r="C103" s="1" t="s">
        <v>289</v>
      </c>
      <c r="D103" s="1" t="s">
        <v>596</v>
      </c>
      <c r="E103" s="30">
        <v>201619</v>
      </c>
      <c r="F103" s="26">
        <v>46404.74</v>
      </c>
      <c r="G103" s="22">
        <v>0.78800000000000003</v>
      </c>
      <c r="H103" s="22">
        <v>0.79100000000000004</v>
      </c>
      <c r="I103" s="22">
        <v>0.83699999999999997</v>
      </c>
      <c r="J103" s="22">
        <v>0.73799999999999999</v>
      </c>
      <c r="K103" s="46">
        <v>60.83</v>
      </c>
      <c r="L103" s="46">
        <v>50.07</v>
      </c>
      <c r="M103" s="12" t="s">
        <v>477</v>
      </c>
      <c r="N103" s="34">
        <v>627.51</v>
      </c>
      <c r="O103" s="22">
        <v>19.670000000000002</v>
      </c>
      <c r="P103" s="22">
        <v>109.28</v>
      </c>
      <c r="Q103" s="17">
        <v>-23.088719999999999</v>
      </c>
      <c r="R103" s="17">
        <v>-47.210022000000002</v>
      </c>
      <c r="S103" s="10">
        <v>59</v>
      </c>
      <c r="T103" s="10">
        <v>1075</v>
      </c>
      <c r="U103" s="10">
        <v>503</v>
      </c>
      <c r="V103" s="10">
        <v>2734</v>
      </c>
      <c r="W103" s="10">
        <v>553</v>
      </c>
      <c r="X103" s="10">
        <v>4924</v>
      </c>
      <c r="Y103" s="73">
        <f t="shared" si="2"/>
        <v>2442.2301469603558</v>
      </c>
      <c r="Z103" s="10">
        <v>23</v>
      </c>
      <c r="AA103" s="10">
        <v>102</v>
      </c>
      <c r="AB103" s="10">
        <v>56</v>
      </c>
      <c r="AC103" s="10">
        <v>184</v>
      </c>
      <c r="AD103" s="10">
        <v>63</v>
      </c>
      <c r="AE103" s="10">
        <v>428</v>
      </c>
      <c r="AF103" s="73">
        <f t="shared" si="3"/>
        <v>212.28158060500252</v>
      </c>
      <c r="AG103" s="38">
        <v>0.78573570000000004</v>
      </c>
      <c r="AH103" s="39">
        <v>61.085972850678736</v>
      </c>
      <c r="AI103" s="39">
        <v>84.615384615384613</v>
      </c>
      <c r="AJ103" s="64">
        <v>83.8</v>
      </c>
      <c r="AK103" s="64">
        <v>0.88150340000000005</v>
      </c>
    </row>
    <row r="104" spans="1:37" x14ac:dyDescent="0.3">
      <c r="A104" s="10" t="s">
        <v>98</v>
      </c>
      <c r="B104" s="1" t="s">
        <v>290</v>
      </c>
      <c r="C104" s="1" t="s">
        <v>285</v>
      </c>
      <c r="D104" s="1" t="s">
        <v>596</v>
      </c>
      <c r="E104" s="30">
        <v>239468</v>
      </c>
      <c r="F104" s="26">
        <v>36879.599999999999</v>
      </c>
      <c r="G104" s="22">
        <v>0.77100000000000002</v>
      </c>
      <c r="H104" s="22">
        <v>0.752</v>
      </c>
      <c r="I104" s="22">
        <v>0.86399999999999999</v>
      </c>
      <c r="J104" s="22">
        <v>0.70499999999999996</v>
      </c>
      <c r="K104" s="46">
        <v>57.45</v>
      </c>
      <c r="L104" s="46">
        <v>45.98</v>
      </c>
      <c r="M104" s="12" t="s">
        <v>480</v>
      </c>
      <c r="N104" s="34">
        <v>497.19</v>
      </c>
      <c r="O104" s="22">
        <v>21.36</v>
      </c>
      <c r="P104" s="22">
        <v>118.42</v>
      </c>
      <c r="Q104" s="17">
        <v>-19.471723999999998</v>
      </c>
      <c r="R104" s="17">
        <v>-42.549565000000001</v>
      </c>
      <c r="S104" s="10">
        <v>1184</v>
      </c>
      <c r="T104" s="10">
        <v>9325</v>
      </c>
      <c r="U104" s="10">
        <v>586</v>
      </c>
      <c r="V104" s="10">
        <v>771</v>
      </c>
      <c r="W104" s="10">
        <v>5136</v>
      </c>
      <c r="X104" s="10">
        <v>17002</v>
      </c>
      <c r="Y104" s="73">
        <f t="shared" si="2"/>
        <v>7099.9047889488365</v>
      </c>
      <c r="Z104" s="10">
        <v>61</v>
      </c>
      <c r="AA104" s="10">
        <v>491</v>
      </c>
      <c r="AB104" s="10">
        <v>121</v>
      </c>
      <c r="AC104" s="10">
        <v>131</v>
      </c>
      <c r="AD104" s="10">
        <v>237</v>
      </c>
      <c r="AE104" s="10">
        <v>1041</v>
      </c>
      <c r="AF104" s="73">
        <f t="shared" si="3"/>
        <v>434.71361518031637</v>
      </c>
      <c r="AG104" s="38">
        <v>0.89906469</v>
      </c>
      <c r="AH104" s="39">
        <v>77.828054298642527</v>
      </c>
      <c r="AI104" s="39">
        <v>95.475113122171948</v>
      </c>
      <c r="AJ104" s="64">
        <v>81.3</v>
      </c>
      <c r="AK104" s="64">
        <v>1.656339</v>
      </c>
    </row>
    <row r="105" spans="1:37" x14ac:dyDescent="0.3">
      <c r="A105" s="10" t="s">
        <v>99</v>
      </c>
      <c r="B105" s="1" t="s">
        <v>536</v>
      </c>
      <c r="C105" s="1" t="s">
        <v>287</v>
      </c>
      <c r="D105" s="1" t="s">
        <v>596</v>
      </c>
      <c r="E105" s="30">
        <v>109091</v>
      </c>
      <c r="F105" s="26">
        <v>60616.93</v>
      </c>
      <c r="G105" s="22">
        <v>0.71499999999999997</v>
      </c>
      <c r="H105" s="22">
        <v>0.70299999999999996</v>
      </c>
      <c r="I105" s="22">
        <v>0.81399999999999995</v>
      </c>
      <c r="J105" s="22">
        <v>0.63800000000000001</v>
      </c>
      <c r="K105" s="46">
        <v>41.07</v>
      </c>
      <c r="L105" s="46">
        <v>29.74</v>
      </c>
      <c r="M105" s="12" t="s">
        <v>480</v>
      </c>
      <c r="N105" s="34">
        <v>171.28</v>
      </c>
      <c r="O105" s="22">
        <v>21.74</v>
      </c>
      <c r="P105" s="22">
        <v>116.74</v>
      </c>
      <c r="Q105" s="17">
        <v>-22.863831999999999</v>
      </c>
      <c r="R105" s="17">
        <v>-43.777774000000001</v>
      </c>
      <c r="S105" s="10">
        <v>36</v>
      </c>
      <c r="T105" s="10">
        <v>897</v>
      </c>
      <c r="U105" s="10">
        <v>79</v>
      </c>
      <c r="V105" s="10">
        <v>848</v>
      </c>
      <c r="W105" s="10">
        <v>50</v>
      </c>
      <c r="X105" s="10">
        <v>1910</v>
      </c>
      <c r="Y105" s="73">
        <f t="shared" si="2"/>
        <v>1750.8318743067714</v>
      </c>
      <c r="Z105" s="10">
        <v>0</v>
      </c>
      <c r="AA105" s="10">
        <v>49</v>
      </c>
      <c r="AB105" s="10">
        <v>17</v>
      </c>
      <c r="AC105" s="10">
        <v>86</v>
      </c>
      <c r="AD105" s="10">
        <v>46</v>
      </c>
      <c r="AE105" s="10">
        <v>198</v>
      </c>
      <c r="AF105" s="73">
        <f t="shared" si="3"/>
        <v>181.49984875012603</v>
      </c>
      <c r="AG105" s="38">
        <v>0.36224749000000001</v>
      </c>
      <c r="AH105" s="39">
        <v>35.74660633484163</v>
      </c>
      <c r="AI105" s="39">
        <v>71.040723981900456</v>
      </c>
      <c r="AJ105" s="64">
        <v>69.900000000000006</v>
      </c>
      <c r="AK105" s="64">
        <v>1.1273610000000001</v>
      </c>
    </row>
    <row r="106" spans="1:37" x14ac:dyDescent="0.3">
      <c r="A106" s="10" t="s">
        <v>100</v>
      </c>
      <c r="B106" s="1" t="s">
        <v>537</v>
      </c>
      <c r="C106" s="1" t="s">
        <v>373</v>
      </c>
      <c r="D106" s="1" t="s">
        <v>599</v>
      </c>
      <c r="E106" s="30">
        <v>183373</v>
      </c>
      <c r="F106" s="26">
        <v>77730.69</v>
      </c>
      <c r="G106" s="22">
        <v>0.79500000000000004</v>
      </c>
      <c r="H106" s="22">
        <v>0.77800000000000002</v>
      </c>
      <c r="I106" s="22">
        <v>0.88400000000000001</v>
      </c>
      <c r="J106" s="22">
        <v>0.73</v>
      </c>
      <c r="K106" s="2">
        <v>57.57</v>
      </c>
      <c r="L106" s="2">
        <v>45.87</v>
      </c>
      <c r="M106" s="12" t="s">
        <v>477</v>
      </c>
      <c r="N106" s="34">
        <v>67.55</v>
      </c>
      <c r="O106" s="22">
        <v>20.46</v>
      </c>
      <c r="P106" s="22">
        <v>143.88999999999999</v>
      </c>
      <c r="Q106" s="17">
        <v>-26.910329000000001</v>
      </c>
      <c r="R106" s="17">
        <v>-48.672877999999997</v>
      </c>
      <c r="S106" s="10">
        <v>7</v>
      </c>
      <c r="T106" s="10">
        <v>76</v>
      </c>
      <c r="U106" s="10">
        <v>73</v>
      </c>
      <c r="V106" s="10">
        <v>6943</v>
      </c>
      <c r="W106" s="10">
        <v>119</v>
      </c>
      <c r="X106" s="10">
        <v>7218</v>
      </c>
      <c r="Y106" s="73">
        <f t="shared" si="2"/>
        <v>3936.2392500531705</v>
      </c>
      <c r="Z106" s="10">
        <v>1</v>
      </c>
      <c r="AA106" s="10">
        <v>26</v>
      </c>
      <c r="AB106" s="10">
        <v>22</v>
      </c>
      <c r="AC106" s="10">
        <v>218</v>
      </c>
      <c r="AD106" s="10">
        <v>101</v>
      </c>
      <c r="AE106" s="10">
        <v>368</v>
      </c>
      <c r="AF106" s="73">
        <f t="shared" si="3"/>
        <v>200.68385203928605</v>
      </c>
      <c r="AG106" s="38">
        <v>0.69721323000000002</v>
      </c>
      <c r="AH106" s="39">
        <v>50.226244343891402</v>
      </c>
      <c r="AI106" s="39">
        <v>67.873303167420815</v>
      </c>
      <c r="AJ106" s="64">
        <v>70.599999999999994</v>
      </c>
      <c r="AK106" s="64">
        <v>3.1591</v>
      </c>
    </row>
    <row r="107" spans="1:37" x14ac:dyDescent="0.3">
      <c r="A107" s="10" t="s">
        <v>101</v>
      </c>
      <c r="B107" s="1" t="s">
        <v>492</v>
      </c>
      <c r="C107" s="1" t="s">
        <v>285</v>
      </c>
      <c r="D107" s="1" t="s">
        <v>596</v>
      </c>
      <c r="E107" s="30">
        <v>90658</v>
      </c>
      <c r="F107" s="26">
        <v>25330.77</v>
      </c>
      <c r="G107" s="22">
        <v>0.78700000000000003</v>
      </c>
      <c r="H107" s="22">
        <v>0.76700000000000002</v>
      </c>
      <c r="I107" s="22">
        <v>0.88400000000000001</v>
      </c>
      <c r="J107" s="22">
        <v>0.71799999999999997</v>
      </c>
      <c r="K107" s="2">
        <v>56.34</v>
      </c>
      <c r="L107" s="2">
        <v>44.31</v>
      </c>
      <c r="M107" s="12" t="s">
        <v>476</v>
      </c>
      <c r="N107" s="34">
        <v>1072.44</v>
      </c>
      <c r="O107" s="22">
        <v>17.23</v>
      </c>
      <c r="P107" s="22">
        <v>141.75</v>
      </c>
      <c r="Q107" s="17">
        <v>-22.422913999999999</v>
      </c>
      <c r="R107" s="17">
        <v>-45.460956000000003</v>
      </c>
      <c r="S107" s="10">
        <v>1</v>
      </c>
      <c r="T107" s="10">
        <v>51</v>
      </c>
      <c r="U107" s="10">
        <v>41</v>
      </c>
      <c r="V107" s="10">
        <v>2308</v>
      </c>
      <c r="W107" s="10">
        <v>53</v>
      </c>
      <c r="X107" s="10">
        <v>2454</v>
      </c>
      <c r="Y107" s="73">
        <f t="shared" si="2"/>
        <v>2706.8763925963513</v>
      </c>
      <c r="Z107" s="10">
        <v>2</v>
      </c>
      <c r="AA107" s="10">
        <v>16</v>
      </c>
      <c r="AB107" s="10">
        <v>18</v>
      </c>
      <c r="AC107" s="10">
        <v>66</v>
      </c>
      <c r="AD107" s="10">
        <v>22</v>
      </c>
      <c r="AE107" s="10">
        <v>124</v>
      </c>
      <c r="AF107" s="73">
        <f t="shared" si="3"/>
        <v>136.77778022899247</v>
      </c>
      <c r="AG107" s="38">
        <v>0.65176849000000003</v>
      </c>
      <c r="AH107" s="39">
        <v>23.529411764705884</v>
      </c>
      <c r="AI107" s="39">
        <v>48.868778280542983</v>
      </c>
      <c r="AJ107" s="64">
        <v>75.7</v>
      </c>
      <c r="AK107" s="64">
        <v>1.185095</v>
      </c>
    </row>
    <row r="108" spans="1:37" x14ac:dyDescent="0.3">
      <c r="A108" s="10" t="s">
        <v>102</v>
      </c>
      <c r="B108" s="1" t="s">
        <v>554</v>
      </c>
      <c r="C108" s="1" t="s">
        <v>289</v>
      </c>
      <c r="D108" s="1" t="s">
        <v>596</v>
      </c>
      <c r="E108" s="30">
        <v>87057</v>
      </c>
      <c r="F108" s="26">
        <v>13939.78</v>
      </c>
      <c r="G108" s="22">
        <v>0.745</v>
      </c>
      <c r="H108" s="22">
        <v>0.71599999999999997</v>
      </c>
      <c r="I108" s="22">
        <v>0.82299999999999995</v>
      </c>
      <c r="J108" s="22">
        <v>0.70099999999999996</v>
      </c>
      <c r="K108" s="2">
        <v>41.72</v>
      </c>
      <c r="L108" s="2">
        <v>32.21</v>
      </c>
      <c r="M108" s="12" t="s">
        <v>479</v>
      </c>
      <c r="N108" s="34">
        <v>201.18</v>
      </c>
      <c r="O108" s="22">
        <v>21.34</v>
      </c>
      <c r="P108" s="22">
        <v>178.95</v>
      </c>
      <c r="Q108" s="17">
        <v>-24.181460999999999</v>
      </c>
      <c r="R108" s="17">
        <v>-46.785826999999998</v>
      </c>
      <c r="S108" s="10">
        <v>23</v>
      </c>
      <c r="T108" s="10">
        <v>838</v>
      </c>
      <c r="U108" s="10">
        <v>309</v>
      </c>
      <c r="V108" s="10">
        <v>4854</v>
      </c>
      <c r="W108" s="10">
        <v>33</v>
      </c>
      <c r="X108" s="10">
        <v>6057</v>
      </c>
      <c r="Y108" s="73">
        <f t="shared" si="2"/>
        <v>6957.5105965057373</v>
      </c>
      <c r="Z108" s="10">
        <v>6</v>
      </c>
      <c r="AA108" s="10">
        <v>77</v>
      </c>
      <c r="AB108" s="10">
        <v>22</v>
      </c>
      <c r="AC108" s="10">
        <v>135</v>
      </c>
      <c r="AD108" s="10">
        <v>24</v>
      </c>
      <c r="AE108" s="10">
        <v>264</v>
      </c>
      <c r="AF108" s="73">
        <f t="shared" si="3"/>
        <v>303.24959509287021</v>
      </c>
      <c r="AG108" s="38">
        <v>0.58974983000000003</v>
      </c>
      <c r="AH108" s="39">
        <v>37.556561085972852</v>
      </c>
      <c r="AI108" s="39">
        <v>76.92307692307692</v>
      </c>
      <c r="AJ108" s="64">
        <v>73.5</v>
      </c>
      <c r="AK108" s="64">
        <v>1.7994939999999999</v>
      </c>
    </row>
    <row r="109" spans="1:37" x14ac:dyDescent="0.3">
      <c r="A109" s="10" t="s">
        <v>103</v>
      </c>
      <c r="B109" s="1" t="s">
        <v>410</v>
      </c>
      <c r="C109" s="1" t="s">
        <v>287</v>
      </c>
      <c r="D109" s="1" t="s">
        <v>596</v>
      </c>
      <c r="E109" s="30">
        <v>95841</v>
      </c>
      <c r="F109" s="26">
        <v>19425.87</v>
      </c>
      <c r="G109" s="22">
        <v>0.73</v>
      </c>
      <c r="H109" s="22">
        <v>0.71599999999999997</v>
      </c>
      <c r="I109" s="22">
        <v>0.83699999999999997</v>
      </c>
      <c r="J109" s="22">
        <v>0.64900000000000002</v>
      </c>
      <c r="K109" s="2">
        <v>38.97</v>
      </c>
      <c r="L109" s="2">
        <v>31.04</v>
      </c>
      <c r="M109" s="12" t="s">
        <v>480</v>
      </c>
      <c r="N109" s="34">
        <v>192.76</v>
      </c>
      <c r="O109" s="22">
        <v>22.1</v>
      </c>
      <c r="P109" s="22">
        <v>102.41</v>
      </c>
      <c r="Q109" s="17">
        <v>-21.200489000000001</v>
      </c>
      <c r="R109" s="17">
        <v>-41.882080999999999</v>
      </c>
      <c r="S109" s="10">
        <v>81</v>
      </c>
      <c r="T109" s="10">
        <v>6694</v>
      </c>
      <c r="U109" s="10">
        <v>352</v>
      </c>
      <c r="V109" s="10">
        <v>2258</v>
      </c>
      <c r="W109" s="10">
        <v>3586</v>
      </c>
      <c r="X109" s="10">
        <v>12971</v>
      </c>
      <c r="Y109" s="73">
        <f t="shared" si="2"/>
        <v>13533.873811834184</v>
      </c>
      <c r="Z109" s="10">
        <v>5</v>
      </c>
      <c r="AA109" s="10">
        <v>55</v>
      </c>
      <c r="AB109" s="10">
        <v>19</v>
      </c>
      <c r="AC109" s="10">
        <v>27</v>
      </c>
      <c r="AD109" s="10">
        <v>26</v>
      </c>
      <c r="AE109" s="10">
        <v>132</v>
      </c>
      <c r="AF109" s="73">
        <f t="shared" si="3"/>
        <v>137.72811218580773</v>
      </c>
      <c r="AG109" s="38">
        <v>0.50564344999999999</v>
      </c>
      <c r="AH109" s="39">
        <v>27.601809954751133</v>
      </c>
      <c r="AI109" s="39">
        <v>95.475113122171948</v>
      </c>
      <c r="AJ109" s="64"/>
      <c r="AK109" s="64"/>
    </row>
    <row r="110" spans="1:37" x14ac:dyDescent="0.3">
      <c r="A110" s="10" t="s">
        <v>104</v>
      </c>
      <c r="B110" s="1" t="s">
        <v>395</v>
      </c>
      <c r="C110" s="1" t="s">
        <v>289</v>
      </c>
      <c r="D110" s="1" t="s">
        <v>596</v>
      </c>
      <c r="E110" s="30">
        <v>144377</v>
      </c>
      <c r="F110" s="26">
        <v>22389.4</v>
      </c>
      <c r="G110" s="22">
        <v>0.76300000000000001</v>
      </c>
      <c r="H110" s="22">
        <v>0.72799999999999998</v>
      </c>
      <c r="I110" s="22">
        <v>0.86399999999999999</v>
      </c>
      <c r="J110" s="22">
        <v>0.70499999999999996</v>
      </c>
      <c r="K110" s="2">
        <v>46.41</v>
      </c>
      <c r="L110" s="2">
        <v>37.700000000000003</v>
      </c>
      <c r="M110" s="12" t="s">
        <v>477</v>
      </c>
      <c r="N110" s="34">
        <v>670.94</v>
      </c>
      <c r="O110" s="22">
        <v>19.28</v>
      </c>
      <c r="P110" s="22">
        <v>103.73</v>
      </c>
      <c r="Q110" s="17">
        <v>-23.588746</v>
      </c>
      <c r="R110" s="17">
        <v>-48.050542</v>
      </c>
      <c r="S110" s="10">
        <v>12</v>
      </c>
      <c r="T110" s="10">
        <v>184</v>
      </c>
      <c r="U110" s="10">
        <v>110</v>
      </c>
      <c r="V110" s="10">
        <v>981</v>
      </c>
      <c r="W110" s="10">
        <v>36</v>
      </c>
      <c r="X110" s="10">
        <v>1323</v>
      </c>
      <c r="Y110" s="73">
        <f t="shared" si="2"/>
        <v>916.35094232460847</v>
      </c>
      <c r="Z110" s="10">
        <v>10</v>
      </c>
      <c r="AA110" s="10">
        <v>15</v>
      </c>
      <c r="AB110" s="10">
        <v>14</v>
      </c>
      <c r="AC110" s="10">
        <v>80</v>
      </c>
      <c r="AD110" s="10">
        <v>45</v>
      </c>
      <c r="AE110" s="10">
        <v>164</v>
      </c>
      <c r="AF110" s="73">
        <f t="shared" si="3"/>
        <v>113.59150003116839</v>
      </c>
      <c r="AG110" s="38">
        <v>0.52120348000000005</v>
      </c>
      <c r="AH110" s="39">
        <v>33.936651583710407</v>
      </c>
      <c r="AI110" s="39">
        <v>66.515837104072403</v>
      </c>
      <c r="AJ110" s="64"/>
      <c r="AK110" s="64"/>
    </row>
    <row r="111" spans="1:37" s="77" customFormat="1" x14ac:dyDescent="0.3">
      <c r="A111" s="10" t="s">
        <v>105</v>
      </c>
      <c r="B111" s="45" t="s">
        <v>406</v>
      </c>
      <c r="C111" s="45" t="s">
        <v>289</v>
      </c>
      <c r="D111" s="45" t="s">
        <v>596</v>
      </c>
      <c r="E111" s="30">
        <v>200769</v>
      </c>
      <c r="F111" s="26">
        <v>39198.54</v>
      </c>
      <c r="G111" s="22">
        <v>0.73499999999999999</v>
      </c>
      <c r="H111" s="22">
        <v>0.68700000000000006</v>
      </c>
      <c r="I111" s="22">
        <v>0.85499999999999998</v>
      </c>
      <c r="J111" s="22">
        <v>0.67700000000000005</v>
      </c>
      <c r="K111" s="46">
        <v>43.36</v>
      </c>
      <c r="L111" s="46">
        <v>33.81</v>
      </c>
      <c r="M111" s="12" t="s">
        <v>478</v>
      </c>
      <c r="N111" s="34">
        <v>830.08</v>
      </c>
      <c r="O111" s="22">
        <v>18.27</v>
      </c>
      <c r="P111" s="22">
        <v>123.7</v>
      </c>
      <c r="Q111" s="17">
        <v>-23.549454000000001</v>
      </c>
      <c r="R111" s="17">
        <v>-46.934469999999997</v>
      </c>
      <c r="S111" s="10">
        <v>15</v>
      </c>
      <c r="T111" s="10">
        <v>283</v>
      </c>
      <c r="U111" s="10">
        <v>1014</v>
      </c>
      <c r="V111" s="10">
        <v>3540</v>
      </c>
      <c r="W111" s="10">
        <v>180</v>
      </c>
      <c r="X111" s="10">
        <v>5032</v>
      </c>
      <c r="Y111" s="73">
        <f t="shared" si="2"/>
        <v>2506.3630341337557</v>
      </c>
      <c r="Z111" s="10">
        <v>1</v>
      </c>
      <c r="AA111" s="10">
        <v>14</v>
      </c>
      <c r="AB111" s="10">
        <v>15</v>
      </c>
      <c r="AC111" s="10">
        <v>55</v>
      </c>
      <c r="AD111" s="10">
        <v>11</v>
      </c>
      <c r="AE111" s="10">
        <v>96</v>
      </c>
      <c r="AF111" s="73">
        <f t="shared" si="3"/>
        <v>47.816146915111396</v>
      </c>
      <c r="AG111" s="38">
        <v>0.56567553000000004</v>
      </c>
      <c r="AH111" s="39">
        <v>24.886877828054299</v>
      </c>
      <c r="AI111" s="39">
        <v>80.995475113122168</v>
      </c>
      <c r="AJ111" s="64"/>
      <c r="AK111" s="64"/>
    </row>
    <row r="112" spans="1:37" x14ac:dyDescent="0.3">
      <c r="A112" s="10" t="s">
        <v>106</v>
      </c>
      <c r="B112" s="1" t="s">
        <v>428</v>
      </c>
      <c r="C112" s="1" t="s">
        <v>289</v>
      </c>
      <c r="D112" s="1" t="s">
        <v>596</v>
      </c>
      <c r="E112" s="30">
        <v>68537</v>
      </c>
      <c r="F112" s="26">
        <v>37002.050000000003</v>
      </c>
      <c r="G112" s="22">
        <v>0.76200000000000001</v>
      </c>
      <c r="H112" s="22">
        <v>0.75</v>
      </c>
      <c r="I112" s="22">
        <v>0.85199999999999998</v>
      </c>
      <c r="J112" s="22">
        <v>0.69199999999999995</v>
      </c>
      <c r="K112" s="2">
        <v>55.09</v>
      </c>
      <c r="L112" s="2">
        <v>45.78</v>
      </c>
      <c r="M112" s="12" t="s">
        <v>483</v>
      </c>
      <c r="N112" s="34">
        <v>717.42</v>
      </c>
      <c r="O112" s="22">
        <v>19.48</v>
      </c>
      <c r="P112" s="22">
        <v>121.28</v>
      </c>
      <c r="Q112" s="17">
        <v>-22.436188999999999</v>
      </c>
      <c r="R112" s="17">
        <v>-46.823042000000001</v>
      </c>
      <c r="S112" s="10">
        <v>30</v>
      </c>
      <c r="T112" s="10">
        <v>209</v>
      </c>
      <c r="U112" s="10">
        <v>1173</v>
      </c>
      <c r="V112" s="10">
        <v>6399</v>
      </c>
      <c r="W112" s="10">
        <v>65</v>
      </c>
      <c r="X112" s="10">
        <v>7876</v>
      </c>
      <c r="Y112" s="73">
        <f t="shared" si="2"/>
        <v>11491.603075710929</v>
      </c>
      <c r="Z112" s="10">
        <v>0</v>
      </c>
      <c r="AA112" s="10">
        <v>6</v>
      </c>
      <c r="AB112" s="10">
        <v>25</v>
      </c>
      <c r="AC112" s="10">
        <v>43</v>
      </c>
      <c r="AD112" s="10">
        <v>4</v>
      </c>
      <c r="AE112" s="10">
        <v>78</v>
      </c>
      <c r="AF112" s="73">
        <f t="shared" si="3"/>
        <v>113.80714066854399</v>
      </c>
      <c r="AG112" s="38">
        <v>0.4733617</v>
      </c>
      <c r="AH112" s="39">
        <v>17.194570135746606</v>
      </c>
      <c r="AI112" s="39">
        <v>81.447963800904972</v>
      </c>
      <c r="AJ112" s="64"/>
      <c r="AK112" s="64"/>
    </row>
    <row r="113" spans="1:37" x14ac:dyDescent="0.3">
      <c r="A113" s="10" t="s">
        <v>107</v>
      </c>
      <c r="B113" s="1" t="s">
        <v>530</v>
      </c>
      <c r="C113" s="1" t="s">
        <v>285</v>
      </c>
      <c r="D113" s="1" t="s">
        <v>596</v>
      </c>
      <c r="E113" s="30">
        <v>85463</v>
      </c>
      <c r="F113" s="26">
        <v>26699.63</v>
      </c>
      <c r="G113" s="22">
        <v>0.75800000000000001</v>
      </c>
      <c r="H113" s="22">
        <v>0.749</v>
      </c>
      <c r="I113" s="22">
        <v>0.85</v>
      </c>
      <c r="J113" s="22">
        <v>0.68500000000000005</v>
      </c>
      <c r="K113" s="2">
        <v>53.29</v>
      </c>
      <c r="L113" s="2">
        <v>40.92</v>
      </c>
      <c r="M113" s="12" t="s">
        <v>476</v>
      </c>
      <c r="N113" s="34">
        <v>898.05</v>
      </c>
      <c r="O113" s="22">
        <v>19.23</v>
      </c>
      <c r="P113" s="22">
        <v>128.03</v>
      </c>
      <c r="Q113" s="17">
        <v>-20.082594</v>
      </c>
      <c r="R113" s="17">
        <v>-44.580638</v>
      </c>
      <c r="S113" s="10">
        <v>23</v>
      </c>
      <c r="T113" s="10">
        <v>3902</v>
      </c>
      <c r="U113" s="10">
        <v>162</v>
      </c>
      <c r="V113" s="10">
        <v>1811</v>
      </c>
      <c r="W113" s="10">
        <v>3592</v>
      </c>
      <c r="X113" s="10">
        <v>9490</v>
      </c>
      <c r="Y113" s="73">
        <f t="shared" si="2"/>
        <v>11104.220539882755</v>
      </c>
      <c r="Z113" s="10">
        <v>6</v>
      </c>
      <c r="AA113" s="10">
        <v>116</v>
      </c>
      <c r="AB113" s="10">
        <v>12</v>
      </c>
      <c r="AC113" s="10">
        <v>25</v>
      </c>
      <c r="AD113" s="10">
        <v>48</v>
      </c>
      <c r="AE113" s="10">
        <v>207</v>
      </c>
      <c r="AF113" s="73">
        <f t="shared" si="3"/>
        <v>242.21007921556696</v>
      </c>
      <c r="AG113" s="38">
        <v>0.64400356999999997</v>
      </c>
      <c r="AH113" s="39">
        <v>31.674208144796381</v>
      </c>
      <c r="AI113" s="39">
        <v>68.778280542986423</v>
      </c>
      <c r="AJ113" s="64">
        <v>72.400000000000006</v>
      </c>
      <c r="AK113" s="64">
        <v>2.2964609999999999</v>
      </c>
    </row>
    <row r="114" spans="1:37" x14ac:dyDescent="0.3">
      <c r="A114" s="10" t="s">
        <v>108</v>
      </c>
      <c r="B114" s="1" t="s">
        <v>466</v>
      </c>
      <c r="C114" s="1" t="s">
        <v>289</v>
      </c>
      <c r="D114" s="1" t="s">
        <v>596</v>
      </c>
      <c r="E114" s="30">
        <v>154147</v>
      </c>
      <c r="F114" s="26">
        <v>40644.730000000003</v>
      </c>
      <c r="G114" s="22">
        <v>0.77300000000000002</v>
      </c>
      <c r="H114" s="22">
        <v>0.78200000000000003</v>
      </c>
      <c r="I114" s="22">
        <v>0.85399999999999998</v>
      </c>
      <c r="J114" s="22">
        <v>0.69199999999999995</v>
      </c>
      <c r="K114" s="2">
        <v>57.19</v>
      </c>
      <c r="L114" s="2">
        <v>48.01</v>
      </c>
      <c r="M114" s="12" t="s">
        <v>477</v>
      </c>
      <c r="N114" s="34">
        <v>651.49</v>
      </c>
      <c r="O114" s="22">
        <v>19.440000000000001</v>
      </c>
      <c r="P114" s="22">
        <v>110.62</v>
      </c>
      <c r="Q114" s="17">
        <v>-18.974777</v>
      </c>
      <c r="R114" s="17">
        <v>-49.462010999999997</v>
      </c>
      <c r="S114" s="10">
        <v>37</v>
      </c>
      <c r="T114" s="10">
        <v>3594</v>
      </c>
      <c r="U114" s="10">
        <v>1507</v>
      </c>
      <c r="V114" s="10">
        <v>5399</v>
      </c>
      <c r="W114" s="10">
        <v>3314</v>
      </c>
      <c r="X114" s="10">
        <v>13851</v>
      </c>
      <c r="Y114" s="73">
        <f t="shared" si="2"/>
        <v>8985.5787008504867</v>
      </c>
      <c r="Z114" s="10">
        <v>14</v>
      </c>
      <c r="AA114" s="10">
        <v>85</v>
      </c>
      <c r="AB114" s="10">
        <v>37</v>
      </c>
      <c r="AC114" s="10">
        <v>108</v>
      </c>
      <c r="AD114" s="10">
        <v>40</v>
      </c>
      <c r="AE114" s="10">
        <v>284</v>
      </c>
      <c r="AF114" s="73">
        <f t="shared" si="3"/>
        <v>184.23971922904761</v>
      </c>
      <c r="AG114" s="38">
        <v>0.70729695999999997</v>
      </c>
      <c r="AH114" s="39">
        <v>47.511312217194572</v>
      </c>
      <c r="AI114" s="39">
        <v>91.402714932126699</v>
      </c>
      <c r="AJ114" s="64">
        <v>64.400000000000006</v>
      </c>
      <c r="AK114" s="64">
        <v>2.0114399999999999</v>
      </c>
    </row>
    <row r="115" spans="1:37" x14ac:dyDescent="0.3">
      <c r="A115" s="10" t="s">
        <v>109</v>
      </c>
      <c r="B115" s="1" t="s">
        <v>385</v>
      </c>
      <c r="C115" s="1" t="s">
        <v>285</v>
      </c>
      <c r="D115" s="1" t="s">
        <v>596</v>
      </c>
      <c r="E115" s="30">
        <v>97171</v>
      </c>
      <c r="F115" s="26">
        <v>24953.06</v>
      </c>
      <c r="G115" s="22">
        <v>0.73899999999999999</v>
      </c>
      <c r="H115" s="22">
        <v>0.745</v>
      </c>
      <c r="I115" s="22">
        <v>0.84</v>
      </c>
      <c r="J115" s="22">
        <v>0.64400000000000002</v>
      </c>
      <c r="K115" s="2">
        <v>40.72</v>
      </c>
      <c r="L115" s="2">
        <v>32.57</v>
      </c>
      <c r="M115" s="12" t="s">
        <v>480</v>
      </c>
      <c r="N115" s="34">
        <v>567.66999999999996</v>
      </c>
      <c r="O115" s="22">
        <v>22.38</v>
      </c>
      <c r="P115" s="22">
        <v>124.71</v>
      </c>
      <c r="Q115" s="17">
        <v>-18.409155999999999</v>
      </c>
      <c r="R115" s="17">
        <v>-49.220506999999998</v>
      </c>
      <c r="S115" s="10">
        <v>152</v>
      </c>
      <c r="T115" s="10">
        <v>2958</v>
      </c>
      <c r="U115" s="10">
        <v>797</v>
      </c>
      <c r="V115" s="10">
        <v>1688</v>
      </c>
      <c r="W115" s="10">
        <v>2404</v>
      </c>
      <c r="X115" s="10">
        <v>7999</v>
      </c>
      <c r="Y115" s="73">
        <f t="shared" si="2"/>
        <v>8231.8798818577561</v>
      </c>
      <c r="Z115" s="10">
        <v>7</v>
      </c>
      <c r="AA115" s="10">
        <v>108</v>
      </c>
      <c r="AB115" s="10">
        <v>10</v>
      </c>
      <c r="AC115" s="10">
        <v>14</v>
      </c>
      <c r="AD115" s="10">
        <v>14</v>
      </c>
      <c r="AE115" s="10">
        <v>153</v>
      </c>
      <c r="AF115" s="73">
        <f t="shared" si="3"/>
        <v>157.45438453859691</v>
      </c>
      <c r="AG115" s="38">
        <v>0.50225766000000005</v>
      </c>
      <c r="AH115" s="39">
        <v>26.696832579185521</v>
      </c>
      <c r="AI115" s="39">
        <v>91.402714932126699</v>
      </c>
      <c r="AJ115" s="64">
        <v>72.8</v>
      </c>
      <c r="AK115" s="64">
        <v>1.6077349999999999</v>
      </c>
    </row>
    <row r="116" spans="1:37" x14ac:dyDescent="0.3">
      <c r="A116" s="10" t="s">
        <v>110</v>
      </c>
      <c r="B116" s="1" t="s">
        <v>435</v>
      </c>
      <c r="C116" s="1" t="s">
        <v>312</v>
      </c>
      <c r="D116" s="1" t="s">
        <v>598</v>
      </c>
      <c r="E116" s="30">
        <v>92883</v>
      </c>
      <c r="F116" s="26">
        <v>37431.46</v>
      </c>
      <c r="G116" s="22">
        <v>0.752</v>
      </c>
      <c r="H116" s="22">
        <v>0.74399999999999999</v>
      </c>
      <c r="I116" s="22">
        <v>0.83799999999999997</v>
      </c>
      <c r="J116" s="22">
        <v>0.68200000000000005</v>
      </c>
      <c r="K116" s="46">
        <v>40.96</v>
      </c>
      <c r="L116" s="46">
        <v>32.33</v>
      </c>
      <c r="M116" s="12" t="s">
        <v>480</v>
      </c>
      <c r="N116" s="34">
        <v>552.69000000000005</v>
      </c>
      <c r="O116" s="22">
        <v>22.71</v>
      </c>
      <c r="P116" s="22">
        <v>132.32</v>
      </c>
      <c r="Q116" s="17">
        <v>-23.255151000000001</v>
      </c>
      <c r="R116" s="17">
        <v>-47.293405</v>
      </c>
      <c r="S116" s="10">
        <v>57</v>
      </c>
      <c r="T116" s="10">
        <v>1585</v>
      </c>
      <c r="U116" s="10">
        <v>256</v>
      </c>
      <c r="V116" s="10">
        <v>3537</v>
      </c>
      <c r="W116" s="10">
        <v>397</v>
      </c>
      <c r="X116" s="10">
        <v>5832</v>
      </c>
      <c r="Y116" s="73">
        <f t="shared" si="2"/>
        <v>6278.8669616614452</v>
      </c>
      <c r="Z116" s="10">
        <v>5</v>
      </c>
      <c r="AA116" s="10">
        <v>220</v>
      </c>
      <c r="AB116" s="10">
        <v>20</v>
      </c>
      <c r="AC116" s="10">
        <v>25</v>
      </c>
      <c r="AD116" s="10">
        <v>26</v>
      </c>
      <c r="AE116" s="10">
        <v>296</v>
      </c>
      <c r="AF116" s="73">
        <f t="shared" si="3"/>
        <v>318.6804905095658</v>
      </c>
      <c r="AG116" s="38">
        <v>0.22471263</v>
      </c>
      <c r="AH116" s="39">
        <v>34.389140271493211</v>
      </c>
      <c r="AI116" s="39">
        <v>75.565610859728508</v>
      </c>
      <c r="AJ116" s="64">
        <v>63.2</v>
      </c>
      <c r="AK116" s="64">
        <v>2.3943840000000001</v>
      </c>
    </row>
    <row r="117" spans="1:37" x14ac:dyDescent="0.3">
      <c r="A117" s="10" t="s">
        <v>111</v>
      </c>
      <c r="B117" s="1" t="s">
        <v>510</v>
      </c>
      <c r="C117" s="1" t="s">
        <v>317</v>
      </c>
      <c r="D117" s="1" t="s">
        <v>601</v>
      </c>
      <c r="E117" s="30">
        <v>644620</v>
      </c>
      <c r="F117" s="26">
        <v>17691</v>
      </c>
      <c r="G117" s="22">
        <v>0.71699999999999997</v>
      </c>
      <c r="H117" s="22">
        <v>0.69199999999999995</v>
      </c>
      <c r="I117" s="22">
        <v>0.83</v>
      </c>
      <c r="J117" s="22">
        <v>0.64200000000000002</v>
      </c>
      <c r="K117" s="46">
        <v>37</v>
      </c>
      <c r="L117" s="46">
        <v>30.8</v>
      </c>
      <c r="M117" s="12" t="s">
        <v>482</v>
      </c>
      <c r="N117" s="34">
        <v>63.09</v>
      </c>
      <c r="O117" s="22">
        <v>25.57</v>
      </c>
      <c r="P117" s="22">
        <v>132.65</v>
      </c>
      <c r="Q117" s="17">
        <v>-8.1691830000000003</v>
      </c>
      <c r="R117" s="17">
        <v>-35.000008000000001</v>
      </c>
      <c r="S117" s="10">
        <v>332</v>
      </c>
      <c r="T117" s="10">
        <v>1466</v>
      </c>
      <c r="U117" s="10">
        <v>1592</v>
      </c>
      <c r="V117" s="10">
        <v>7746</v>
      </c>
      <c r="W117" s="10">
        <v>4676</v>
      </c>
      <c r="X117" s="10">
        <v>15812</v>
      </c>
      <c r="Y117" s="73">
        <f t="shared" si="2"/>
        <v>2452.9179982004903</v>
      </c>
      <c r="Z117" s="10">
        <v>9</v>
      </c>
      <c r="AA117" s="10">
        <v>26</v>
      </c>
      <c r="AB117" s="10">
        <v>21</v>
      </c>
      <c r="AC117" s="10">
        <v>108</v>
      </c>
      <c r="AD117" s="10">
        <v>71</v>
      </c>
      <c r="AE117" s="10">
        <v>235</v>
      </c>
      <c r="AF117" s="73">
        <f t="shared" si="3"/>
        <v>36.455586236852717</v>
      </c>
      <c r="AG117" s="38">
        <v>0.78508641999999995</v>
      </c>
      <c r="AH117" s="39">
        <v>38.914027149321264</v>
      </c>
      <c r="AI117" s="39">
        <v>99.095022624434392</v>
      </c>
      <c r="AJ117" s="64">
        <v>73.599999999999994</v>
      </c>
      <c r="AK117" s="64">
        <v>0.88110460000000002</v>
      </c>
    </row>
    <row r="118" spans="1:37" x14ac:dyDescent="0.3">
      <c r="A118" s="10" t="s">
        <v>112</v>
      </c>
      <c r="B118" s="1" t="s">
        <v>426</v>
      </c>
      <c r="C118" s="1" t="s">
        <v>289</v>
      </c>
      <c r="D118" s="1" t="s">
        <v>596</v>
      </c>
      <c r="E118" s="30">
        <v>71662</v>
      </c>
      <c r="F118" s="26">
        <v>27375.91</v>
      </c>
      <c r="G118" s="22">
        <v>0.77800000000000002</v>
      </c>
      <c r="H118" s="22">
        <v>0.77800000000000002</v>
      </c>
      <c r="I118" s="22">
        <v>0.85099999999999998</v>
      </c>
      <c r="J118" s="22">
        <v>0.71</v>
      </c>
      <c r="K118" s="2">
        <v>54.72</v>
      </c>
      <c r="L118" s="2">
        <v>46.51</v>
      </c>
      <c r="M118" s="12" t="s">
        <v>483</v>
      </c>
      <c r="N118" s="34">
        <v>589.04</v>
      </c>
      <c r="O118" s="22">
        <v>21.06</v>
      </c>
      <c r="P118" s="22">
        <v>114.5</v>
      </c>
      <c r="Q118" s="17">
        <v>-21.252638999999999</v>
      </c>
      <c r="R118" s="17">
        <v>-48.326509999999999</v>
      </c>
      <c r="S118" s="10">
        <v>32</v>
      </c>
      <c r="T118" s="10">
        <v>1301</v>
      </c>
      <c r="U118" s="10">
        <v>259</v>
      </c>
      <c r="V118" s="10">
        <v>604</v>
      </c>
      <c r="W118" s="10">
        <v>1108</v>
      </c>
      <c r="X118" s="10">
        <v>3304</v>
      </c>
      <c r="Y118" s="73">
        <f t="shared" si="2"/>
        <v>4610.5327788786244</v>
      </c>
      <c r="Z118" s="10">
        <v>7</v>
      </c>
      <c r="AA118" s="10">
        <v>59</v>
      </c>
      <c r="AB118" s="10">
        <v>11</v>
      </c>
      <c r="AC118" s="10">
        <v>41</v>
      </c>
      <c r="AD118" s="10">
        <v>20</v>
      </c>
      <c r="AE118" s="10">
        <v>138</v>
      </c>
      <c r="AF118" s="73">
        <f t="shared" si="3"/>
        <v>192.57067902095952</v>
      </c>
      <c r="AG118" s="38">
        <v>0.47352962999999998</v>
      </c>
      <c r="AH118" s="39">
        <v>28.054298642533936</v>
      </c>
      <c r="AI118" s="39">
        <v>84.615384615384613</v>
      </c>
      <c r="AJ118" s="64"/>
      <c r="AK118" s="64"/>
    </row>
    <row r="119" spans="1:37" x14ac:dyDescent="0.3">
      <c r="A119" s="10" t="s">
        <v>113</v>
      </c>
      <c r="B119" s="1" t="s">
        <v>538</v>
      </c>
      <c r="C119" s="1" t="s">
        <v>289</v>
      </c>
      <c r="D119" s="1" t="s">
        <v>596</v>
      </c>
      <c r="E119" s="30">
        <v>211214</v>
      </c>
      <c r="F119" s="26">
        <v>37168.04</v>
      </c>
      <c r="G119" s="22">
        <v>0.77700000000000002</v>
      </c>
      <c r="H119" s="22">
        <v>0.749</v>
      </c>
      <c r="I119" s="22">
        <v>0.83699999999999997</v>
      </c>
      <c r="J119" s="22">
        <v>0.749</v>
      </c>
      <c r="K119" s="2">
        <v>56.82</v>
      </c>
      <c r="L119" s="2">
        <v>46.02</v>
      </c>
      <c r="M119" s="12" t="s">
        <v>477</v>
      </c>
      <c r="N119" s="34">
        <v>633.61</v>
      </c>
      <c r="O119" s="22">
        <v>19.3</v>
      </c>
      <c r="P119" s="22">
        <v>116.33</v>
      </c>
      <c r="Q119" s="17">
        <v>-23.298148000000001</v>
      </c>
      <c r="R119" s="17">
        <v>-45.968718000000003</v>
      </c>
      <c r="S119" s="10">
        <v>69</v>
      </c>
      <c r="T119" s="10">
        <v>532</v>
      </c>
      <c r="U119" s="10">
        <v>1306</v>
      </c>
      <c r="V119" s="10">
        <v>8094</v>
      </c>
      <c r="W119" s="10">
        <v>240</v>
      </c>
      <c r="X119" s="10">
        <v>10241</v>
      </c>
      <c r="Y119" s="73">
        <f t="shared" si="2"/>
        <v>4848.6369274763983</v>
      </c>
      <c r="Z119" s="10">
        <v>15</v>
      </c>
      <c r="AA119" s="10">
        <v>57</v>
      </c>
      <c r="AB119" s="10">
        <v>32</v>
      </c>
      <c r="AC119" s="10">
        <v>161</v>
      </c>
      <c r="AD119" s="10">
        <v>42</v>
      </c>
      <c r="AE119" s="10">
        <v>307</v>
      </c>
      <c r="AF119" s="73">
        <f t="shared" si="3"/>
        <v>145.35021352751238</v>
      </c>
      <c r="AG119" s="38">
        <v>0.63057437999999999</v>
      </c>
      <c r="AH119" s="39">
        <v>47.963800904977376</v>
      </c>
      <c r="AI119" s="39">
        <v>94.57013574660634</v>
      </c>
      <c r="AJ119" s="64">
        <v>76.8</v>
      </c>
      <c r="AK119" s="64">
        <v>1.3754219999999999</v>
      </c>
    </row>
    <row r="120" spans="1:37" x14ac:dyDescent="0.3">
      <c r="A120" s="10" t="s">
        <v>114</v>
      </c>
      <c r="B120" s="1" t="s">
        <v>531</v>
      </c>
      <c r="C120" s="1" t="s">
        <v>285</v>
      </c>
      <c r="D120" s="1" t="s">
        <v>596</v>
      </c>
      <c r="E120" s="30">
        <v>66803</v>
      </c>
      <c r="F120" s="26">
        <v>10476.26</v>
      </c>
      <c r="G120" s="22">
        <v>0.69599999999999995</v>
      </c>
      <c r="H120" s="22">
        <v>0.65400000000000003</v>
      </c>
      <c r="I120" s="22">
        <v>0.79600000000000004</v>
      </c>
      <c r="J120" s="22">
        <v>0.64900000000000002</v>
      </c>
      <c r="K120" s="2">
        <v>26.64</v>
      </c>
      <c r="L120" s="2">
        <v>16.399999999999999</v>
      </c>
      <c r="M120" s="12" t="s">
        <v>482</v>
      </c>
      <c r="N120" s="34">
        <v>563.09</v>
      </c>
      <c r="O120" s="22">
        <v>22.66</v>
      </c>
      <c r="P120" s="22">
        <v>79.400000000000006</v>
      </c>
      <c r="Q120" s="17">
        <v>-15.805790999999999</v>
      </c>
      <c r="R120" s="17">
        <v>-43.316468999999998</v>
      </c>
      <c r="S120" s="10">
        <v>28</v>
      </c>
      <c r="T120" s="10">
        <v>2025</v>
      </c>
      <c r="U120" s="10">
        <v>58</v>
      </c>
      <c r="V120" s="10">
        <v>361</v>
      </c>
      <c r="W120" s="10">
        <v>519</v>
      </c>
      <c r="X120" s="10">
        <v>2991</v>
      </c>
      <c r="Y120" s="73">
        <f t="shared" si="2"/>
        <v>4477.3438318638382</v>
      </c>
      <c r="Z120" s="10">
        <v>1</v>
      </c>
      <c r="AA120" s="10">
        <v>28</v>
      </c>
      <c r="AB120" s="10">
        <v>2</v>
      </c>
      <c r="AC120" s="10">
        <v>7</v>
      </c>
      <c r="AD120" s="10">
        <v>3</v>
      </c>
      <c r="AE120" s="10">
        <v>41</v>
      </c>
      <c r="AF120" s="73">
        <f t="shared" si="3"/>
        <v>61.374489169648072</v>
      </c>
      <c r="AG120" s="38">
        <v>0.78517320999999995</v>
      </c>
      <c r="AH120" s="39">
        <v>11.312217194570136</v>
      </c>
      <c r="AI120" s="39">
        <v>58.371040723981899</v>
      </c>
      <c r="AJ120" s="64"/>
      <c r="AK120" s="64"/>
    </row>
    <row r="121" spans="1:37" x14ac:dyDescent="0.3">
      <c r="A121" s="10" t="s">
        <v>115</v>
      </c>
      <c r="B121" s="1" t="s">
        <v>387</v>
      </c>
      <c r="C121" s="1" t="s">
        <v>289</v>
      </c>
      <c r="D121" s="1" t="s">
        <v>596</v>
      </c>
      <c r="E121" s="30">
        <v>108344</v>
      </c>
      <c r="F121" s="26">
        <v>25055.27</v>
      </c>
      <c r="G121" s="22">
        <v>0.76</v>
      </c>
      <c r="H121" s="22">
        <v>0.73799999999999999</v>
      </c>
      <c r="I121" s="22">
        <v>0.84099999999999997</v>
      </c>
      <c r="J121" s="22">
        <v>0.70599999999999996</v>
      </c>
      <c r="K121" s="2">
        <v>51.7</v>
      </c>
      <c r="L121" s="2">
        <v>43.14</v>
      </c>
      <c r="M121" s="12" t="s">
        <v>478</v>
      </c>
      <c r="N121" s="34">
        <v>790.94</v>
      </c>
      <c r="O121" s="22">
        <v>18.47</v>
      </c>
      <c r="P121" s="22">
        <v>120.66</v>
      </c>
      <c r="Q121" s="17">
        <v>-23.528461</v>
      </c>
      <c r="R121" s="17">
        <v>-46.903199999999998</v>
      </c>
      <c r="S121" s="10">
        <v>10</v>
      </c>
      <c r="T121" s="10">
        <v>232</v>
      </c>
      <c r="U121" s="10">
        <v>682</v>
      </c>
      <c r="V121" s="10">
        <v>3045</v>
      </c>
      <c r="W121" s="10">
        <v>158</v>
      </c>
      <c r="X121" s="10">
        <v>4127</v>
      </c>
      <c r="Y121" s="73">
        <f t="shared" si="2"/>
        <v>3809.1634054493097</v>
      </c>
      <c r="Z121" s="10">
        <v>1</v>
      </c>
      <c r="AA121" s="10">
        <v>10</v>
      </c>
      <c r="AB121" s="10">
        <v>18</v>
      </c>
      <c r="AC121" s="10">
        <v>95</v>
      </c>
      <c r="AD121" s="10">
        <v>4</v>
      </c>
      <c r="AE121" s="10">
        <v>128</v>
      </c>
      <c r="AF121" s="73">
        <f t="shared" si="3"/>
        <v>118.142213689729</v>
      </c>
      <c r="AG121" s="38">
        <v>0.64780145</v>
      </c>
      <c r="AH121" s="39">
        <v>22.624434389140273</v>
      </c>
      <c r="AI121" s="39">
        <v>70.588235294117652</v>
      </c>
      <c r="AJ121" s="64">
        <v>81.599999999999994</v>
      </c>
      <c r="AK121" s="64">
        <v>1.219905</v>
      </c>
    </row>
    <row r="122" spans="1:37" x14ac:dyDescent="0.3">
      <c r="A122" s="10" t="s">
        <v>116</v>
      </c>
      <c r="B122" s="1" t="s">
        <v>532</v>
      </c>
      <c r="C122" s="1" t="s">
        <v>289</v>
      </c>
      <c r="D122" s="1" t="s">
        <v>596</v>
      </c>
      <c r="E122" s="30">
        <v>131040</v>
      </c>
      <c r="F122" s="26">
        <v>23686.28</v>
      </c>
      <c r="G122" s="22">
        <v>0.77800000000000002</v>
      </c>
      <c r="H122" s="22">
        <v>0.76800000000000002</v>
      </c>
      <c r="I122" s="22">
        <v>0.88600000000000001</v>
      </c>
      <c r="J122" s="22">
        <v>0.69299999999999995</v>
      </c>
      <c r="K122" s="2">
        <v>58.76</v>
      </c>
      <c r="L122" s="2">
        <v>49</v>
      </c>
      <c r="M122" s="12" t="s">
        <v>477</v>
      </c>
      <c r="N122" s="34">
        <v>564.47</v>
      </c>
      <c r="O122" s="22">
        <v>20.67</v>
      </c>
      <c r="P122" s="22">
        <v>109.93</v>
      </c>
      <c r="Q122" s="17">
        <v>-22.302409999999998</v>
      </c>
      <c r="R122" s="17">
        <v>-48.575449999999996</v>
      </c>
      <c r="S122" s="10">
        <v>16</v>
      </c>
      <c r="T122" s="10">
        <v>987</v>
      </c>
      <c r="U122" s="10">
        <v>6941</v>
      </c>
      <c r="V122" s="10">
        <v>1569</v>
      </c>
      <c r="W122" s="10">
        <v>72</v>
      </c>
      <c r="X122" s="10">
        <v>9585</v>
      </c>
      <c r="Y122" s="73">
        <f t="shared" si="2"/>
        <v>7314.5604395604396</v>
      </c>
      <c r="Z122" s="10">
        <v>5</v>
      </c>
      <c r="AA122" s="10">
        <v>35</v>
      </c>
      <c r="AB122" s="10">
        <v>99</v>
      </c>
      <c r="AC122" s="10">
        <v>24</v>
      </c>
      <c r="AD122" s="10">
        <v>18</v>
      </c>
      <c r="AE122" s="10">
        <v>181</v>
      </c>
      <c r="AF122" s="73">
        <f t="shared" si="3"/>
        <v>138.12576312576311</v>
      </c>
      <c r="AG122" s="38">
        <v>0.81433778999999995</v>
      </c>
      <c r="AH122" s="39">
        <v>34.389140271493211</v>
      </c>
      <c r="AI122" s="39">
        <v>82.352941176470594</v>
      </c>
      <c r="AJ122" s="64">
        <v>74.3</v>
      </c>
      <c r="AK122" s="64">
        <v>2.246359</v>
      </c>
    </row>
    <row r="123" spans="1:37" x14ac:dyDescent="0.3">
      <c r="A123" s="10" t="s">
        <v>117</v>
      </c>
      <c r="B123" s="1" t="s">
        <v>511</v>
      </c>
      <c r="C123" s="1" t="s">
        <v>285</v>
      </c>
      <c r="D123" s="1" t="s">
        <v>596</v>
      </c>
      <c r="E123" s="30">
        <v>73610</v>
      </c>
      <c r="F123" s="26">
        <v>27601.59</v>
      </c>
      <c r="G123" s="22">
        <v>0.75800000000000001</v>
      </c>
      <c r="H123" s="22">
        <v>0.72399999999999998</v>
      </c>
      <c r="I123" s="22">
        <v>0.84899999999999998</v>
      </c>
      <c r="J123" s="22">
        <v>0.70799999999999996</v>
      </c>
      <c r="K123" s="2">
        <v>52.63</v>
      </c>
      <c r="L123" s="2">
        <v>42.1</v>
      </c>
      <c r="M123" s="12" t="s">
        <v>476</v>
      </c>
      <c r="N123" s="34">
        <v>838.65</v>
      </c>
      <c r="O123" s="22">
        <v>19.329999999999998</v>
      </c>
      <c r="P123" s="22">
        <v>127.69</v>
      </c>
      <c r="Q123" s="17">
        <v>-19.812788000000001</v>
      </c>
      <c r="R123" s="17">
        <v>-43.174314000000003</v>
      </c>
      <c r="S123" s="10">
        <v>16</v>
      </c>
      <c r="T123" s="10">
        <v>1805</v>
      </c>
      <c r="U123" s="10">
        <v>54</v>
      </c>
      <c r="V123" s="10">
        <v>176</v>
      </c>
      <c r="W123" s="10">
        <v>3898</v>
      </c>
      <c r="X123" s="10">
        <v>5949</v>
      </c>
      <c r="Y123" s="73">
        <f t="shared" si="2"/>
        <v>8081.7823665262868</v>
      </c>
      <c r="Z123" s="10">
        <v>3</v>
      </c>
      <c r="AA123" s="10">
        <v>78</v>
      </c>
      <c r="AB123" s="10">
        <v>15</v>
      </c>
      <c r="AC123" s="10">
        <v>11</v>
      </c>
      <c r="AD123" s="10">
        <v>36</v>
      </c>
      <c r="AE123" s="10">
        <v>143</v>
      </c>
      <c r="AF123" s="73">
        <f t="shared" si="3"/>
        <v>194.2670832767287</v>
      </c>
      <c r="AG123" s="38">
        <v>0.44556289999999998</v>
      </c>
      <c r="AH123" s="39">
        <v>28.506787330316744</v>
      </c>
      <c r="AI123" s="39">
        <v>59.276018099547514</v>
      </c>
      <c r="AJ123" s="64">
        <v>76.2</v>
      </c>
      <c r="AK123" s="64">
        <v>1.748213</v>
      </c>
    </row>
    <row r="124" spans="1:37" x14ac:dyDescent="0.3">
      <c r="A124" s="10" t="s">
        <v>118</v>
      </c>
      <c r="B124" s="1" t="s">
        <v>512</v>
      </c>
      <c r="C124" s="1" t="s">
        <v>433</v>
      </c>
      <c r="D124" s="1" t="s">
        <v>601</v>
      </c>
      <c r="E124" s="30">
        <v>723515</v>
      </c>
      <c r="F124" s="26">
        <v>19284.91</v>
      </c>
      <c r="G124" s="22">
        <v>0.76300000000000001</v>
      </c>
      <c r="H124" s="22">
        <v>0.77</v>
      </c>
      <c r="I124" s="22">
        <v>0.83199999999999996</v>
      </c>
      <c r="J124" s="22">
        <v>0.69299999999999995</v>
      </c>
      <c r="K124" s="2">
        <v>48.34</v>
      </c>
      <c r="L124" s="2">
        <v>41.51</v>
      </c>
      <c r="M124" s="12" t="s">
        <v>482</v>
      </c>
      <c r="N124" s="34">
        <v>31.38</v>
      </c>
      <c r="O124" s="22">
        <v>25.87</v>
      </c>
      <c r="P124" s="22">
        <v>152.05000000000001</v>
      </c>
      <c r="Q124" s="17">
        <v>-7.1193479999999996</v>
      </c>
      <c r="R124" s="17">
        <v>-34.846711999999997</v>
      </c>
      <c r="S124" s="10">
        <v>872</v>
      </c>
      <c r="T124" s="10">
        <v>3329</v>
      </c>
      <c r="U124" s="10">
        <v>2388</v>
      </c>
      <c r="V124" s="10">
        <v>4843</v>
      </c>
      <c r="W124" s="10">
        <v>6435</v>
      </c>
      <c r="X124" s="10">
        <v>17867</v>
      </c>
      <c r="Y124" s="73">
        <f t="shared" si="2"/>
        <v>2469.471952896623</v>
      </c>
      <c r="Z124" s="10">
        <v>145</v>
      </c>
      <c r="AA124" s="10">
        <v>501</v>
      </c>
      <c r="AB124" s="10">
        <v>182</v>
      </c>
      <c r="AC124" s="10">
        <v>378</v>
      </c>
      <c r="AD124" s="10">
        <v>411</v>
      </c>
      <c r="AE124" s="10">
        <v>1617</v>
      </c>
      <c r="AF124" s="73">
        <f t="shared" si="3"/>
        <v>223.49225655307768</v>
      </c>
      <c r="AG124" s="38">
        <v>0.46134167999999998</v>
      </c>
      <c r="AH124" s="39">
        <v>90.045248868778287</v>
      </c>
      <c r="AI124" s="39">
        <v>99.547511312217196</v>
      </c>
      <c r="AJ124" s="64">
        <v>81.2</v>
      </c>
      <c r="AK124" s="64">
        <v>0.66629369999999999</v>
      </c>
    </row>
    <row r="125" spans="1:37" x14ac:dyDescent="0.3">
      <c r="A125" s="10" t="s">
        <v>119</v>
      </c>
      <c r="B125" s="1" t="s">
        <v>418</v>
      </c>
      <c r="C125" s="1" t="s">
        <v>373</v>
      </c>
      <c r="D125" s="1" t="s">
        <v>599</v>
      </c>
      <c r="E125" s="30">
        <v>515288</v>
      </c>
      <c r="F125" s="26">
        <v>40184.129999999997</v>
      </c>
      <c r="G125" s="22">
        <v>0.80900000000000005</v>
      </c>
      <c r="H125" s="22">
        <v>0.79500000000000004</v>
      </c>
      <c r="I125" s="22">
        <v>0.88900000000000001</v>
      </c>
      <c r="J125" s="22">
        <v>0.749</v>
      </c>
      <c r="K125" s="46">
        <v>63.47</v>
      </c>
      <c r="L125" s="46">
        <v>50.65</v>
      </c>
      <c r="M125" s="12" t="s">
        <v>477</v>
      </c>
      <c r="N125" s="34">
        <v>311.33</v>
      </c>
      <c r="O125" s="22">
        <v>19.690000000000001</v>
      </c>
      <c r="P125" s="22">
        <v>145.28</v>
      </c>
      <c r="Q125" s="17">
        <v>-26.306258</v>
      </c>
      <c r="R125" s="17">
        <v>-48.847332999999999</v>
      </c>
      <c r="S125" s="10">
        <v>11</v>
      </c>
      <c r="T125" s="10">
        <v>100</v>
      </c>
      <c r="U125" s="10">
        <v>57</v>
      </c>
      <c r="V125" s="10">
        <v>358</v>
      </c>
      <c r="W125" s="10">
        <v>29</v>
      </c>
      <c r="X125" s="10">
        <v>555</v>
      </c>
      <c r="Y125" s="73">
        <f t="shared" si="2"/>
        <v>107.70675816242567</v>
      </c>
      <c r="Z125" s="10">
        <v>23</v>
      </c>
      <c r="AA125" s="10">
        <v>168</v>
      </c>
      <c r="AB125" s="10">
        <v>70</v>
      </c>
      <c r="AC125" s="10">
        <v>194</v>
      </c>
      <c r="AD125" s="10">
        <v>182</v>
      </c>
      <c r="AE125" s="10">
        <v>637</v>
      </c>
      <c r="AF125" s="73">
        <f t="shared" si="3"/>
        <v>123.62018909813541</v>
      </c>
      <c r="AG125" s="38">
        <v>0.25693326</v>
      </c>
      <c r="AH125" s="39">
        <v>71.945701357466064</v>
      </c>
      <c r="AI125" s="39">
        <v>64.705882352941174</v>
      </c>
      <c r="AJ125" s="64">
        <v>52.5</v>
      </c>
      <c r="AK125" s="64">
        <v>0.80657610000000002</v>
      </c>
    </row>
    <row r="126" spans="1:37" x14ac:dyDescent="0.3">
      <c r="A126" s="10" t="s">
        <v>120</v>
      </c>
      <c r="B126" s="1" t="s">
        <v>450</v>
      </c>
      <c r="C126" s="1" t="s">
        <v>359</v>
      </c>
      <c r="D126" s="1" t="s">
        <v>601</v>
      </c>
      <c r="E126" s="30">
        <v>249939</v>
      </c>
      <c r="F126" s="26">
        <v>12327.76</v>
      </c>
      <c r="G126" s="22">
        <v>0.69399999999999995</v>
      </c>
      <c r="H126" s="22">
        <v>0.64400000000000002</v>
      </c>
      <c r="I126" s="22">
        <v>0.81</v>
      </c>
      <c r="J126" s="22">
        <v>0.64200000000000002</v>
      </c>
      <c r="K126" s="45"/>
      <c r="L126" s="45"/>
      <c r="M126" s="12" t="s">
        <v>482</v>
      </c>
      <c r="N126" s="34">
        <v>406.64</v>
      </c>
      <c r="O126" s="22">
        <v>24.64</v>
      </c>
      <c r="P126" s="22">
        <v>86.26</v>
      </c>
      <c r="Q126" s="17">
        <v>-7.2297070000000003</v>
      </c>
      <c r="R126" s="17">
        <v>-39.314138</v>
      </c>
      <c r="S126" s="10">
        <v>14</v>
      </c>
      <c r="T126" s="10">
        <v>347</v>
      </c>
      <c r="U126" s="10">
        <v>298</v>
      </c>
      <c r="V126" s="10">
        <v>1291</v>
      </c>
      <c r="W126" s="10">
        <v>388</v>
      </c>
      <c r="X126" s="10">
        <v>2338</v>
      </c>
      <c r="Y126" s="73">
        <f t="shared" si="2"/>
        <v>935.42824449165596</v>
      </c>
      <c r="Z126" s="10">
        <v>3</v>
      </c>
      <c r="AA126" s="10">
        <v>24</v>
      </c>
      <c r="AB126" s="10">
        <v>17</v>
      </c>
      <c r="AC126" s="10">
        <v>28</v>
      </c>
      <c r="AD126" s="10">
        <v>21</v>
      </c>
      <c r="AE126" s="10">
        <v>93</v>
      </c>
      <c r="AF126" s="73">
        <f t="shared" si="3"/>
        <v>37.209079015279727</v>
      </c>
      <c r="AG126" s="38">
        <v>0.26417678999999999</v>
      </c>
      <c r="AH126" s="39">
        <v>23.529411764705884</v>
      </c>
      <c r="AI126" s="39">
        <v>78.280542986425345</v>
      </c>
      <c r="AJ126" s="64"/>
      <c r="AK126" s="64"/>
    </row>
    <row r="127" spans="1:37" x14ac:dyDescent="0.3">
      <c r="A127" s="10" t="s">
        <v>121</v>
      </c>
      <c r="B127" s="1" t="s">
        <v>302</v>
      </c>
      <c r="C127" s="1" t="s">
        <v>285</v>
      </c>
      <c r="D127" s="1" t="s">
        <v>596</v>
      </c>
      <c r="E127" s="30">
        <v>516247</v>
      </c>
      <c r="F127" s="26">
        <v>24323.55</v>
      </c>
      <c r="G127" s="22">
        <v>0.77800000000000002</v>
      </c>
      <c r="H127" s="22">
        <v>0.78400000000000003</v>
      </c>
      <c r="I127" s="22">
        <v>0.84399999999999997</v>
      </c>
      <c r="J127" s="22">
        <v>0.71099999999999997</v>
      </c>
      <c r="K127" s="2">
        <v>57.64</v>
      </c>
      <c r="L127" s="2">
        <v>47.79</v>
      </c>
      <c r="M127" s="12" t="s">
        <v>476</v>
      </c>
      <c r="N127" s="34">
        <v>761.34</v>
      </c>
      <c r="O127" s="22">
        <v>18.87</v>
      </c>
      <c r="P127" s="22">
        <v>126.34</v>
      </c>
      <c r="Q127" s="17">
        <v>-21.761586000000001</v>
      </c>
      <c r="R127" s="17">
        <v>-43.342695999999997</v>
      </c>
      <c r="S127" s="10">
        <v>47</v>
      </c>
      <c r="T127" s="10">
        <v>5832</v>
      </c>
      <c r="U127" s="10">
        <v>1015</v>
      </c>
      <c r="V127" s="10">
        <v>4549</v>
      </c>
      <c r="W127" s="10">
        <v>24233</v>
      </c>
      <c r="X127" s="10">
        <v>35676</v>
      </c>
      <c r="Y127" s="73">
        <f t="shared" si="2"/>
        <v>6910.6454855911998</v>
      </c>
      <c r="Z127" s="10">
        <v>25</v>
      </c>
      <c r="AA127" s="10">
        <v>507</v>
      </c>
      <c r="AB127" s="10">
        <v>149</v>
      </c>
      <c r="AC127" s="10">
        <v>370</v>
      </c>
      <c r="AD127" s="10">
        <v>1126</v>
      </c>
      <c r="AE127" s="10">
        <v>2177</v>
      </c>
      <c r="AF127" s="73">
        <f t="shared" si="3"/>
        <v>421.69736579583031</v>
      </c>
      <c r="AG127" s="38">
        <v>0.92650189999999999</v>
      </c>
      <c r="AH127" s="39">
        <v>82.352941176470594</v>
      </c>
      <c r="AI127" s="39">
        <v>92.307692307692307</v>
      </c>
      <c r="AJ127" s="64">
        <v>87.2</v>
      </c>
      <c r="AK127" s="64">
        <v>1.3618269999999999</v>
      </c>
    </row>
    <row r="128" spans="1:37" x14ac:dyDescent="0.3">
      <c r="A128" s="10" t="s">
        <v>122</v>
      </c>
      <c r="B128" s="1" t="s">
        <v>539</v>
      </c>
      <c r="C128" s="1" t="s">
        <v>289</v>
      </c>
      <c r="D128" s="1" t="s">
        <v>596</v>
      </c>
      <c r="E128" s="30">
        <v>370126</v>
      </c>
      <c r="F128" s="26">
        <v>92970.39</v>
      </c>
      <c r="G128" s="22">
        <v>0.82199999999999995</v>
      </c>
      <c r="H128" s="22">
        <v>0.83399999999999996</v>
      </c>
      <c r="I128" s="22">
        <v>0.86599999999999999</v>
      </c>
      <c r="J128" s="22">
        <v>0.76800000000000002</v>
      </c>
      <c r="K128" s="2">
        <v>66.12</v>
      </c>
      <c r="L128" s="2">
        <v>56.12</v>
      </c>
      <c r="M128" s="12" t="s">
        <v>478</v>
      </c>
      <c r="N128" s="34">
        <v>824.63</v>
      </c>
      <c r="O128" s="22">
        <v>18.5</v>
      </c>
      <c r="P128" s="22">
        <v>114.7</v>
      </c>
      <c r="Q128" s="17">
        <v>-23.187173999999999</v>
      </c>
      <c r="R128" s="17">
        <v>-46.898460999999998</v>
      </c>
      <c r="S128" s="10">
        <v>73</v>
      </c>
      <c r="T128" s="10">
        <v>676</v>
      </c>
      <c r="U128" s="10">
        <v>1369</v>
      </c>
      <c r="V128" s="10">
        <v>8207</v>
      </c>
      <c r="W128" s="10">
        <v>503</v>
      </c>
      <c r="X128" s="10">
        <v>10828</v>
      </c>
      <c r="Y128" s="73">
        <f t="shared" si="2"/>
        <v>2925.4902384593356</v>
      </c>
      <c r="Z128" s="10">
        <v>34</v>
      </c>
      <c r="AA128" s="10">
        <v>136</v>
      </c>
      <c r="AB128" s="10">
        <v>92</v>
      </c>
      <c r="AC128" s="10">
        <v>216</v>
      </c>
      <c r="AD128" s="10">
        <v>81</v>
      </c>
      <c r="AE128" s="10">
        <v>559</v>
      </c>
      <c r="AF128" s="73">
        <f t="shared" si="3"/>
        <v>151.02964936264948</v>
      </c>
      <c r="AG128" s="38">
        <v>0.69996426</v>
      </c>
      <c r="AH128" s="39">
        <v>70.588235294117652</v>
      </c>
      <c r="AI128" s="39">
        <v>91.402714932126699</v>
      </c>
      <c r="AJ128" s="64">
        <v>78.5</v>
      </c>
      <c r="AK128" s="64">
        <v>1.359531</v>
      </c>
    </row>
    <row r="129" spans="1:37" x14ac:dyDescent="0.3">
      <c r="A129" s="10" t="s">
        <v>123</v>
      </c>
      <c r="B129" s="1" t="s">
        <v>586</v>
      </c>
      <c r="C129" s="1" t="s">
        <v>373</v>
      </c>
      <c r="D129" s="1" t="s">
        <v>599</v>
      </c>
      <c r="E129" s="30">
        <v>156727</v>
      </c>
      <c r="F129" s="26">
        <v>22767.759999999998</v>
      </c>
      <c r="G129" s="22">
        <v>0.77</v>
      </c>
      <c r="H129" s="22">
        <v>0.755</v>
      </c>
      <c r="I129" s="22">
        <v>0.86699999999999999</v>
      </c>
      <c r="J129" s="22">
        <v>0.69699999999999995</v>
      </c>
      <c r="K129" s="46">
        <v>47.81</v>
      </c>
      <c r="L129" s="46">
        <v>36.28</v>
      </c>
      <c r="M129" s="12" t="s">
        <v>478</v>
      </c>
      <c r="N129" s="34">
        <v>986.79113800000005</v>
      </c>
      <c r="O129" s="22">
        <v>15.191947333333333</v>
      </c>
      <c r="P129" s="22">
        <v>140.39062491666667</v>
      </c>
      <c r="Q129" s="17">
        <v>-27.815455</v>
      </c>
      <c r="R129" s="17">
        <v>-50.326430999999999</v>
      </c>
      <c r="S129" s="10">
        <v>1</v>
      </c>
      <c r="T129" s="10">
        <v>8</v>
      </c>
      <c r="U129" s="10">
        <v>3</v>
      </c>
      <c r="V129" s="10">
        <v>20</v>
      </c>
      <c r="W129" s="10">
        <v>7</v>
      </c>
      <c r="X129" s="10">
        <v>39</v>
      </c>
      <c r="Y129" s="73">
        <f t="shared" si="2"/>
        <v>24.88403402094087</v>
      </c>
      <c r="Z129" s="10">
        <v>4</v>
      </c>
      <c r="AA129" s="10">
        <v>20</v>
      </c>
      <c r="AB129" s="10">
        <v>34</v>
      </c>
      <c r="AC129" s="10">
        <v>63</v>
      </c>
      <c r="AD129" s="10">
        <v>44</v>
      </c>
      <c r="AE129" s="10">
        <v>165</v>
      </c>
      <c r="AF129" s="73">
        <f t="shared" si="3"/>
        <v>105.27860547321139</v>
      </c>
      <c r="AG129" s="38">
        <v>0.26873446000000001</v>
      </c>
      <c r="AH129" s="39">
        <v>36.651583710407238</v>
      </c>
      <c r="AI129" s="39">
        <v>12.669683257918551</v>
      </c>
      <c r="AJ129" s="64"/>
      <c r="AK129" s="64"/>
    </row>
    <row r="130" spans="1:37" x14ac:dyDescent="0.3">
      <c r="A130" s="41" t="s">
        <v>619</v>
      </c>
      <c r="B130" s="45" t="s">
        <v>626</v>
      </c>
      <c r="C130" s="45" t="s">
        <v>285</v>
      </c>
      <c r="D130" s="45" t="s">
        <v>596</v>
      </c>
      <c r="E130" s="30">
        <v>52520</v>
      </c>
      <c r="F130" s="26">
        <v>24627.94</v>
      </c>
      <c r="G130" s="22">
        <v>0.77700000000000002</v>
      </c>
      <c r="H130" s="22">
        <v>0.79</v>
      </c>
      <c r="I130" s="22">
        <v>0.85699999999999998</v>
      </c>
      <c r="J130" s="22">
        <v>0.69299999999999995</v>
      </c>
      <c r="K130" s="46">
        <v>51.75</v>
      </c>
      <c r="L130" s="46">
        <v>38.72</v>
      </c>
      <c r="M130" s="10" t="s">
        <v>483</v>
      </c>
      <c r="N130" s="65">
        <v>754.94354199999998</v>
      </c>
      <c r="O130" s="64">
        <v>20.0871885</v>
      </c>
      <c r="P130" s="64">
        <v>128.63944883333332</v>
      </c>
      <c r="Q130" s="17">
        <v>-19.633599</v>
      </c>
      <c r="R130" s="17">
        <v>-43.897455999999998</v>
      </c>
      <c r="S130" s="10">
        <v>0</v>
      </c>
      <c r="T130" s="10">
        <v>1926</v>
      </c>
      <c r="U130" s="10">
        <v>198</v>
      </c>
      <c r="V130" s="10">
        <v>1148</v>
      </c>
      <c r="W130" s="10">
        <v>3168</v>
      </c>
      <c r="X130" s="10">
        <v>3168</v>
      </c>
      <c r="Y130" s="73">
        <f t="shared" si="2"/>
        <v>6031.987814166032</v>
      </c>
      <c r="Z130" s="10">
        <v>1</v>
      </c>
      <c r="AA130" s="10">
        <v>59</v>
      </c>
      <c r="AB130" s="10">
        <v>14</v>
      </c>
      <c r="AC130" s="10">
        <v>24</v>
      </c>
      <c r="AD130" s="10">
        <v>66</v>
      </c>
      <c r="AE130" s="10">
        <f>SUM(Z130:AD130)</f>
        <v>164</v>
      </c>
      <c r="AF130" s="73">
        <f t="shared" si="3"/>
        <v>312.26199543031225</v>
      </c>
      <c r="AG130" s="38">
        <v>0.78730812999999999</v>
      </c>
      <c r="AH130" s="39">
        <v>8.1447963800904972</v>
      </c>
      <c r="AI130" s="39">
        <v>14.932126696832579</v>
      </c>
      <c r="AJ130" s="64"/>
      <c r="AK130" s="64"/>
    </row>
    <row r="131" spans="1:37" x14ac:dyDescent="0.3">
      <c r="A131" s="10" t="s">
        <v>124</v>
      </c>
      <c r="B131" s="1" t="s">
        <v>339</v>
      </c>
      <c r="C131" s="1" t="s">
        <v>289</v>
      </c>
      <c r="D131" s="1" t="s">
        <v>596</v>
      </c>
      <c r="E131" s="30">
        <v>91756</v>
      </c>
      <c r="F131" s="26">
        <v>23670.23</v>
      </c>
      <c r="G131" s="22">
        <v>0.74399999999999999</v>
      </c>
      <c r="H131" s="22">
        <v>0.72899999999999998</v>
      </c>
      <c r="I131" s="22">
        <v>0.85099999999999998</v>
      </c>
      <c r="J131" s="22">
        <v>0.66500000000000004</v>
      </c>
      <c r="K131" s="2">
        <v>49.32</v>
      </c>
      <c r="L131" s="2">
        <v>38.869999999999997</v>
      </c>
      <c r="M131" s="12" t="s">
        <v>483</v>
      </c>
      <c r="N131" s="34">
        <v>642.63</v>
      </c>
      <c r="O131" s="22">
        <v>20.13</v>
      </c>
      <c r="P131" s="22">
        <v>114.31</v>
      </c>
      <c r="Q131" s="17">
        <v>-22.181967</v>
      </c>
      <c r="R131" s="17">
        <v>-47.385131000000001</v>
      </c>
      <c r="S131" s="10">
        <v>81</v>
      </c>
      <c r="T131" s="10">
        <v>5163</v>
      </c>
      <c r="U131" s="10">
        <v>140</v>
      </c>
      <c r="V131" s="10">
        <v>486</v>
      </c>
      <c r="W131" s="10">
        <v>50</v>
      </c>
      <c r="X131" s="10">
        <v>5920</v>
      </c>
      <c r="Y131" s="73">
        <f t="shared" ref="Y131:Y194" si="4">(X131*100000)/E131</f>
        <v>6451.8941540607702</v>
      </c>
      <c r="Z131" s="10">
        <v>2</v>
      </c>
      <c r="AA131" s="10">
        <v>270</v>
      </c>
      <c r="AB131" s="10">
        <v>10</v>
      </c>
      <c r="AC131" s="10">
        <v>48</v>
      </c>
      <c r="AD131" s="10">
        <v>11</v>
      </c>
      <c r="AE131" s="10">
        <v>341</v>
      </c>
      <c r="AF131" s="73">
        <f t="shared" ref="AF131:AF194" si="5">(AE131*100000)/E131</f>
        <v>371.63782204978423</v>
      </c>
      <c r="AG131" s="38">
        <v>0.76398339999999998</v>
      </c>
      <c r="AH131" s="39">
        <v>29.411764705882351</v>
      </c>
      <c r="AI131" s="39">
        <v>73.755656108597279</v>
      </c>
      <c r="AJ131" s="64">
        <v>84.3</v>
      </c>
      <c r="AK131" s="64">
        <v>1.039725</v>
      </c>
    </row>
    <row r="132" spans="1:37" x14ac:dyDescent="0.3">
      <c r="A132" s="10" t="s">
        <v>125</v>
      </c>
      <c r="B132" s="1" t="s">
        <v>388</v>
      </c>
      <c r="C132" s="1" t="s">
        <v>285</v>
      </c>
      <c r="D132" s="1" t="s">
        <v>596</v>
      </c>
      <c r="E132" s="30">
        <v>51130</v>
      </c>
      <c r="F132" s="26">
        <v>15358.4</v>
      </c>
      <c r="G132" s="22">
        <v>0.72599999999999998</v>
      </c>
      <c r="H132" s="22">
        <v>0.69599999999999995</v>
      </c>
      <c r="I132" s="22">
        <v>0.86699999999999999</v>
      </c>
      <c r="J132" s="22">
        <v>0.63500000000000001</v>
      </c>
      <c r="K132" s="46">
        <v>38.01</v>
      </c>
      <c r="L132" s="46">
        <v>30.98</v>
      </c>
      <c r="M132" s="12" t="s">
        <v>480</v>
      </c>
      <c r="N132" s="34">
        <v>324.17</v>
      </c>
      <c r="O132" s="22">
        <v>21.32</v>
      </c>
      <c r="P132" s="22">
        <v>111.34</v>
      </c>
      <c r="Q132" s="17">
        <v>-21.530456999999998</v>
      </c>
      <c r="R132" s="17">
        <v>-42.643397</v>
      </c>
      <c r="S132" s="10">
        <v>35</v>
      </c>
      <c r="T132" s="10">
        <v>2843</v>
      </c>
      <c r="U132" s="10">
        <v>42</v>
      </c>
      <c r="V132" s="10">
        <v>229</v>
      </c>
      <c r="W132" s="10">
        <v>937</v>
      </c>
      <c r="X132" s="10">
        <v>4086</v>
      </c>
      <c r="Y132" s="73">
        <f t="shared" si="4"/>
        <v>7991.3944846469785</v>
      </c>
      <c r="Z132" s="10">
        <v>3</v>
      </c>
      <c r="AA132" s="10">
        <v>93</v>
      </c>
      <c r="AB132" s="10">
        <v>5</v>
      </c>
      <c r="AC132" s="10">
        <v>4</v>
      </c>
      <c r="AD132" s="10">
        <v>8</v>
      </c>
      <c r="AE132" s="10">
        <v>113</v>
      </c>
      <c r="AF132" s="73">
        <f t="shared" si="5"/>
        <v>221.00528065714843</v>
      </c>
      <c r="AG132" s="38">
        <v>0.62547392999999996</v>
      </c>
      <c r="AH132" s="39">
        <v>19.004524886877828</v>
      </c>
      <c r="AI132" s="39">
        <v>56.108597285067873</v>
      </c>
      <c r="AJ132" s="64"/>
      <c r="AK132" s="64"/>
    </row>
    <row r="133" spans="1:37" x14ac:dyDescent="0.3">
      <c r="A133" s="10" t="s">
        <v>126</v>
      </c>
      <c r="B133" s="1" t="s">
        <v>305</v>
      </c>
      <c r="C133" s="1" t="s">
        <v>289</v>
      </c>
      <c r="D133" s="1" t="s">
        <v>596</v>
      </c>
      <c r="E133" s="30">
        <v>276022</v>
      </c>
      <c r="F133" s="26">
        <v>35620.42</v>
      </c>
      <c r="G133" s="22">
        <v>0.77500000000000002</v>
      </c>
      <c r="H133" s="22">
        <v>0.76100000000000001</v>
      </c>
      <c r="I133" s="22">
        <v>0.85199999999999998</v>
      </c>
      <c r="J133" s="22">
        <v>0.71899999999999997</v>
      </c>
      <c r="K133" s="2">
        <v>57.82</v>
      </c>
      <c r="L133" s="2">
        <v>46.37</v>
      </c>
      <c r="M133" s="12" t="s">
        <v>483</v>
      </c>
      <c r="N133" s="34">
        <v>588.38</v>
      </c>
      <c r="O133" s="22">
        <v>20.190000000000001</v>
      </c>
      <c r="P133" s="22">
        <v>110.08</v>
      </c>
      <c r="Q133" s="17">
        <v>-22.566351000000001</v>
      </c>
      <c r="R133" s="17">
        <v>-47.399126000000003</v>
      </c>
      <c r="S133" s="10">
        <v>75</v>
      </c>
      <c r="T133" s="10">
        <v>2165</v>
      </c>
      <c r="U133" s="10">
        <v>1213</v>
      </c>
      <c r="V133" s="10">
        <v>24863</v>
      </c>
      <c r="W133" s="10">
        <v>111</v>
      </c>
      <c r="X133" s="10">
        <v>28427</v>
      </c>
      <c r="Y133" s="73">
        <f t="shared" si="4"/>
        <v>10298.81676098282</v>
      </c>
      <c r="Z133" s="10">
        <v>76</v>
      </c>
      <c r="AA133" s="10">
        <v>130</v>
      </c>
      <c r="AB133" s="10">
        <v>73</v>
      </c>
      <c r="AC133" s="10">
        <v>502</v>
      </c>
      <c r="AD133" s="10">
        <v>55</v>
      </c>
      <c r="AE133" s="10">
        <v>836</v>
      </c>
      <c r="AF133" s="73">
        <f t="shared" si="5"/>
        <v>302.87440856163641</v>
      </c>
      <c r="AG133" s="38">
        <v>0.86502723000000004</v>
      </c>
      <c r="AH133" s="39">
        <v>63.348416289592762</v>
      </c>
      <c r="AI133" s="39">
        <v>92.307692307692307</v>
      </c>
      <c r="AJ133" s="64">
        <v>79.400000000000006</v>
      </c>
      <c r="AK133" s="64">
        <v>2.4660540000000002</v>
      </c>
    </row>
    <row r="134" spans="1:37" x14ac:dyDescent="0.3">
      <c r="A134" s="10" t="s">
        <v>127</v>
      </c>
      <c r="B134" s="1" t="s">
        <v>355</v>
      </c>
      <c r="C134" s="1" t="s">
        <v>314</v>
      </c>
      <c r="D134" s="1" t="s">
        <v>599</v>
      </c>
      <c r="E134" s="30">
        <v>506701</v>
      </c>
      <c r="F134" s="26">
        <v>29634.98</v>
      </c>
      <c r="G134" s="22">
        <v>0.77800000000000002</v>
      </c>
      <c r="H134" s="22">
        <v>0.78900000000000003</v>
      </c>
      <c r="I134" s="22">
        <v>0.83699999999999997</v>
      </c>
      <c r="J134" s="22">
        <v>0.71199999999999997</v>
      </c>
      <c r="K134" s="46">
        <v>62.67</v>
      </c>
      <c r="L134" s="46">
        <v>53.64</v>
      </c>
      <c r="M134" s="12" t="s">
        <v>477</v>
      </c>
      <c r="N134" s="34">
        <v>570.24</v>
      </c>
      <c r="O134" s="22">
        <v>20.28</v>
      </c>
      <c r="P134" s="22">
        <v>131.22999999999999</v>
      </c>
      <c r="Q134" s="17">
        <v>-23.304569000000001</v>
      </c>
      <c r="R134" s="17">
        <v>-51.173017999999999</v>
      </c>
      <c r="S134" s="10">
        <v>1130</v>
      </c>
      <c r="T134" s="10">
        <v>8062</v>
      </c>
      <c r="U134" s="10">
        <v>8123</v>
      </c>
      <c r="V134" s="10">
        <v>11043</v>
      </c>
      <c r="W134" s="10">
        <v>5815</v>
      </c>
      <c r="X134" s="10">
        <v>34173</v>
      </c>
      <c r="Y134" s="73">
        <f t="shared" si="4"/>
        <v>6744.2140433904806</v>
      </c>
      <c r="Z134" s="10">
        <v>50</v>
      </c>
      <c r="AA134" s="10">
        <v>350</v>
      </c>
      <c r="AB134" s="10">
        <v>209</v>
      </c>
      <c r="AC134" s="10">
        <v>338</v>
      </c>
      <c r="AD134" s="10">
        <v>271</v>
      </c>
      <c r="AE134" s="10">
        <v>1218</v>
      </c>
      <c r="AF134" s="73">
        <f t="shared" si="5"/>
        <v>240.37844803937628</v>
      </c>
      <c r="AG134" s="38">
        <v>0.73390719000000004</v>
      </c>
      <c r="AH134" s="39">
        <v>86.877828054298647</v>
      </c>
      <c r="AI134" s="39">
        <v>100</v>
      </c>
      <c r="AJ134" s="64">
        <v>63</v>
      </c>
      <c r="AK134" s="64">
        <v>0.90702870000000002</v>
      </c>
    </row>
    <row r="135" spans="1:37" x14ac:dyDescent="0.3">
      <c r="A135" s="10" t="s">
        <v>128</v>
      </c>
      <c r="B135" s="1" t="s">
        <v>540</v>
      </c>
      <c r="C135" s="1" t="s">
        <v>303</v>
      </c>
      <c r="D135" s="1" t="s">
        <v>601</v>
      </c>
      <c r="E135" s="30">
        <v>60105</v>
      </c>
      <c r="F135" s="26">
        <v>46057.56</v>
      </c>
      <c r="G135" s="22">
        <v>0.71599999999999997</v>
      </c>
      <c r="H135" s="22">
        <v>0.754</v>
      </c>
      <c r="I135" s="22">
        <v>0.82599999999999996</v>
      </c>
      <c r="J135" s="22">
        <v>0.59</v>
      </c>
      <c r="K135" s="2">
        <v>33.380000000000003</v>
      </c>
      <c r="L135" s="2">
        <v>22.31</v>
      </c>
      <c r="M135" s="12" t="s">
        <v>480</v>
      </c>
      <c r="N135" s="34">
        <v>810.51</v>
      </c>
      <c r="O135" s="22">
        <v>22.87</v>
      </c>
      <c r="P135" s="22">
        <v>124.62</v>
      </c>
      <c r="Q135" s="17">
        <v>-12.089880000000001</v>
      </c>
      <c r="R135" s="17">
        <v>-45.781525999999999</v>
      </c>
      <c r="S135" s="10">
        <v>9</v>
      </c>
      <c r="T135" s="10">
        <v>974</v>
      </c>
      <c r="U135" s="10">
        <v>202</v>
      </c>
      <c r="V135" s="10">
        <v>2765</v>
      </c>
      <c r="W135" s="10">
        <v>27</v>
      </c>
      <c r="X135" s="10">
        <v>3977</v>
      </c>
      <c r="Y135" s="73">
        <f t="shared" si="4"/>
        <v>6616.7540138091672</v>
      </c>
      <c r="Z135" s="10">
        <v>1</v>
      </c>
      <c r="AA135" s="10">
        <v>15</v>
      </c>
      <c r="AB135" s="10">
        <v>2</v>
      </c>
      <c r="AC135" s="10">
        <v>5</v>
      </c>
      <c r="AD135" s="10">
        <v>8</v>
      </c>
      <c r="AE135" s="10">
        <v>31</v>
      </c>
      <c r="AF135" s="73">
        <f t="shared" si="5"/>
        <v>51.576407952749356</v>
      </c>
      <c r="AG135" s="38">
        <v>0.11522965</v>
      </c>
      <c r="AH135" s="39">
        <v>9.0497737556561084</v>
      </c>
      <c r="AI135" s="39">
        <v>60.633484162895925</v>
      </c>
      <c r="AJ135" s="64"/>
      <c r="AK135" s="64"/>
    </row>
    <row r="136" spans="1:37" x14ac:dyDescent="0.3">
      <c r="A136" s="10" t="s">
        <v>129</v>
      </c>
      <c r="B136" s="1" t="s">
        <v>555</v>
      </c>
      <c r="C136" s="1" t="s">
        <v>287</v>
      </c>
      <c r="D136" s="1" t="s">
        <v>596</v>
      </c>
      <c r="E136" s="30">
        <v>206728</v>
      </c>
      <c r="F136" s="26">
        <v>85462.97</v>
      </c>
      <c r="G136" s="22">
        <v>0.76400000000000001</v>
      </c>
      <c r="H136" s="22">
        <v>0.79200000000000004</v>
      </c>
      <c r="I136" s="22">
        <v>0.82799999999999996</v>
      </c>
      <c r="J136" s="22">
        <v>0.68100000000000005</v>
      </c>
      <c r="K136" s="2">
        <v>52.42</v>
      </c>
      <c r="L136" s="2">
        <v>43.04</v>
      </c>
      <c r="M136" s="12" t="s">
        <v>480</v>
      </c>
      <c r="N136" s="34">
        <v>236.87</v>
      </c>
      <c r="O136" s="22">
        <v>21.28</v>
      </c>
      <c r="P136" s="22">
        <v>102.04</v>
      </c>
      <c r="Q136" s="17">
        <v>-22.383206999999999</v>
      </c>
      <c r="R136" s="17">
        <v>-41.782913000000001</v>
      </c>
      <c r="S136" s="10">
        <v>60</v>
      </c>
      <c r="T136" s="10">
        <v>4290</v>
      </c>
      <c r="U136" s="10">
        <v>71</v>
      </c>
      <c r="V136" s="10">
        <v>859</v>
      </c>
      <c r="W136" s="10">
        <v>1235</v>
      </c>
      <c r="X136" s="10">
        <v>6515</v>
      </c>
      <c r="Y136" s="73">
        <f t="shared" si="4"/>
        <v>3151.4840756936651</v>
      </c>
      <c r="Z136" s="10">
        <v>8</v>
      </c>
      <c r="AA136" s="10">
        <v>153</v>
      </c>
      <c r="AB136" s="10">
        <v>56</v>
      </c>
      <c r="AC136" s="10">
        <v>138</v>
      </c>
      <c r="AD136" s="10">
        <v>129</v>
      </c>
      <c r="AE136" s="10">
        <v>484</v>
      </c>
      <c r="AF136" s="73">
        <f t="shared" si="5"/>
        <v>234.12406640609885</v>
      </c>
      <c r="AG136" s="38">
        <v>0.62806702000000003</v>
      </c>
      <c r="AH136" s="39">
        <v>58.823529411764703</v>
      </c>
      <c r="AI136" s="39">
        <v>79.638009049773757</v>
      </c>
      <c r="AJ136" s="64">
        <v>63.6</v>
      </c>
      <c r="AK136" s="64">
        <v>2.6403020000000001</v>
      </c>
    </row>
    <row r="137" spans="1:37" x14ac:dyDescent="0.3">
      <c r="A137" s="10" t="s">
        <v>130</v>
      </c>
      <c r="B137" s="1" t="s">
        <v>493</v>
      </c>
      <c r="C137" s="1" t="s">
        <v>364</v>
      </c>
      <c r="D137" s="1" t="s">
        <v>597</v>
      </c>
      <c r="E137" s="30">
        <v>398204</v>
      </c>
      <c r="F137" s="26">
        <v>18862.71</v>
      </c>
      <c r="G137" s="22">
        <v>0.73299999999999998</v>
      </c>
      <c r="H137" s="22">
        <v>0.72299999999999998</v>
      </c>
      <c r="I137" s="22">
        <v>0.82</v>
      </c>
      <c r="J137" s="22">
        <v>0.66300000000000003</v>
      </c>
      <c r="K137" s="2">
        <v>35.44</v>
      </c>
      <c r="L137" s="2">
        <v>24.1</v>
      </c>
      <c r="M137" s="12" t="s">
        <v>481</v>
      </c>
      <c r="N137" s="34">
        <v>16.71</v>
      </c>
      <c r="O137" s="22">
        <v>27.59</v>
      </c>
      <c r="P137" s="22">
        <v>236.53</v>
      </c>
      <c r="Q137" s="17">
        <v>-3.3793999999999998E-2</v>
      </c>
      <c r="R137" s="17">
        <v>-51.074201000000002</v>
      </c>
      <c r="S137" s="10">
        <v>851</v>
      </c>
      <c r="T137" s="10">
        <v>989</v>
      </c>
      <c r="U137" s="10">
        <v>546</v>
      </c>
      <c r="V137" s="10">
        <v>1931</v>
      </c>
      <c r="W137" s="10">
        <v>778</v>
      </c>
      <c r="X137" s="10">
        <v>5095</v>
      </c>
      <c r="Y137" s="73">
        <f t="shared" si="4"/>
        <v>1279.4949322457835</v>
      </c>
      <c r="Z137" s="10">
        <v>224</v>
      </c>
      <c r="AA137" s="10">
        <v>460</v>
      </c>
      <c r="AB137" s="10">
        <v>171</v>
      </c>
      <c r="AC137" s="10">
        <v>307</v>
      </c>
      <c r="AD137" s="10">
        <v>245</v>
      </c>
      <c r="AE137" s="10">
        <v>1407</v>
      </c>
      <c r="AF137" s="73">
        <f t="shared" si="5"/>
        <v>353.33648079878657</v>
      </c>
      <c r="AG137" s="38">
        <v>0.48684052</v>
      </c>
      <c r="AH137" s="39">
        <v>85.067873303167417</v>
      </c>
      <c r="AI137" s="39">
        <v>97.737556561085967</v>
      </c>
      <c r="AJ137" s="64">
        <v>77.400000000000006</v>
      </c>
      <c r="AK137" s="64">
        <v>0.55886820000000004</v>
      </c>
    </row>
    <row r="138" spans="1:37" x14ac:dyDescent="0.3">
      <c r="A138" s="10" t="s">
        <v>131</v>
      </c>
      <c r="B138" s="1" t="s">
        <v>569</v>
      </c>
      <c r="C138" s="1" t="s">
        <v>467</v>
      </c>
      <c r="D138" s="1" t="s">
        <v>601</v>
      </c>
      <c r="E138" s="30">
        <v>932748</v>
      </c>
      <c r="F138" s="26">
        <v>16439.48</v>
      </c>
      <c r="G138" s="22">
        <v>0.72099999999999997</v>
      </c>
      <c r="H138" s="22">
        <v>0.73899999999999999</v>
      </c>
      <c r="I138" s="22">
        <v>0.79900000000000004</v>
      </c>
      <c r="J138" s="22">
        <v>0.63500000000000001</v>
      </c>
      <c r="K138" s="2">
        <v>41.08</v>
      </c>
      <c r="L138" s="2">
        <v>41.08</v>
      </c>
      <c r="M138" s="12" t="s">
        <v>481</v>
      </c>
      <c r="N138" s="34">
        <v>58.91</v>
      </c>
      <c r="O138" s="22">
        <v>25.56</v>
      </c>
      <c r="P138" s="22">
        <v>142.72999999999999</v>
      </c>
      <c r="Q138" s="17">
        <v>-9.6516629999999992</v>
      </c>
      <c r="R138" s="17">
        <v>-35.712083999999997</v>
      </c>
      <c r="S138" s="10">
        <v>2236</v>
      </c>
      <c r="T138" s="10">
        <v>3990</v>
      </c>
      <c r="U138" s="10">
        <v>5873</v>
      </c>
      <c r="V138" s="10">
        <v>3706</v>
      </c>
      <c r="W138" s="10">
        <v>4343</v>
      </c>
      <c r="X138" s="10">
        <v>20148</v>
      </c>
      <c r="Y138" s="73">
        <f t="shared" si="4"/>
        <v>2160.0689575319379</v>
      </c>
      <c r="Z138" s="10">
        <v>61</v>
      </c>
      <c r="AA138" s="10">
        <v>207</v>
      </c>
      <c r="AB138" s="10">
        <v>145</v>
      </c>
      <c r="AC138" s="10">
        <v>258</v>
      </c>
      <c r="AD138" s="10">
        <v>216</v>
      </c>
      <c r="AE138" s="10">
        <v>887</v>
      </c>
      <c r="AF138" s="73">
        <f t="shared" si="5"/>
        <v>95.095352656880536</v>
      </c>
      <c r="AG138" s="38">
        <v>0.26392660000000001</v>
      </c>
      <c r="AH138" s="39">
        <v>87.33031674208145</v>
      </c>
      <c r="AI138" s="39">
        <v>98.642533936651589</v>
      </c>
      <c r="AJ138" s="64">
        <v>52.8</v>
      </c>
      <c r="AK138" s="64">
        <v>1.058913</v>
      </c>
    </row>
    <row r="139" spans="1:37" s="77" customFormat="1" x14ac:dyDescent="0.3">
      <c r="A139" s="45" t="s">
        <v>132</v>
      </c>
      <c r="B139" s="45" t="s">
        <v>513</v>
      </c>
      <c r="C139" s="45" t="s">
        <v>289</v>
      </c>
      <c r="D139" s="45" t="s">
        <v>596</v>
      </c>
      <c r="E139" s="30">
        <v>80956</v>
      </c>
      <c r="F139" s="26">
        <v>16367.14</v>
      </c>
      <c r="G139" s="22">
        <v>0.78800000000000003</v>
      </c>
      <c r="H139" s="22">
        <v>0.76700000000000002</v>
      </c>
      <c r="I139" s="22">
        <v>0.88100000000000001</v>
      </c>
      <c r="J139" s="22">
        <v>0.72299999999999998</v>
      </c>
      <c r="K139" s="46">
        <v>48.86</v>
      </c>
      <c r="L139" s="46">
        <v>40.549999999999997</v>
      </c>
      <c r="M139" s="12" t="s">
        <v>478</v>
      </c>
      <c r="N139" s="34">
        <v>908.1</v>
      </c>
      <c r="O139" s="22">
        <v>17.899999999999999</v>
      </c>
      <c r="P139" s="22">
        <v>119.81</v>
      </c>
      <c r="Q139" s="17">
        <v>-23.318048999999998</v>
      </c>
      <c r="R139" s="17">
        <v>-46.589525999999999</v>
      </c>
      <c r="S139" s="45">
        <v>7</v>
      </c>
      <c r="T139" s="45">
        <v>100</v>
      </c>
      <c r="U139" s="45">
        <v>5508</v>
      </c>
      <c r="V139" s="45">
        <v>1058</v>
      </c>
      <c r="W139" s="45">
        <v>24</v>
      </c>
      <c r="X139" s="45">
        <v>6697</v>
      </c>
      <c r="Y139" s="73">
        <f t="shared" si="4"/>
        <v>8272.3948811700175</v>
      </c>
      <c r="Z139" s="45">
        <v>1</v>
      </c>
      <c r="AA139" s="45">
        <v>18</v>
      </c>
      <c r="AB139" s="45">
        <v>55</v>
      </c>
      <c r="AC139" s="45">
        <v>17</v>
      </c>
      <c r="AD139" s="45">
        <v>10</v>
      </c>
      <c r="AE139" s="45">
        <v>101</v>
      </c>
      <c r="AF139" s="73">
        <f t="shared" si="5"/>
        <v>124.75912841543554</v>
      </c>
      <c r="AG139" s="75">
        <v>0.77913971999999998</v>
      </c>
      <c r="AH139" s="76">
        <v>20.361990950226243</v>
      </c>
      <c r="AI139" s="76">
        <v>65.158371040723978</v>
      </c>
      <c r="AJ139" s="46">
        <v>72.3</v>
      </c>
      <c r="AK139" s="46"/>
    </row>
    <row r="140" spans="1:37" x14ac:dyDescent="0.3">
      <c r="A140" s="10" t="s">
        <v>133</v>
      </c>
      <c r="B140" s="1" t="s">
        <v>300</v>
      </c>
      <c r="C140" s="1" t="s">
        <v>301</v>
      </c>
      <c r="D140" s="1" t="s">
        <v>597</v>
      </c>
      <c r="E140" s="30">
        <v>1802014</v>
      </c>
      <c r="F140" s="26">
        <v>32300.560000000001</v>
      </c>
      <c r="G140" s="22">
        <v>0.73699999999999999</v>
      </c>
      <c r="H140" s="22">
        <v>0.73799999999999999</v>
      </c>
      <c r="I140" s="22">
        <v>0.82599999999999996</v>
      </c>
      <c r="J140" s="22">
        <v>0.65800000000000003</v>
      </c>
      <c r="K140" s="2">
        <v>40.53</v>
      </c>
      <c r="L140" s="2">
        <v>27.69</v>
      </c>
      <c r="M140" s="12" t="s">
        <v>479</v>
      </c>
      <c r="N140" s="34">
        <v>66.97</v>
      </c>
      <c r="O140" s="22">
        <v>26.77</v>
      </c>
      <c r="P140" s="22">
        <v>202.2</v>
      </c>
      <c r="Q140" s="17">
        <v>-3.1164100000000001</v>
      </c>
      <c r="R140" s="17">
        <v>-60.017088999999999</v>
      </c>
      <c r="S140" s="10">
        <v>1443</v>
      </c>
      <c r="T140" s="10">
        <v>16354</v>
      </c>
      <c r="U140" s="10">
        <v>4338</v>
      </c>
      <c r="V140" s="10">
        <v>3184</v>
      </c>
      <c r="W140" s="10">
        <v>5550</v>
      </c>
      <c r="X140" s="10">
        <v>30869</v>
      </c>
      <c r="Y140" s="73">
        <f t="shared" si="4"/>
        <v>1713.027756721091</v>
      </c>
      <c r="Z140" s="10">
        <v>206</v>
      </c>
      <c r="AA140" s="10">
        <v>1585</v>
      </c>
      <c r="AB140" s="10">
        <v>562</v>
      </c>
      <c r="AC140" s="10">
        <v>815</v>
      </c>
      <c r="AD140" s="10">
        <v>820</v>
      </c>
      <c r="AE140" s="10">
        <v>3988</v>
      </c>
      <c r="AF140" s="73">
        <f t="shared" si="5"/>
        <v>221.30793656431081</v>
      </c>
      <c r="AG140" s="38">
        <v>0.77846150999999997</v>
      </c>
      <c r="AH140" s="39">
        <v>95.475113122171948</v>
      </c>
      <c r="AI140" s="39">
        <v>100</v>
      </c>
      <c r="AJ140" s="64">
        <v>83.5</v>
      </c>
      <c r="AK140" s="64">
        <v>0.68130409999999997</v>
      </c>
    </row>
    <row r="141" spans="1:37" x14ac:dyDescent="0.3">
      <c r="A141" s="10" t="s">
        <v>134</v>
      </c>
      <c r="B141" s="1" t="s">
        <v>432</v>
      </c>
      <c r="C141" s="1" t="s">
        <v>285</v>
      </c>
      <c r="D141" s="1" t="s">
        <v>596</v>
      </c>
      <c r="E141" s="30">
        <v>54219</v>
      </c>
      <c r="F141" s="26">
        <v>114347.9</v>
      </c>
      <c r="G141" s="22">
        <v>0.74199999999999999</v>
      </c>
      <c r="H141" s="22">
        <v>0.70499999999999996</v>
      </c>
      <c r="I141" s="22">
        <v>0.874</v>
      </c>
      <c r="J141" s="22">
        <v>0.66400000000000003</v>
      </c>
      <c r="K141" s="2">
        <v>46.98</v>
      </c>
      <c r="L141" s="2">
        <v>37.380000000000003</v>
      </c>
      <c r="M141" s="12" t="s">
        <v>483</v>
      </c>
      <c r="N141" s="34">
        <v>780.37</v>
      </c>
      <c r="O141" s="22">
        <v>19.46</v>
      </c>
      <c r="P141" s="22">
        <v>130.96</v>
      </c>
      <c r="Q141" s="17">
        <v>-20.372461999999999</v>
      </c>
      <c r="R141" s="17">
        <v>-43.421895999999997</v>
      </c>
      <c r="S141" s="10">
        <v>6</v>
      </c>
      <c r="T141" s="10">
        <v>386</v>
      </c>
      <c r="U141" s="10">
        <v>33</v>
      </c>
      <c r="V141" s="10">
        <v>56</v>
      </c>
      <c r="W141" s="10">
        <v>480</v>
      </c>
      <c r="X141" s="10">
        <v>961</v>
      </c>
      <c r="Y141" s="73">
        <f t="shared" si="4"/>
        <v>1772.4413950829046</v>
      </c>
      <c r="Z141" s="10">
        <v>1</v>
      </c>
      <c r="AA141" s="10">
        <v>24</v>
      </c>
      <c r="AB141" s="10">
        <v>7</v>
      </c>
      <c r="AC141" s="10">
        <v>10</v>
      </c>
      <c r="AD141" s="10">
        <v>19</v>
      </c>
      <c r="AE141" s="10">
        <v>61</v>
      </c>
      <c r="AF141" s="73">
        <f t="shared" si="5"/>
        <v>112.50668584813442</v>
      </c>
      <c r="AG141" s="38">
        <v>0.25248615000000002</v>
      </c>
      <c r="AH141" s="39">
        <v>14.932126696832579</v>
      </c>
      <c r="AI141" s="39">
        <v>47.511312217194572</v>
      </c>
      <c r="AJ141" s="64"/>
      <c r="AK141" s="64"/>
    </row>
    <row r="142" spans="1:37" x14ac:dyDescent="0.3">
      <c r="A142" s="10" t="s">
        <v>135</v>
      </c>
      <c r="B142" s="1" t="s">
        <v>494</v>
      </c>
      <c r="C142" s="1" t="s">
        <v>287</v>
      </c>
      <c r="D142" s="1" t="s">
        <v>596</v>
      </c>
      <c r="E142" s="30">
        <v>127461</v>
      </c>
      <c r="F142" s="26">
        <v>51533.19</v>
      </c>
      <c r="G142" s="22">
        <v>0.76500000000000001</v>
      </c>
      <c r="H142" s="22">
        <v>0.76100000000000001</v>
      </c>
      <c r="I142" s="22">
        <v>0.85</v>
      </c>
      <c r="J142" s="22">
        <v>0.69199999999999995</v>
      </c>
      <c r="K142" s="46">
        <v>47.76</v>
      </c>
      <c r="L142" s="46">
        <v>36.5</v>
      </c>
      <c r="M142" s="12" t="s">
        <v>480</v>
      </c>
      <c r="N142" s="34">
        <v>63.08</v>
      </c>
      <c r="O142" s="22">
        <v>22.13</v>
      </c>
      <c r="P142" s="22">
        <v>100.76</v>
      </c>
      <c r="Q142" s="17">
        <v>-22.933439</v>
      </c>
      <c r="R142" s="17">
        <v>-42.826324</v>
      </c>
      <c r="S142" s="10">
        <v>113</v>
      </c>
      <c r="T142" s="10">
        <v>2956</v>
      </c>
      <c r="U142" s="10">
        <v>107</v>
      </c>
      <c r="V142" s="10">
        <v>155</v>
      </c>
      <c r="W142" s="10">
        <v>94</v>
      </c>
      <c r="X142" s="10">
        <v>3425</v>
      </c>
      <c r="Y142" s="73">
        <f t="shared" si="4"/>
        <v>2687.0964451871555</v>
      </c>
      <c r="Z142" s="10">
        <v>4</v>
      </c>
      <c r="AA142" s="10">
        <v>116</v>
      </c>
      <c r="AB142" s="10">
        <v>27</v>
      </c>
      <c r="AC142" s="10">
        <v>28</v>
      </c>
      <c r="AD142" s="10">
        <v>34</v>
      </c>
      <c r="AE142" s="10">
        <v>209</v>
      </c>
      <c r="AF142" s="73">
        <f t="shared" si="5"/>
        <v>163.97172468441326</v>
      </c>
      <c r="AG142" s="38">
        <v>0.37118161999999999</v>
      </c>
      <c r="AH142" s="39">
        <v>37.556561085972852</v>
      </c>
      <c r="AI142" s="39">
        <v>60.180995475113122</v>
      </c>
      <c r="AJ142" s="64">
        <v>72.3</v>
      </c>
      <c r="AK142" s="64">
        <v>1.531177</v>
      </c>
    </row>
    <row r="143" spans="1:37" x14ac:dyDescent="0.3">
      <c r="A143" s="10" t="s">
        <v>136</v>
      </c>
      <c r="B143" s="1" t="s">
        <v>541</v>
      </c>
      <c r="C143" s="1" t="s">
        <v>289</v>
      </c>
      <c r="D143" s="1" t="s">
        <v>596</v>
      </c>
      <c r="E143" s="30">
        <v>216745</v>
      </c>
      <c r="F143" s="26">
        <v>37241.93</v>
      </c>
      <c r="G143" s="22">
        <v>0.79800000000000004</v>
      </c>
      <c r="H143" s="22">
        <v>0.76800000000000002</v>
      </c>
      <c r="I143" s="22">
        <v>0.85399999999999998</v>
      </c>
      <c r="J143" s="22">
        <v>0.77600000000000002</v>
      </c>
      <c r="K143" s="2">
        <v>58.13</v>
      </c>
      <c r="L143" s="2">
        <v>47.14</v>
      </c>
      <c r="M143" s="12" t="s">
        <v>477</v>
      </c>
      <c r="N143" s="34">
        <v>508.45</v>
      </c>
      <c r="O143" s="22">
        <v>21.2</v>
      </c>
      <c r="P143" s="22">
        <v>107.86</v>
      </c>
      <c r="Q143" s="17">
        <v>-22.217970000000001</v>
      </c>
      <c r="R143" s="17">
        <v>-49.951687999999997</v>
      </c>
      <c r="S143" s="10">
        <v>383</v>
      </c>
      <c r="T143" s="10">
        <v>2560</v>
      </c>
      <c r="U143" s="10">
        <v>3252</v>
      </c>
      <c r="V143" s="10">
        <v>10469</v>
      </c>
      <c r="W143" s="10">
        <v>472</v>
      </c>
      <c r="X143" s="10">
        <v>17136</v>
      </c>
      <c r="Y143" s="73">
        <f t="shared" si="4"/>
        <v>7906.0647304436088</v>
      </c>
      <c r="Z143" s="10">
        <v>25</v>
      </c>
      <c r="AA143" s="10">
        <v>149</v>
      </c>
      <c r="AB143" s="10">
        <v>30</v>
      </c>
      <c r="AC143" s="10">
        <v>280</v>
      </c>
      <c r="AD143" s="10">
        <v>59</v>
      </c>
      <c r="AE143" s="10">
        <v>543</v>
      </c>
      <c r="AF143" s="73">
        <f t="shared" si="5"/>
        <v>250.52481026090567</v>
      </c>
      <c r="AG143" s="38">
        <v>0.75496909999999995</v>
      </c>
      <c r="AH143" s="39">
        <v>55.656108597285069</v>
      </c>
      <c r="AI143" s="39">
        <v>94.57013574660634</v>
      </c>
      <c r="AJ143" s="64">
        <v>67.8</v>
      </c>
      <c r="AK143" s="64">
        <v>1.989155</v>
      </c>
    </row>
    <row r="144" spans="1:37" x14ac:dyDescent="0.3">
      <c r="A144" s="10" t="s">
        <v>137</v>
      </c>
      <c r="B144" s="1" t="s">
        <v>495</v>
      </c>
      <c r="C144" s="1" t="s">
        <v>314</v>
      </c>
      <c r="D144" s="1" t="s">
        <v>599</v>
      </c>
      <c r="E144" s="30">
        <v>357077</v>
      </c>
      <c r="F144" s="26">
        <v>35602.21</v>
      </c>
      <c r="G144" s="22">
        <v>0.80800000000000005</v>
      </c>
      <c r="H144" s="22">
        <v>0.80600000000000005</v>
      </c>
      <c r="I144" s="22">
        <v>0.85199999999999998</v>
      </c>
      <c r="J144" s="22">
        <v>0.76800000000000002</v>
      </c>
      <c r="K144" s="2">
        <v>69.180000000000007</v>
      </c>
      <c r="L144" s="2">
        <v>58.58</v>
      </c>
      <c r="M144" s="12" t="s">
        <v>477</v>
      </c>
      <c r="N144" s="34">
        <v>483.87</v>
      </c>
      <c r="O144" s="22">
        <v>20.84</v>
      </c>
      <c r="P144" s="22">
        <v>110.41</v>
      </c>
      <c r="Q144" s="17">
        <v>-23.420355000000001</v>
      </c>
      <c r="R144" s="17">
        <v>-51.934215999999999</v>
      </c>
      <c r="S144" s="10">
        <v>142</v>
      </c>
      <c r="T144" s="10">
        <v>6162</v>
      </c>
      <c r="U144" s="10">
        <v>7689</v>
      </c>
      <c r="V144" s="10">
        <v>4834</v>
      </c>
      <c r="W144" s="10">
        <v>3039</v>
      </c>
      <c r="X144" s="10">
        <v>21866</v>
      </c>
      <c r="Y144" s="73">
        <f t="shared" si="4"/>
        <v>6123.6091935352879</v>
      </c>
      <c r="Z144" s="10">
        <v>33</v>
      </c>
      <c r="AA144" s="10">
        <v>376</v>
      </c>
      <c r="AB144" s="10">
        <v>251</v>
      </c>
      <c r="AC144" s="10">
        <v>232</v>
      </c>
      <c r="AD144" s="10">
        <v>355</v>
      </c>
      <c r="AE144" s="10">
        <v>1247</v>
      </c>
      <c r="AF144" s="73">
        <f t="shared" si="5"/>
        <v>349.22439697880287</v>
      </c>
      <c r="AG144" s="38">
        <v>0.63102544999999999</v>
      </c>
      <c r="AH144" s="39">
        <v>80.090497737556561</v>
      </c>
      <c r="AI144" s="39">
        <v>95.022624434389144</v>
      </c>
      <c r="AJ144" s="64">
        <v>61.6</v>
      </c>
      <c r="AK144" s="64">
        <v>2.9994230000000002</v>
      </c>
    </row>
    <row r="145" spans="1:37" x14ac:dyDescent="0.3">
      <c r="A145" s="41" t="s">
        <v>620</v>
      </c>
      <c r="B145" s="45" t="s">
        <v>627</v>
      </c>
      <c r="C145" s="45" t="s">
        <v>289</v>
      </c>
      <c r="D145" s="45" t="s">
        <v>596</v>
      </c>
      <c r="E145" s="30">
        <v>76786</v>
      </c>
      <c r="F145" s="26">
        <v>39294.949999999997</v>
      </c>
      <c r="G145" s="22">
        <v>0.77300000000000002</v>
      </c>
      <c r="H145" s="22">
        <v>0.76600000000000001</v>
      </c>
      <c r="I145" s="22">
        <v>0.84699999999999998</v>
      </c>
      <c r="J145" s="22">
        <v>0.71299999999999997</v>
      </c>
      <c r="K145" s="46">
        <v>57.52</v>
      </c>
      <c r="L145" s="46">
        <v>48.08</v>
      </c>
      <c r="M145" s="10" t="s">
        <v>483</v>
      </c>
      <c r="N145" s="65">
        <v>584.59362799999997</v>
      </c>
      <c r="O145" s="64">
        <v>20.904373333333332</v>
      </c>
      <c r="P145" s="64">
        <v>112.97173016666669</v>
      </c>
      <c r="Q145" s="61">
        <v>-21.605786999999999</v>
      </c>
      <c r="R145" s="17">
        <v>-48.364182999999997</v>
      </c>
      <c r="S145" s="10">
        <v>480</v>
      </c>
      <c r="T145" s="10">
        <v>1435</v>
      </c>
      <c r="U145" s="10">
        <v>218</v>
      </c>
      <c r="V145" s="10">
        <v>776</v>
      </c>
      <c r="W145" s="10">
        <v>2176</v>
      </c>
      <c r="X145" s="10">
        <v>2176</v>
      </c>
      <c r="Y145" s="73">
        <f t="shared" si="4"/>
        <v>2833.8499205584353</v>
      </c>
      <c r="Z145" s="10">
        <v>3</v>
      </c>
      <c r="AA145" s="10">
        <v>27</v>
      </c>
      <c r="AB145" s="10">
        <v>7</v>
      </c>
      <c r="AC145" s="10">
        <v>26</v>
      </c>
      <c r="AD145" s="10">
        <v>41</v>
      </c>
      <c r="AE145" s="10">
        <f>SUM(Z145:AD145)</f>
        <v>104</v>
      </c>
      <c r="AF145" s="73">
        <f t="shared" si="5"/>
        <v>135.44135649727815</v>
      </c>
      <c r="AG145" s="38">
        <v>0.69533080999999997</v>
      </c>
      <c r="AH145" s="39">
        <v>7.2398190045248869</v>
      </c>
      <c r="AI145" s="39">
        <v>14.479638009049774</v>
      </c>
      <c r="AJ145" s="64"/>
      <c r="AK145" s="64"/>
    </row>
    <row r="146" spans="1:37" x14ac:dyDescent="0.3">
      <c r="A146" s="10" t="s">
        <v>138</v>
      </c>
      <c r="B146" s="1" t="s">
        <v>496</v>
      </c>
      <c r="C146" s="1" t="s">
        <v>289</v>
      </c>
      <c r="D146" s="1" t="s">
        <v>596</v>
      </c>
      <c r="E146" s="30">
        <v>417064</v>
      </c>
      <c r="F146" s="26">
        <v>23012.73</v>
      </c>
      <c r="G146" s="22">
        <v>0.76600000000000001</v>
      </c>
      <c r="H146" s="22">
        <v>0.72099999999999997</v>
      </c>
      <c r="I146" s="22">
        <v>0.85199999999999998</v>
      </c>
      <c r="J146" s="22">
        <v>0.73299999999999998</v>
      </c>
      <c r="K146" s="2">
        <v>53.94</v>
      </c>
      <c r="L146" s="2">
        <v>42.76</v>
      </c>
      <c r="M146" s="12" t="s">
        <v>478</v>
      </c>
      <c r="N146" s="34">
        <v>809.54</v>
      </c>
      <c r="O146" s="22">
        <v>18.21</v>
      </c>
      <c r="P146" s="22">
        <v>143.97999999999999</v>
      </c>
      <c r="Q146" s="17">
        <v>-23.667795000000002</v>
      </c>
      <c r="R146" s="17">
        <v>-46.460856</v>
      </c>
      <c r="S146" s="10">
        <v>12</v>
      </c>
      <c r="T146" s="10">
        <v>204</v>
      </c>
      <c r="U146" s="10">
        <v>505</v>
      </c>
      <c r="V146" s="10">
        <v>2024</v>
      </c>
      <c r="W146" s="10">
        <v>559</v>
      </c>
      <c r="X146" s="10">
        <v>3304</v>
      </c>
      <c r="Y146" s="73">
        <f t="shared" si="4"/>
        <v>792.2045537375559</v>
      </c>
      <c r="Z146" s="10">
        <v>6</v>
      </c>
      <c r="AA146" s="10">
        <v>44</v>
      </c>
      <c r="AB146" s="10">
        <v>26</v>
      </c>
      <c r="AC146" s="10">
        <v>98</v>
      </c>
      <c r="AD146" s="10">
        <v>66</v>
      </c>
      <c r="AE146" s="10">
        <v>240</v>
      </c>
      <c r="AF146" s="73">
        <f t="shared" si="5"/>
        <v>57.545124968829725</v>
      </c>
      <c r="AG146" s="38">
        <v>0.60031179000000001</v>
      </c>
      <c r="AH146" s="39">
        <v>42.986425339366512</v>
      </c>
      <c r="AI146" s="39">
        <v>79.638009049773757</v>
      </c>
      <c r="AJ146" s="64">
        <v>73.8</v>
      </c>
      <c r="AK146" s="64">
        <v>1.193643</v>
      </c>
    </row>
    <row r="147" spans="1:37" x14ac:dyDescent="0.3">
      <c r="A147" s="10" t="s">
        <v>139</v>
      </c>
      <c r="B147" s="45" t="s">
        <v>587</v>
      </c>
      <c r="C147" s="45" t="s">
        <v>287</v>
      </c>
      <c r="D147" s="45" t="s">
        <v>596</v>
      </c>
      <c r="E147" s="30">
        <v>168376</v>
      </c>
      <c r="F147" s="26">
        <v>11090.48</v>
      </c>
      <c r="G147" s="22">
        <v>0.73699999999999999</v>
      </c>
      <c r="H147" s="22">
        <v>0.70399999999999996</v>
      </c>
      <c r="I147" s="22">
        <v>0.83899999999999997</v>
      </c>
      <c r="J147" s="22">
        <v>0.67800000000000005</v>
      </c>
      <c r="K147" s="46">
        <v>51.36</v>
      </c>
      <c r="L147" s="46">
        <v>40.96</v>
      </c>
      <c r="M147" s="12" t="s">
        <v>480</v>
      </c>
      <c r="N147" s="34">
        <v>555.86346400000002</v>
      </c>
      <c r="O147" s="22">
        <v>21.111064583333334</v>
      </c>
      <c r="P147" s="22">
        <v>118.84499391666668</v>
      </c>
      <c r="Q147" s="17">
        <v>-22.781179999999999</v>
      </c>
      <c r="R147" s="17">
        <v>-43.430636999999997</v>
      </c>
      <c r="S147" s="10">
        <v>38</v>
      </c>
      <c r="T147" s="10">
        <v>667</v>
      </c>
      <c r="U147" s="10">
        <v>35</v>
      </c>
      <c r="V147" s="10">
        <v>106</v>
      </c>
      <c r="W147" s="10">
        <v>235</v>
      </c>
      <c r="X147" s="10">
        <v>1081</v>
      </c>
      <c r="Y147" s="73">
        <f t="shared" si="4"/>
        <v>642.0154891433458</v>
      </c>
      <c r="Z147" s="10">
        <v>2</v>
      </c>
      <c r="AA147" s="10">
        <v>26</v>
      </c>
      <c r="AB147" s="10">
        <v>22</v>
      </c>
      <c r="AC147" s="10">
        <v>72</v>
      </c>
      <c r="AD147" s="10">
        <v>114</v>
      </c>
      <c r="AE147" s="10">
        <v>236</v>
      </c>
      <c r="AF147" s="73">
        <f t="shared" si="5"/>
        <v>140.16249346700243</v>
      </c>
      <c r="AG147" s="38">
        <v>0.34713916</v>
      </c>
      <c r="AH147" s="39">
        <v>32.579185520361989</v>
      </c>
      <c r="AI147" s="39">
        <v>54.751131221719454</v>
      </c>
      <c r="AJ147" s="64">
        <v>70.5</v>
      </c>
      <c r="AK147" s="64">
        <v>0.76911160000000001</v>
      </c>
    </row>
    <row r="148" spans="1:37" x14ac:dyDescent="0.3">
      <c r="A148" s="10" t="s">
        <v>140</v>
      </c>
      <c r="B148" s="45" t="s">
        <v>392</v>
      </c>
      <c r="C148" s="45" t="s">
        <v>312</v>
      </c>
      <c r="D148" s="45" t="s">
        <v>598</v>
      </c>
      <c r="E148" s="30">
        <v>52935</v>
      </c>
      <c r="F148" s="26">
        <v>30143.759999999998</v>
      </c>
      <c r="G148" s="22">
        <v>0.71799999999999997</v>
      </c>
      <c r="H148" s="22">
        <v>0.753</v>
      </c>
      <c r="I148" s="22">
        <v>0.84</v>
      </c>
      <c r="J148" s="22">
        <v>0.58399999999999996</v>
      </c>
      <c r="K148" s="46">
        <v>35.200000000000003</v>
      </c>
      <c r="L148" s="46">
        <v>27.14</v>
      </c>
      <c r="M148" s="12" t="s">
        <v>480</v>
      </c>
      <c r="N148" s="34">
        <v>747.07</v>
      </c>
      <c r="O148" s="22">
        <v>22.35</v>
      </c>
      <c r="P148" s="22">
        <v>155.29</v>
      </c>
      <c r="Q148" s="17">
        <v>-17.562296</v>
      </c>
      <c r="R148" s="17">
        <v>-52.549636</v>
      </c>
      <c r="S148" s="10">
        <v>17</v>
      </c>
      <c r="T148" s="10">
        <v>3098</v>
      </c>
      <c r="U148" s="10">
        <v>722</v>
      </c>
      <c r="V148" s="10">
        <v>3495</v>
      </c>
      <c r="W148" s="10">
        <v>740</v>
      </c>
      <c r="X148" s="10">
        <v>8072</v>
      </c>
      <c r="Y148" s="73">
        <f t="shared" si="4"/>
        <v>15248.890148295079</v>
      </c>
      <c r="Z148" s="10">
        <v>2</v>
      </c>
      <c r="AA148" s="10">
        <v>84</v>
      </c>
      <c r="AB148" s="10">
        <v>15</v>
      </c>
      <c r="AC148" s="10">
        <v>38</v>
      </c>
      <c r="AD148" s="10">
        <v>27</v>
      </c>
      <c r="AE148" s="10">
        <v>166</v>
      </c>
      <c r="AF148" s="73">
        <f t="shared" si="5"/>
        <v>313.59214130537453</v>
      </c>
      <c r="AG148" s="38">
        <v>0.57300324000000002</v>
      </c>
      <c r="AH148" s="39">
        <v>25.339366515837103</v>
      </c>
      <c r="AI148" s="39">
        <v>92.307692307692307</v>
      </c>
      <c r="AJ148" s="64">
        <v>75.3</v>
      </c>
      <c r="AK148" s="64">
        <v>1.0442370000000001</v>
      </c>
    </row>
    <row r="149" spans="1:37" x14ac:dyDescent="0.3">
      <c r="A149" s="10" t="s">
        <v>141</v>
      </c>
      <c r="B149" s="45" t="s">
        <v>384</v>
      </c>
      <c r="C149" s="45" t="s">
        <v>289</v>
      </c>
      <c r="D149" s="45" t="s">
        <v>596</v>
      </c>
      <c r="E149" s="30">
        <v>66290</v>
      </c>
      <c r="F149" s="26">
        <v>24917.85</v>
      </c>
      <c r="G149" s="22">
        <v>0.76200000000000001</v>
      </c>
      <c r="H149" s="22">
        <v>0.75600000000000001</v>
      </c>
      <c r="I149" s="22">
        <v>0.82699999999999996</v>
      </c>
      <c r="J149" s="22">
        <v>0.70899999999999996</v>
      </c>
      <c r="K149" s="46">
        <v>48.45</v>
      </c>
      <c r="L149" s="46">
        <v>36.409999999999997</v>
      </c>
      <c r="M149" s="12" t="s">
        <v>483</v>
      </c>
      <c r="N149" s="34">
        <v>665.16</v>
      </c>
      <c r="O149" s="22">
        <v>20.329999999999998</v>
      </c>
      <c r="P149" s="22">
        <v>122.85</v>
      </c>
      <c r="Q149" s="17">
        <v>-21.464970999999998</v>
      </c>
      <c r="R149" s="17">
        <v>-47.015028999999998</v>
      </c>
      <c r="S149" s="10">
        <v>10</v>
      </c>
      <c r="T149" s="10">
        <v>863</v>
      </c>
      <c r="U149" s="10">
        <v>778</v>
      </c>
      <c r="V149" s="10">
        <v>3428</v>
      </c>
      <c r="W149" s="10">
        <v>270</v>
      </c>
      <c r="X149" s="10">
        <v>5349</v>
      </c>
      <c r="Y149" s="73">
        <f t="shared" si="4"/>
        <v>8069.090360537034</v>
      </c>
      <c r="Z149" s="10">
        <v>1</v>
      </c>
      <c r="AA149" s="10">
        <v>25</v>
      </c>
      <c r="AB149" s="10">
        <v>9</v>
      </c>
      <c r="AC149" s="10">
        <v>50</v>
      </c>
      <c r="AD149" s="10">
        <v>12</v>
      </c>
      <c r="AE149" s="10">
        <v>97</v>
      </c>
      <c r="AF149" s="73">
        <f t="shared" si="5"/>
        <v>146.32674611555288</v>
      </c>
      <c r="AG149" s="38">
        <v>0.63279823999999996</v>
      </c>
      <c r="AH149" s="39">
        <v>21.719457013574662</v>
      </c>
      <c r="AI149" s="39">
        <v>76.018099547511312</v>
      </c>
      <c r="AJ149" s="64"/>
      <c r="AK149" s="64"/>
    </row>
    <row r="150" spans="1:37" x14ac:dyDescent="0.3">
      <c r="A150" s="10" t="s">
        <v>142</v>
      </c>
      <c r="B150" s="1" t="s">
        <v>375</v>
      </c>
      <c r="C150" s="1" t="s">
        <v>289</v>
      </c>
      <c r="D150" s="1" t="s">
        <v>596</v>
      </c>
      <c r="E150" s="30">
        <v>387779</v>
      </c>
      <c r="F150" s="26">
        <v>31133.55</v>
      </c>
      <c r="G150" s="22">
        <v>0.78300000000000003</v>
      </c>
      <c r="H150" s="22">
        <v>0.76200000000000001</v>
      </c>
      <c r="I150" s="22">
        <v>0.85099999999999998</v>
      </c>
      <c r="J150" s="22">
        <v>0.74</v>
      </c>
      <c r="K150" s="46">
        <v>55.56</v>
      </c>
      <c r="L150" s="46">
        <v>45.81</v>
      </c>
      <c r="M150" s="12" t="s">
        <v>478</v>
      </c>
      <c r="N150" s="34">
        <v>784.32</v>
      </c>
      <c r="O150" s="22">
        <v>18.350000000000001</v>
      </c>
      <c r="P150" s="22">
        <v>163.43</v>
      </c>
      <c r="Q150" s="17">
        <v>-23.513663000000001</v>
      </c>
      <c r="R150" s="17">
        <v>-46.185754000000003</v>
      </c>
      <c r="S150" s="10">
        <v>15</v>
      </c>
      <c r="T150" s="10">
        <v>127</v>
      </c>
      <c r="U150" s="10">
        <v>433</v>
      </c>
      <c r="V150" s="10">
        <v>1984</v>
      </c>
      <c r="W150" s="10">
        <v>369</v>
      </c>
      <c r="X150" s="10">
        <v>2928</v>
      </c>
      <c r="Y150" s="73">
        <f t="shared" si="4"/>
        <v>755.06925336338486</v>
      </c>
      <c r="Z150" s="10">
        <v>12</v>
      </c>
      <c r="AA150" s="10">
        <v>115</v>
      </c>
      <c r="AB150" s="10">
        <v>92</v>
      </c>
      <c r="AC150" s="10">
        <v>235</v>
      </c>
      <c r="AD150" s="10">
        <v>101</v>
      </c>
      <c r="AE150" s="10">
        <v>555</v>
      </c>
      <c r="AF150" s="73">
        <f t="shared" si="5"/>
        <v>143.12275806580553</v>
      </c>
      <c r="AG150" s="38">
        <v>0.62757828999999998</v>
      </c>
      <c r="AH150" s="39">
        <v>66.0633484162896</v>
      </c>
      <c r="AI150" s="39">
        <v>79.185520361990953</v>
      </c>
      <c r="AJ150" s="64">
        <v>74.2</v>
      </c>
      <c r="AK150" s="64">
        <v>1.1197569999999999</v>
      </c>
    </row>
    <row r="151" spans="1:37" x14ac:dyDescent="0.3">
      <c r="A151" s="10" t="s">
        <v>143</v>
      </c>
      <c r="B151" s="1" t="s">
        <v>326</v>
      </c>
      <c r="C151" s="1" t="s">
        <v>289</v>
      </c>
      <c r="D151" s="1" t="s">
        <v>596</v>
      </c>
      <c r="E151" s="30">
        <v>137245</v>
      </c>
      <c r="F151" s="26">
        <v>32137.1</v>
      </c>
      <c r="G151" s="22">
        <v>0.77400000000000002</v>
      </c>
      <c r="H151" s="22">
        <v>0.74</v>
      </c>
      <c r="I151" s="22">
        <v>0.85199999999999998</v>
      </c>
      <c r="J151" s="22">
        <v>0.73599999999999999</v>
      </c>
      <c r="K151" s="46">
        <v>57.77</v>
      </c>
      <c r="L151" s="46">
        <v>47.61</v>
      </c>
      <c r="M151" s="12" t="s">
        <v>483</v>
      </c>
      <c r="N151" s="34">
        <v>648.75</v>
      </c>
      <c r="O151" s="22">
        <v>20.010000000000002</v>
      </c>
      <c r="P151" s="22">
        <v>117.37</v>
      </c>
      <c r="Q151" s="17">
        <v>-22.368956000000001</v>
      </c>
      <c r="R151" s="17">
        <v>-46.941026000000001</v>
      </c>
      <c r="S151" s="10">
        <v>67</v>
      </c>
      <c r="T151" s="10">
        <v>771</v>
      </c>
      <c r="U151" s="10">
        <v>2093</v>
      </c>
      <c r="V151" s="10">
        <v>12433</v>
      </c>
      <c r="W151" s="10">
        <v>131</v>
      </c>
      <c r="X151" s="10">
        <v>15495</v>
      </c>
      <c r="Y151" s="73">
        <f t="shared" si="4"/>
        <v>11290.028780647746</v>
      </c>
      <c r="Z151" s="10">
        <v>4</v>
      </c>
      <c r="AA151" s="10">
        <v>9</v>
      </c>
      <c r="AB151" s="10">
        <v>31</v>
      </c>
      <c r="AC151" s="10">
        <v>101</v>
      </c>
      <c r="AD151" s="10">
        <v>4</v>
      </c>
      <c r="AE151" s="10">
        <v>149</v>
      </c>
      <c r="AF151" s="73">
        <f t="shared" si="5"/>
        <v>108.56497504462821</v>
      </c>
      <c r="AG151" s="38">
        <v>0.87204680000000001</v>
      </c>
      <c r="AH151" s="39">
        <v>20.361990950226243</v>
      </c>
      <c r="AI151" s="39">
        <v>87.33031674208145</v>
      </c>
      <c r="AJ151" s="64">
        <v>68.3</v>
      </c>
      <c r="AK151" s="64">
        <v>2.6075620000000002</v>
      </c>
    </row>
    <row r="152" spans="1:37" x14ac:dyDescent="0.3">
      <c r="A152" s="10" t="s">
        <v>603</v>
      </c>
      <c r="B152" s="1" t="s">
        <v>602</v>
      </c>
      <c r="C152" s="1" t="s">
        <v>289</v>
      </c>
      <c r="D152" s="1" t="s">
        <v>596</v>
      </c>
      <c r="E152" s="30">
        <v>86505</v>
      </c>
      <c r="F152" s="26">
        <v>37441.800000000003</v>
      </c>
      <c r="G152" s="22">
        <v>0.78400000000000003</v>
      </c>
      <c r="H152" s="22">
        <v>0.76700000000000002</v>
      </c>
      <c r="I152" s="22">
        <v>0.879</v>
      </c>
      <c r="J152" s="22">
        <v>0.71499999999999997</v>
      </c>
      <c r="K152" s="46">
        <v>58.25</v>
      </c>
      <c r="L152" s="46">
        <v>48.19</v>
      </c>
      <c r="M152" s="12" t="s">
        <v>483</v>
      </c>
      <c r="N152" s="34">
        <v>658.95</v>
      </c>
      <c r="O152" s="22">
        <v>19.829999999999998</v>
      </c>
      <c r="P152" s="22">
        <v>114.05</v>
      </c>
      <c r="Q152" s="17">
        <v>-22.432341000000001</v>
      </c>
      <c r="R152" s="17">
        <v>-46.951887999999997</v>
      </c>
      <c r="S152" s="10">
        <v>60</v>
      </c>
      <c r="T152" s="10">
        <v>487</v>
      </c>
      <c r="U152" s="10">
        <v>1944</v>
      </c>
      <c r="V152" s="10">
        <v>2550</v>
      </c>
      <c r="W152" s="10">
        <v>189</v>
      </c>
      <c r="X152" s="10">
        <v>5230</v>
      </c>
      <c r="Y152" s="73">
        <f t="shared" si="4"/>
        <v>6045.8933009652619</v>
      </c>
      <c r="Z152" s="10">
        <v>0</v>
      </c>
      <c r="AA152" s="10">
        <v>2</v>
      </c>
      <c r="AB152" s="10">
        <v>5</v>
      </c>
      <c r="AC152" s="10">
        <v>31</v>
      </c>
      <c r="AD152" s="10">
        <v>11</v>
      </c>
      <c r="AE152" s="10">
        <v>49</v>
      </c>
      <c r="AF152" s="73">
        <f t="shared" si="5"/>
        <v>56.644124617074155</v>
      </c>
      <c r="AG152" s="38">
        <v>0.28802385000000003</v>
      </c>
      <c r="AH152" s="39">
        <v>12.669683257918551</v>
      </c>
      <c r="AI152" s="39">
        <v>90.045248868778287</v>
      </c>
      <c r="AJ152" s="64"/>
      <c r="AK152" s="64"/>
    </row>
    <row r="153" spans="1:37" x14ac:dyDescent="0.3">
      <c r="A153" s="10" t="s">
        <v>144</v>
      </c>
      <c r="B153" s="1" t="s">
        <v>497</v>
      </c>
      <c r="C153" s="1" t="s">
        <v>289</v>
      </c>
      <c r="D153" s="1" t="s">
        <v>596</v>
      </c>
      <c r="E153" s="30">
        <v>46293</v>
      </c>
      <c r="F153" s="26">
        <v>13672.13</v>
      </c>
      <c r="G153" s="22">
        <v>0.754</v>
      </c>
      <c r="H153" s="22">
        <v>0.71899999999999997</v>
      </c>
      <c r="I153" s="22">
        <v>0.85399999999999998</v>
      </c>
      <c r="J153" s="22">
        <v>0.69899999999999995</v>
      </c>
      <c r="K153" s="46">
        <v>41.26</v>
      </c>
      <c r="L153" s="46">
        <v>34.659999999999997</v>
      </c>
      <c r="M153" s="12" t="s">
        <v>479</v>
      </c>
      <c r="N153" s="34">
        <v>117.97</v>
      </c>
      <c r="O153" s="22">
        <v>21.78</v>
      </c>
      <c r="P153" s="22">
        <v>210.07</v>
      </c>
      <c r="Q153" s="17">
        <v>-24.107543</v>
      </c>
      <c r="R153" s="17">
        <v>-46.681556</v>
      </c>
      <c r="S153" s="10">
        <v>20</v>
      </c>
      <c r="T153" s="10">
        <v>400</v>
      </c>
      <c r="U153" s="10">
        <v>414</v>
      </c>
      <c r="V153" s="10">
        <v>927</v>
      </c>
      <c r="W153" s="10">
        <v>29</v>
      </c>
      <c r="X153" s="10">
        <v>1790</v>
      </c>
      <c r="Y153" s="73">
        <f t="shared" si="4"/>
        <v>3866.6753072818783</v>
      </c>
      <c r="Z153" s="10">
        <v>0</v>
      </c>
      <c r="AA153" s="10">
        <v>23</v>
      </c>
      <c r="AB153" s="10">
        <v>5</v>
      </c>
      <c r="AC153" s="10">
        <v>76</v>
      </c>
      <c r="AD153" s="10">
        <v>11</v>
      </c>
      <c r="AE153" s="10">
        <v>115</v>
      </c>
      <c r="AF153" s="73">
        <f t="shared" si="5"/>
        <v>248.41768733933856</v>
      </c>
      <c r="AG153" s="38">
        <v>0.50151020000000002</v>
      </c>
      <c r="AH153" s="39">
        <v>21.266968325791854</v>
      </c>
      <c r="AI153" s="39">
        <v>70.135746606334848</v>
      </c>
      <c r="AJ153" s="64"/>
      <c r="AK153" s="64"/>
    </row>
    <row r="154" spans="1:37" x14ac:dyDescent="0.3">
      <c r="A154" s="10" t="s">
        <v>145</v>
      </c>
      <c r="B154" s="1" t="s">
        <v>298</v>
      </c>
      <c r="C154" s="1" t="s">
        <v>285</v>
      </c>
      <c r="D154" s="1" t="s">
        <v>596</v>
      </c>
      <c r="E154" s="30">
        <v>361915</v>
      </c>
      <c r="F154" s="26">
        <v>18278.78</v>
      </c>
      <c r="G154" s="22">
        <v>0.77</v>
      </c>
      <c r="H154" s="22">
        <v>0.70699999999999996</v>
      </c>
      <c r="I154" s="22">
        <v>0.86799999999999999</v>
      </c>
      <c r="J154" s="22">
        <v>0.74399999999999999</v>
      </c>
      <c r="K154" s="2">
        <v>43.63</v>
      </c>
      <c r="L154" s="2">
        <v>33.9</v>
      </c>
      <c r="M154" s="12" t="s">
        <v>482</v>
      </c>
      <c r="N154" s="34">
        <v>780.58</v>
      </c>
      <c r="O154" s="22">
        <v>21.24</v>
      </c>
      <c r="P154" s="22">
        <v>91.34</v>
      </c>
      <c r="Q154" s="17">
        <v>-16.728421000000001</v>
      </c>
      <c r="R154" s="17">
        <v>-43.857948999999998</v>
      </c>
      <c r="S154" s="10">
        <v>420</v>
      </c>
      <c r="T154" s="10">
        <v>5367</v>
      </c>
      <c r="U154" s="10">
        <v>244</v>
      </c>
      <c r="V154" s="10">
        <v>1742</v>
      </c>
      <c r="W154" s="10">
        <v>2163</v>
      </c>
      <c r="X154" s="10">
        <v>9936</v>
      </c>
      <c r="Y154" s="73">
        <f t="shared" si="4"/>
        <v>2745.3960184021112</v>
      </c>
      <c r="Z154" s="10">
        <v>78</v>
      </c>
      <c r="AA154" s="10">
        <v>632</v>
      </c>
      <c r="AB154" s="10">
        <v>120</v>
      </c>
      <c r="AC154" s="10">
        <v>179</v>
      </c>
      <c r="AD154" s="10">
        <v>150</v>
      </c>
      <c r="AE154" s="10">
        <v>1159</v>
      </c>
      <c r="AF154" s="73">
        <f t="shared" si="5"/>
        <v>320.24094055233962</v>
      </c>
      <c r="AG154" s="38">
        <v>0.85390593999999997</v>
      </c>
      <c r="AH154" s="39">
        <v>73.755656108597279</v>
      </c>
      <c r="AI154" s="39">
        <v>85.520361990950221</v>
      </c>
      <c r="AJ154" s="64">
        <v>70.7</v>
      </c>
      <c r="AK154" s="64">
        <v>2.617346</v>
      </c>
    </row>
    <row r="155" spans="1:37" x14ac:dyDescent="0.3">
      <c r="A155" s="10" t="s">
        <v>146</v>
      </c>
      <c r="B155" s="1" t="s">
        <v>570</v>
      </c>
      <c r="C155" s="1" t="s">
        <v>423</v>
      </c>
      <c r="D155" s="1" t="s">
        <v>601</v>
      </c>
      <c r="E155" s="30">
        <v>259815</v>
      </c>
      <c r="F155" s="26">
        <v>23325.08</v>
      </c>
      <c r="G155" s="22">
        <v>0.72</v>
      </c>
      <c r="H155" s="22">
        <v>0.69399999999999995</v>
      </c>
      <c r="I155" s="22">
        <v>0.81100000000000005</v>
      </c>
      <c r="J155" s="22">
        <v>0.66300000000000003</v>
      </c>
      <c r="K155" s="2">
        <v>37.68</v>
      </c>
      <c r="L155" s="2">
        <v>29.31</v>
      </c>
      <c r="M155" s="12" t="s">
        <v>484</v>
      </c>
      <c r="N155" s="34">
        <v>55.03</v>
      </c>
      <c r="O155" s="22">
        <v>26.49</v>
      </c>
      <c r="P155" s="22">
        <v>66.14</v>
      </c>
      <c r="Q155" s="17">
        <v>-5.1849790000000002</v>
      </c>
      <c r="R155" s="17">
        <v>-37.348163</v>
      </c>
      <c r="S155" s="10">
        <v>211</v>
      </c>
      <c r="T155" s="10">
        <v>558</v>
      </c>
      <c r="U155" s="10">
        <v>615</v>
      </c>
      <c r="V155" s="10">
        <v>1994</v>
      </c>
      <c r="W155" s="10">
        <v>3022</v>
      </c>
      <c r="X155" s="10">
        <v>6400</v>
      </c>
      <c r="Y155" s="73">
        <f t="shared" si="4"/>
        <v>2463.2911879606645</v>
      </c>
      <c r="Z155" s="10">
        <v>57</v>
      </c>
      <c r="AA155" s="10">
        <v>91</v>
      </c>
      <c r="AB155" s="10">
        <v>48</v>
      </c>
      <c r="AC155" s="10">
        <v>96</v>
      </c>
      <c r="AD155" s="10">
        <v>112</v>
      </c>
      <c r="AE155" s="10">
        <v>404</v>
      </c>
      <c r="AF155" s="73">
        <f t="shared" si="5"/>
        <v>155.49525624001694</v>
      </c>
      <c r="AG155" s="38">
        <v>0.54486206999999998</v>
      </c>
      <c r="AH155" s="39">
        <v>55.203619909502265</v>
      </c>
      <c r="AI155" s="39">
        <v>95.927601809954751</v>
      </c>
      <c r="AJ155" s="64">
        <v>70</v>
      </c>
      <c r="AK155" s="64">
        <v>1.3021160000000001</v>
      </c>
    </row>
    <row r="156" spans="1:37" x14ac:dyDescent="0.3">
      <c r="A156" s="10" t="s">
        <v>147</v>
      </c>
      <c r="B156" s="1" t="s">
        <v>556</v>
      </c>
      <c r="C156" s="1" t="s">
        <v>285</v>
      </c>
      <c r="D156" s="1" t="s">
        <v>596</v>
      </c>
      <c r="E156" s="30">
        <v>100765</v>
      </c>
      <c r="F156" s="26">
        <v>16488.169999999998</v>
      </c>
      <c r="G156" s="22">
        <v>0.73399999999999999</v>
      </c>
      <c r="H156" s="22">
        <v>0.73099999999999998</v>
      </c>
      <c r="I156" s="22">
        <v>0.85299999999999998</v>
      </c>
      <c r="J156" s="22">
        <v>0.63400000000000001</v>
      </c>
      <c r="K156" s="2">
        <v>41.76</v>
      </c>
      <c r="L156" s="2">
        <v>31.77</v>
      </c>
      <c r="M156" s="12" t="s">
        <v>483</v>
      </c>
      <c r="N156" s="34">
        <v>434.4</v>
      </c>
      <c r="O156" s="22">
        <v>20.87</v>
      </c>
      <c r="P156" s="22">
        <v>111.01</v>
      </c>
      <c r="Q156" s="17">
        <v>-21.133647</v>
      </c>
      <c r="R156" s="17">
        <v>-42.388641999999997</v>
      </c>
      <c r="S156" s="10">
        <v>3</v>
      </c>
      <c r="T156" s="10">
        <v>2550</v>
      </c>
      <c r="U156" s="10">
        <v>100</v>
      </c>
      <c r="V156" s="10">
        <v>944</v>
      </c>
      <c r="W156" s="10">
        <v>3351</v>
      </c>
      <c r="X156" s="10">
        <v>6948</v>
      </c>
      <c r="Y156" s="73">
        <f t="shared" si="4"/>
        <v>6895.2513273458044</v>
      </c>
      <c r="Z156" s="10">
        <v>7</v>
      </c>
      <c r="AA156" s="10">
        <v>227</v>
      </c>
      <c r="AB156" s="10">
        <v>18</v>
      </c>
      <c r="AC156" s="10">
        <v>41</v>
      </c>
      <c r="AD156" s="10">
        <v>55</v>
      </c>
      <c r="AE156" s="10">
        <v>348</v>
      </c>
      <c r="AF156" s="73">
        <f t="shared" si="5"/>
        <v>345.35801121421127</v>
      </c>
      <c r="AG156" s="38">
        <v>0.58137494000000001</v>
      </c>
      <c r="AH156" s="39">
        <v>40.271493212669682</v>
      </c>
      <c r="AI156" s="39">
        <v>67.420814479638011</v>
      </c>
      <c r="AJ156" s="64">
        <v>65.8</v>
      </c>
      <c r="AK156" s="64">
        <v>2.9523109999999999</v>
      </c>
    </row>
    <row r="157" spans="1:37" x14ac:dyDescent="0.3">
      <c r="A157" s="10" t="s">
        <v>148</v>
      </c>
      <c r="B157" s="1" t="s">
        <v>427</v>
      </c>
      <c r="C157" s="1" t="s">
        <v>423</v>
      </c>
      <c r="D157" s="1" t="s">
        <v>601</v>
      </c>
      <c r="E157" s="30">
        <v>803739</v>
      </c>
      <c r="F157" s="26">
        <v>23412.52</v>
      </c>
      <c r="G157" s="22">
        <v>0.76300000000000001</v>
      </c>
      <c r="H157" s="22">
        <v>0.76800000000000002</v>
      </c>
      <c r="I157" s="22">
        <v>0.83499999999999996</v>
      </c>
      <c r="J157" s="22">
        <v>0.69399999999999995</v>
      </c>
      <c r="K157" s="2">
        <v>46.77</v>
      </c>
      <c r="L157" s="2">
        <v>39.28</v>
      </c>
      <c r="M157" s="12" t="s">
        <v>482</v>
      </c>
      <c r="N157" s="34">
        <v>40.89</v>
      </c>
      <c r="O157" s="22">
        <v>26.03</v>
      </c>
      <c r="P157" s="22">
        <v>114.15</v>
      </c>
      <c r="Q157" s="17">
        <v>-5.7804489999999999</v>
      </c>
      <c r="R157" s="17">
        <v>-35.202331999999998</v>
      </c>
      <c r="S157" s="10">
        <v>936</v>
      </c>
      <c r="T157" s="10">
        <v>4443</v>
      </c>
      <c r="U157" s="10">
        <v>3777</v>
      </c>
      <c r="V157" s="10">
        <v>7861</v>
      </c>
      <c r="W157" s="10">
        <v>13291</v>
      </c>
      <c r="X157" s="10">
        <v>30308</v>
      </c>
      <c r="Y157" s="73">
        <f t="shared" si="4"/>
        <v>3770.8758689076926</v>
      </c>
      <c r="Z157" s="10">
        <v>212</v>
      </c>
      <c r="AA157" s="10">
        <v>804</v>
      </c>
      <c r="AB157" s="10">
        <v>332</v>
      </c>
      <c r="AC157" s="10">
        <v>624</v>
      </c>
      <c r="AD157" s="10">
        <v>594</v>
      </c>
      <c r="AE157" s="10">
        <v>2566</v>
      </c>
      <c r="AF157" s="73">
        <f t="shared" si="5"/>
        <v>319.25786853692557</v>
      </c>
      <c r="AG157" s="38">
        <v>0.64430012999999997</v>
      </c>
      <c r="AH157" s="39">
        <v>92.307692307692307</v>
      </c>
      <c r="AI157" s="39">
        <v>100</v>
      </c>
      <c r="AJ157" s="64">
        <v>73.3</v>
      </c>
      <c r="AK157" s="64">
        <v>0.76323890000000005</v>
      </c>
    </row>
    <row r="158" spans="1:37" x14ac:dyDescent="0.3">
      <c r="A158" s="10" t="s">
        <v>149</v>
      </c>
      <c r="B158" s="1" t="s">
        <v>542</v>
      </c>
      <c r="C158" s="1" t="s">
        <v>297</v>
      </c>
      <c r="D158" s="1" t="s">
        <v>598</v>
      </c>
      <c r="E158" s="30">
        <v>46424</v>
      </c>
      <c r="F158" s="26">
        <v>24030.21</v>
      </c>
      <c r="G158" s="22">
        <v>0.7</v>
      </c>
      <c r="H158" s="22">
        <v>0.71499999999999997</v>
      </c>
      <c r="I158" s="22">
        <v>0.80300000000000005</v>
      </c>
      <c r="J158" s="22">
        <v>0.59699999999999998</v>
      </c>
      <c r="K158" s="2">
        <v>36.14</v>
      </c>
      <c r="L158" s="2">
        <v>28.08</v>
      </c>
      <c r="M158" s="12" t="s">
        <v>477</v>
      </c>
      <c r="N158" s="34">
        <v>308.19</v>
      </c>
      <c r="O158" s="22">
        <v>21.99</v>
      </c>
      <c r="P158" s="22">
        <v>135</v>
      </c>
      <c r="Q158" s="17">
        <v>-23.061762999999999</v>
      </c>
      <c r="R158" s="17">
        <v>-54.200921000000001</v>
      </c>
      <c r="S158" s="10">
        <v>251</v>
      </c>
      <c r="T158" s="10">
        <v>3600</v>
      </c>
      <c r="U158" s="10">
        <v>218</v>
      </c>
      <c r="V158" s="10">
        <v>733</v>
      </c>
      <c r="W158" s="10">
        <v>1008</v>
      </c>
      <c r="X158" s="10">
        <v>5810</v>
      </c>
      <c r="Y158" s="73">
        <f t="shared" si="4"/>
        <v>12515.078407720144</v>
      </c>
      <c r="Z158" s="10">
        <v>2</v>
      </c>
      <c r="AA158" s="10">
        <v>38</v>
      </c>
      <c r="AB158" s="10">
        <v>4</v>
      </c>
      <c r="AC158" s="10">
        <v>4</v>
      </c>
      <c r="AD158" s="10">
        <v>5</v>
      </c>
      <c r="AE158" s="10">
        <v>53</v>
      </c>
      <c r="AF158" s="73">
        <f t="shared" si="5"/>
        <v>114.16508702395313</v>
      </c>
      <c r="AG158" s="38">
        <v>0.61751900000000004</v>
      </c>
      <c r="AH158" s="39">
        <v>12.217194570135746</v>
      </c>
      <c r="AI158" s="39">
        <v>75.113122171945705</v>
      </c>
      <c r="AJ158" s="64"/>
      <c r="AK158" s="64"/>
    </row>
    <row r="159" spans="1:37" x14ac:dyDescent="0.3">
      <c r="A159" s="10" t="s">
        <v>150</v>
      </c>
      <c r="B159" s="1" t="s">
        <v>571</v>
      </c>
      <c r="C159" s="1" t="s">
        <v>287</v>
      </c>
      <c r="D159" s="1" t="s">
        <v>596</v>
      </c>
      <c r="E159" s="30">
        <v>157425</v>
      </c>
      <c r="F159" s="26">
        <v>15960.35</v>
      </c>
      <c r="G159" s="22">
        <v>0.753</v>
      </c>
      <c r="H159" s="22">
        <v>0.73099999999999998</v>
      </c>
      <c r="I159" s="22">
        <v>0.81699999999999995</v>
      </c>
      <c r="J159" s="22">
        <v>0.71599999999999997</v>
      </c>
      <c r="K159" s="2">
        <v>55.57</v>
      </c>
      <c r="L159" s="2">
        <v>44.78</v>
      </c>
      <c r="M159" s="12" t="s">
        <v>480</v>
      </c>
      <c r="N159" s="34">
        <v>25.74</v>
      </c>
      <c r="O159" s="22">
        <v>22.52</v>
      </c>
      <c r="P159" s="22">
        <v>117.5</v>
      </c>
      <c r="Q159" s="17">
        <v>-22.809858999999999</v>
      </c>
      <c r="R159" s="17">
        <v>-43.420172999999998</v>
      </c>
      <c r="S159" s="10">
        <v>30</v>
      </c>
      <c r="T159" s="10">
        <v>355</v>
      </c>
      <c r="U159" s="10">
        <v>18</v>
      </c>
      <c r="V159" s="10">
        <v>134</v>
      </c>
      <c r="W159" s="10">
        <v>331</v>
      </c>
      <c r="X159" s="10">
        <v>868</v>
      </c>
      <c r="Y159" s="73">
        <f t="shared" si="4"/>
        <v>551.37367000158804</v>
      </c>
      <c r="Z159" s="10">
        <v>4</v>
      </c>
      <c r="AA159" s="10">
        <v>47</v>
      </c>
      <c r="AB159" s="10">
        <v>22</v>
      </c>
      <c r="AC159" s="10">
        <v>75</v>
      </c>
      <c r="AD159" s="10">
        <v>85</v>
      </c>
      <c r="AE159" s="10">
        <v>233</v>
      </c>
      <c r="AF159" s="73">
        <f t="shared" si="5"/>
        <v>148.00698745434335</v>
      </c>
      <c r="AG159" s="38">
        <v>0.62990338999999995</v>
      </c>
      <c r="AH159" s="39">
        <v>38.46153846153846</v>
      </c>
      <c r="AI159" s="39">
        <v>57.013574660633488</v>
      </c>
      <c r="AJ159" s="64">
        <v>65.8</v>
      </c>
      <c r="AK159" s="64">
        <v>0.74945280000000003</v>
      </c>
    </row>
    <row r="160" spans="1:37" x14ac:dyDescent="0.3">
      <c r="A160" s="10" t="s">
        <v>151</v>
      </c>
      <c r="B160" s="1" t="s">
        <v>572</v>
      </c>
      <c r="C160" s="1" t="s">
        <v>287</v>
      </c>
      <c r="D160" s="1" t="s">
        <v>596</v>
      </c>
      <c r="E160" s="30">
        <v>487562</v>
      </c>
      <c r="F160" s="26">
        <v>40284.31</v>
      </c>
      <c r="G160" s="22">
        <v>0.83699999999999997</v>
      </c>
      <c r="H160" s="22">
        <v>0.88700000000000001</v>
      </c>
      <c r="I160" s="22">
        <v>0.85399999999999998</v>
      </c>
      <c r="J160" s="22">
        <v>0.77300000000000002</v>
      </c>
      <c r="K160" s="2">
        <v>69.2</v>
      </c>
      <c r="L160" s="2">
        <v>62.72</v>
      </c>
      <c r="M160" s="12" t="s">
        <v>481</v>
      </c>
      <c r="N160" s="34">
        <v>74.72</v>
      </c>
      <c r="O160" s="22">
        <v>22.11</v>
      </c>
      <c r="P160" s="22">
        <v>104.85</v>
      </c>
      <c r="Q160" s="17">
        <v>-22.886358000000001</v>
      </c>
      <c r="R160" s="17">
        <v>-43.114314</v>
      </c>
      <c r="S160" s="10">
        <v>269</v>
      </c>
      <c r="T160" s="10">
        <v>12426</v>
      </c>
      <c r="U160" s="10">
        <v>416</v>
      </c>
      <c r="V160" s="10">
        <v>691</v>
      </c>
      <c r="W160" s="10">
        <v>1542</v>
      </c>
      <c r="X160" s="10">
        <v>15344</v>
      </c>
      <c r="Y160" s="73">
        <f t="shared" si="4"/>
        <v>3147.0869345847295</v>
      </c>
      <c r="Z160" s="10">
        <v>68</v>
      </c>
      <c r="AA160" s="10">
        <v>906</v>
      </c>
      <c r="AB160" s="10">
        <v>221</v>
      </c>
      <c r="AC160" s="10">
        <v>439</v>
      </c>
      <c r="AD160" s="10">
        <v>430</v>
      </c>
      <c r="AE160" s="10">
        <v>2064</v>
      </c>
      <c r="AF160" s="73">
        <f t="shared" si="5"/>
        <v>423.33077639356634</v>
      </c>
      <c r="AG160" s="38">
        <v>0.82506312000000004</v>
      </c>
      <c r="AH160" s="39">
        <v>90.950226244343895</v>
      </c>
      <c r="AI160" s="39">
        <v>94.57013574660634</v>
      </c>
      <c r="AJ160" s="64">
        <v>84.6</v>
      </c>
      <c r="AK160" s="64">
        <v>1.2235910000000001</v>
      </c>
    </row>
    <row r="161" spans="1:37" x14ac:dyDescent="0.3">
      <c r="A161" s="10" t="s">
        <v>152</v>
      </c>
      <c r="B161" s="1" t="s">
        <v>323</v>
      </c>
      <c r="C161" s="1" t="s">
        <v>297</v>
      </c>
      <c r="D161" s="1" t="s">
        <v>598</v>
      </c>
      <c r="E161" s="30">
        <v>45585</v>
      </c>
      <c r="F161" s="26">
        <v>28628.57</v>
      </c>
      <c r="G161" s="22">
        <v>0.72099999999999997</v>
      </c>
      <c r="H161" s="22">
        <v>0.71599999999999997</v>
      </c>
      <c r="I161" s="22">
        <v>0.85</v>
      </c>
      <c r="J161" s="22">
        <v>0.61599999999999999</v>
      </c>
      <c r="K161" s="2">
        <v>38.770000000000003</v>
      </c>
      <c r="L161" s="2">
        <v>30.18</v>
      </c>
      <c r="M161" s="12" t="s">
        <v>480</v>
      </c>
      <c r="N161" s="34">
        <v>348.79</v>
      </c>
      <c r="O161" s="22">
        <v>22.35</v>
      </c>
      <c r="P161" s="22">
        <v>131.79</v>
      </c>
      <c r="Q161" s="17">
        <v>-22.238340000000001</v>
      </c>
      <c r="R161" s="17">
        <v>-53.344754999999999</v>
      </c>
      <c r="S161" s="10">
        <v>18</v>
      </c>
      <c r="T161" s="10">
        <v>1998</v>
      </c>
      <c r="U161" s="10">
        <v>9</v>
      </c>
      <c r="V161" s="10">
        <v>222</v>
      </c>
      <c r="W161" s="10">
        <v>451</v>
      </c>
      <c r="X161" s="10">
        <v>2698</v>
      </c>
      <c r="Y161" s="73">
        <f t="shared" si="4"/>
        <v>5918.6135790281887</v>
      </c>
      <c r="Z161" s="10">
        <v>1</v>
      </c>
      <c r="AA161" s="10">
        <v>67</v>
      </c>
      <c r="AB161" s="10">
        <v>4</v>
      </c>
      <c r="AC161" s="10">
        <v>5</v>
      </c>
      <c r="AD161" s="10">
        <v>4</v>
      </c>
      <c r="AE161" s="10">
        <v>81</v>
      </c>
      <c r="AF161" s="73">
        <f t="shared" si="5"/>
        <v>177.69002961500493</v>
      </c>
      <c r="AG161" s="38">
        <v>0.86427960999999998</v>
      </c>
      <c r="AH161" s="39">
        <v>14.479638009049774</v>
      </c>
      <c r="AI161" s="39">
        <v>40.271493212669682</v>
      </c>
      <c r="AJ161" s="64"/>
      <c r="AK161" s="64"/>
    </row>
    <row r="162" spans="1:37" x14ac:dyDescent="0.3">
      <c r="A162" s="10" t="s">
        <v>153</v>
      </c>
      <c r="B162" s="1" t="s">
        <v>396</v>
      </c>
      <c r="C162" s="1" t="s">
        <v>287</v>
      </c>
      <c r="D162" s="1" t="s">
        <v>596</v>
      </c>
      <c r="E162" s="30">
        <v>182082</v>
      </c>
      <c r="F162" s="26">
        <v>20185.88</v>
      </c>
      <c r="G162" s="22">
        <v>0.745</v>
      </c>
      <c r="H162" s="22">
        <v>0.75800000000000001</v>
      </c>
      <c r="I162" s="22">
        <v>0.84599999999999997</v>
      </c>
      <c r="J162" s="22">
        <v>0.64500000000000002</v>
      </c>
      <c r="K162" s="46">
        <v>51.56</v>
      </c>
      <c r="L162" s="46">
        <v>43.77</v>
      </c>
      <c r="M162" s="12" t="s">
        <v>476</v>
      </c>
      <c r="N162" s="34">
        <v>1089.47</v>
      </c>
      <c r="O162" s="22">
        <v>16.37</v>
      </c>
      <c r="P162" s="22">
        <v>108.57</v>
      </c>
      <c r="Q162" s="17">
        <v>-22.289193999999998</v>
      </c>
      <c r="R162" s="17">
        <v>-42.540512999999997</v>
      </c>
      <c r="S162" s="10">
        <v>10</v>
      </c>
      <c r="T162" s="10">
        <v>1407</v>
      </c>
      <c r="U162" s="10">
        <v>33</v>
      </c>
      <c r="V162" s="10">
        <v>362</v>
      </c>
      <c r="W162" s="10">
        <v>5008</v>
      </c>
      <c r="X162" s="10">
        <v>6820</v>
      </c>
      <c r="Y162" s="73">
        <f t="shared" si="4"/>
        <v>3745.5651849166857</v>
      </c>
      <c r="Z162" s="10">
        <v>12</v>
      </c>
      <c r="AA162" s="10">
        <v>92</v>
      </c>
      <c r="AB162" s="10">
        <v>37</v>
      </c>
      <c r="AC162" s="10">
        <v>69</v>
      </c>
      <c r="AD162" s="10">
        <v>330</v>
      </c>
      <c r="AE162" s="10">
        <v>540</v>
      </c>
      <c r="AF162" s="73">
        <f t="shared" si="5"/>
        <v>296.56967739809534</v>
      </c>
      <c r="AG162" s="38">
        <v>0.84989663999999998</v>
      </c>
      <c r="AH162" s="39">
        <v>51.58371040723982</v>
      </c>
      <c r="AI162" s="39">
        <v>61.085972850678736</v>
      </c>
      <c r="AJ162" s="64">
        <v>75.3</v>
      </c>
      <c r="AK162" s="64">
        <v>1.447972</v>
      </c>
    </row>
    <row r="163" spans="1:37" x14ac:dyDescent="0.3">
      <c r="A163" s="10" t="s">
        <v>154</v>
      </c>
      <c r="B163" s="1" t="s">
        <v>365</v>
      </c>
      <c r="C163" s="1" t="s">
        <v>287</v>
      </c>
      <c r="D163" s="1" t="s">
        <v>596</v>
      </c>
      <c r="E163" s="30">
        <v>796257</v>
      </c>
      <c r="F163" s="26">
        <v>16477.64</v>
      </c>
      <c r="G163" s="22">
        <v>0.71299999999999997</v>
      </c>
      <c r="H163" s="22">
        <v>0.69099999999999995</v>
      </c>
      <c r="I163" s="22">
        <v>0.81799999999999995</v>
      </c>
      <c r="J163" s="22">
        <v>0.64100000000000001</v>
      </c>
      <c r="K163" s="2">
        <v>43.71</v>
      </c>
      <c r="L163" s="2">
        <v>33.39</v>
      </c>
      <c r="M163" s="12" t="s">
        <v>479</v>
      </c>
      <c r="N163" s="34">
        <v>214.83</v>
      </c>
      <c r="O163" s="22">
        <v>21.51</v>
      </c>
      <c r="P163" s="22">
        <v>139.80000000000001</v>
      </c>
      <c r="Q163" s="17">
        <v>-22.754425000000001</v>
      </c>
      <c r="R163" s="17">
        <v>-43.469659</v>
      </c>
      <c r="S163" s="10">
        <v>191</v>
      </c>
      <c r="T163" s="10">
        <v>2808</v>
      </c>
      <c r="U163" s="10">
        <v>548</v>
      </c>
      <c r="V163" s="10">
        <v>1571</v>
      </c>
      <c r="W163" s="10">
        <v>520</v>
      </c>
      <c r="X163" s="10">
        <v>5638</v>
      </c>
      <c r="Y163" s="73">
        <f t="shared" si="4"/>
        <v>708.06284905501616</v>
      </c>
      <c r="Z163" s="10">
        <v>17</v>
      </c>
      <c r="AA163" s="10">
        <v>137</v>
      </c>
      <c r="AB163" s="10">
        <v>82</v>
      </c>
      <c r="AC163" s="10">
        <v>171</v>
      </c>
      <c r="AD163" s="10">
        <v>177</v>
      </c>
      <c r="AE163" s="10">
        <v>584</v>
      </c>
      <c r="AF163" s="73">
        <f t="shared" si="5"/>
        <v>73.343154283102066</v>
      </c>
      <c r="AG163" s="38">
        <v>0.40051476000000003</v>
      </c>
      <c r="AH163" s="39">
        <v>71.040723981900456</v>
      </c>
      <c r="AI163" s="39">
        <v>95.022624434389144</v>
      </c>
      <c r="AJ163" s="64">
        <v>61.5</v>
      </c>
      <c r="AK163" s="64">
        <v>1.378549</v>
      </c>
    </row>
    <row r="164" spans="1:37" x14ac:dyDescent="0.3">
      <c r="A164" s="10" t="s">
        <v>155</v>
      </c>
      <c r="B164" s="1" t="s">
        <v>347</v>
      </c>
      <c r="C164" s="1" t="s">
        <v>285</v>
      </c>
      <c r="D164" s="1" t="s">
        <v>596</v>
      </c>
      <c r="E164" s="30">
        <v>80998</v>
      </c>
      <c r="F164" s="26">
        <v>109298.94</v>
      </c>
      <c r="G164" s="22">
        <v>0.81299999999999994</v>
      </c>
      <c r="H164" s="22">
        <v>0.86399999999999999</v>
      </c>
      <c r="I164" s="22">
        <v>0.88500000000000001</v>
      </c>
      <c r="J164" s="22">
        <v>0.70399999999999996</v>
      </c>
      <c r="K164" s="2">
        <v>61.01</v>
      </c>
      <c r="L164" s="2">
        <v>49.94</v>
      </c>
      <c r="M164" s="12" t="s">
        <v>476</v>
      </c>
      <c r="N164" s="34">
        <v>1119.45</v>
      </c>
      <c r="O164" s="22">
        <v>17.8</v>
      </c>
      <c r="P164" s="22">
        <v>129.83000000000001</v>
      </c>
      <c r="Q164" s="17">
        <v>-19.994399999999999</v>
      </c>
      <c r="R164" s="17">
        <v>-43.847760999999998</v>
      </c>
      <c r="S164" s="10">
        <v>18</v>
      </c>
      <c r="T164" s="10">
        <v>1011</v>
      </c>
      <c r="U164" s="10">
        <v>158</v>
      </c>
      <c r="V164" s="10">
        <v>394</v>
      </c>
      <c r="W164" s="10">
        <v>4630</v>
      </c>
      <c r="X164" s="10">
        <v>6211</v>
      </c>
      <c r="Y164" s="73">
        <f t="shared" si="4"/>
        <v>7668.0905701375341</v>
      </c>
      <c r="Z164" s="10">
        <v>2</v>
      </c>
      <c r="AA164" s="10">
        <v>56</v>
      </c>
      <c r="AB164" s="10">
        <v>23</v>
      </c>
      <c r="AC164" s="10">
        <v>23</v>
      </c>
      <c r="AD164" s="10">
        <v>88</v>
      </c>
      <c r="AE164" s="10">
        <v>192</v>
      </c>
      <c r="AF164" s="73">
        <f t="shared" si="5"/>
        <v>237.04288994789994</v>
      </c>
      <c r="AG164" s="38">
        <v>0.79607795999999997</v>
      </c>
      <c r="AH164" s="39">
        <v>31.221719457013574</v>
      </c>
      <c r="AI164" s="39">
        <v>79.185520361990953</v>
      </c>
      <c r="AJ164" s="64">
        <v>82.2</v>
      </c>
      <c r="AK164" s="64">
        <v>1.2182919999999999</v>
      </c>
    </row>
    <row r="165" spans="1:37" x14ac:dyDescent="0.3">
      <c r="A165" s="10" t="s">
        <v>156</v>
      </c>
      <c r="B165" s="1" t="s">
        <v>400</v>
      </c>
      <c r="C165" s="1" t="s">
        <v>289</v>
      </c>
      <c r="D165" s="1" t="s">
        <v>596</v>
      </c>
      <c r="E165" s="30">
        <v>51242</v>
      </c>
      <c r="F165" s="26">
        <v>43537.81</v>
      </c>
      <c r="G165" s="22">
        <v>0.79100000000000004</v>
      </c>
      <c r="H165" s="22">
        <v>0.755</v>
      </c>
      <c r="I165" s="22">
        <v>0.86099999999999999</v>
      </c>
      <c r="J165" s="22">
        <v>0.76200000000000001</v>
      </c>
      <c r="K165" s="2">
        <v>59.16</v>
      </c>
      <c r="L165" s="2">
        <v>47.64</v>
      </c>
      <c r="M165" s="12" t="s">
        <v>477</v>
      </c>
      <c r="N165" s="34">
        <v>591.95000000000005</v>
      </c>
      <c r="O165" s="22">
        <v>20.05</v>
      </c>
      <c r="P165" s="22">
        <v>107.46</v>
      </c>
      <c r="Q165" s="17">
        <v>-22.783270000000002</v>
      </c>
      <c r="R165" s="17">
        <v>-47.296250000000001</v>
      </c>
      <c r="S165" s="10">
        <v>22</v>
      </c>
      <c r="T165" s="10">
        <v>306</v>
      </c>
      <c r="U165" s="10">
        <v>739</v>
      </c>
      <c r="V165" s="10">
        <v>3207</v>
      </c>
      <c r="W165" s="10">
        <v>141</v>
      </c>
      <c r="X165" s="10">
        <v>4415</v>
      </c>
      <c r="Y165" s="73">
        <f t="shared" si="4"/>
        <v>8615.979079661216</v>
      </c>
      <c r="Z165" s="10">
        <v>2</v>
      </c>
      <c r="AA165" s="10">
        <v>45</v>
      </c>
      <c r="AB165" s="10">
        <v>52</v>
      </c>
      <c r="AC165" s="10">
        <v>60</v>
      </c>
      <c r="AD165" s="10">
        <v>10</v>
      </c>
      <c r="AE165" s="10">
        <v>169</v>
      </c>
      <c r="AF165" s="73">
        <f t="shared" si="5"/>
        <v>329.80757971976112</v>
      </c>
      <c r="AG165" s="38">
        <v>0.62152876000000001</v>
      </c>
      <c r="AH165" s="39">
        <v>32.126696832579185</v>
      </c>
      <c r="AI165" s="39">
        <v>76.018099547511312</v>
      </c>
      <c r="AJ165" s="64">
        <v>85.8</v>
      </c>
      <c r="AK165" s="64">
        <v>0.90341830000000001</v>
      </c>
    </row>
    <row r="166" spans="1:37" x14ac:dyDescent="0.3">
      <c r="A166" s="10" t="s">
        <v>157</v>
      </c>
      <c r="B166" s="1" t="s">
        <v>588</v>
      </c>
      <c r="C166" s="1" t="s">
        <v>350</v>
      </c>
      <c r="D166" s="1" t="s">
        <v>599</v>
      </c>
      <c r="E166" s="30">
        <v>238940</v>
      </c>
      <c r="F166" s="26">
        <v>28335.51</v>
      </c>
      <c r="G166" s="22">
        <v>0.747</v>
      </c>
      <c r="H166" s="22">
        <v>0.77800000000000002</v>
      </c>
      <c r="I166" s="22">
        <v>0.85199999999999998</v>
      </c>
      <c r="J166" s="22">
        <v>0.629</v>
      </c>
      <c r="K166" s="2">
        <v>50.5</v>
      </c>
      <c r="L166" s="2">
        <v>38.85</v>
      </c>
      <c r="M166" s="12" t="s">
        <v>477</v>
      </c>
      <c r="N166" s="34">
        <v>76.953666999999996</v>
      </c>
      <c r="O166" s="22">
        <v>18.644035333333331</v>
      </c>
      <c r="P166" s="22">
        <v>146.85424741666668</v>
      </c>
      <c r="Q166" s="17">
        <v>-29.686831000000002</v>
      </c>
      <c r="R166" s="17">
        <v>-51.135449000000001</v>
      </c>
      <c r="S166" s="10">
        <v>4</v>
      </c>
      <c r="T166" s="10">
        <v>17</v>
      </c>
      <c r="U166" s="10">
        <v>8</v>
      </c>
      <c r="V166" s="10">
        <v>30</v>
      </c>
      <c r="W166" s="10">
        <v>15</v>
      </c>
      <c r="X166" s="10">
        <v>74</v>
      </c>
      <c r="Y166" s="73">
        <f t="shared" si="4"/>
        <v>30.970118021260568</v>
      </c>
      <c r="Z166" s="10">
        <v>14</v>
      </c>
      <c r="AA166" s="10">
        <v>73</v>
      </c>
      <c r="AB166" s="10">
        <v>35</v>
      </c>
      <c r="AC166" s="10">
        <v>43</v>
      </c>
      <c r="AD166" s="10">
        <v>70</v>
      </c>
      <c r="AE166" s="10">
        <v>235</v>
      </c>
      <c r="AF166" s="73">
        <f t="shared" si="5"/>
        <v>98.351050472922068</v>
      </c>
      <c r="AG166" s="38">
        <v>0.13321545000000001</v>
      </c>
      <c r="AH166" s="39">
        <v>47.963800904977376</v>
      </c>
      <c r="AI166" s="39">
        <v>24.886877828054299</v>
      </c>
      <c r="AJ166" s="64">
        <v>25.4</v>
      </c>
      <c r="AK166" s="64">
        <v>0.33960489999999999</v>
      </c>
    </row>
    <row r="167" spans="1:37" x14ac:dyDescent="0.3">
      <c r="A167" s="10" t="s">
        <v>158</v>
      </c>
      <c r="B167" s="1" t="s">
        <v>376</v>
      </c>
      <c r="C167" s="1" t="s">
        <v>317</v>
      </c>
      <c r="D167" s="1" t="s">
        <v>601</v>
      </c>
      <c r="E167" s="30">
        <v>377779</v>
      </c>
      <c r="F167" s="26">
        <v>12409.57</v>
      </c>
      <c r="G167" s="22">
        <v>0.73499999999999999</v>
      </c>
      <c r="H167" s="22">
        <v>0.70399999999999996</v>
      </c>
      <c r="I167" s="22">
        <v>0.83599999999999997</v>
      </c>
      <c r="J167" s="22">
        <v>0.67500000000000004</v>
      </c>
      <c r="K167" s="46">
        <v>40.53</v>
      </c>
      <c r="L167" s="46">
        <v>32.729999999999997</v>
      </c>
      <c r="M167" s="12" t="s">
        <v>481</v>
      </c>
      <c r="N167" s="34">
        <v>20.36</v>
      </c>
      <c r="O167" s="22">
        <v>25.83</v>
      </c>
      <c r="P167" s="22">
        <v>159.25</v>
      </c>
      <c r="Q167" s="17">
        <v>-7.990596</v>
      </c>
      <c r="R167" s="17">
        <v>-34.842112</v>
      </c>
      <c r="S167" s="10">
        <v>215</v>
      </c>
      <c r="T167" s="10">
        <v>1017</v>
      </c>
      <c r="U167" s="10">
        <v>918</v>
      </c>
      <c r="V167" s="10">
        <v>3755</v>
      </c>
      <c r="W167" s="10">
        <v>1561</v>
      </c>
      <c r="X167" s="10">
        <v>7466</v>
      </c>
      <c r="Y167" s="73">
        <f t="shared" si="4"/>
        <v>1976.2877237750113</v>
      </c>
      <c r="Z167" s="10">
        <v>15</v>
      </c>
      <c r="AA167" s="10">
        <v>54</v>
      </c>
      <c r="AB167" s="10">
        <v>54</v>
      </c>
      <c r="AC167" s="10">
        <v>178</v>
      </c>
      <c r="AD167" s="10">
        <v>141</v>
      </c>
      <c r="AE167" s="10">
        <v>442</v>
      </c>
      <c r="AF167" s="73">
        <f t="shared" si="5"/>
        <v>116.99962147181289</v>
      </c>
      <c r="AG167" s="38">
        <v>0.58148332000000003</v>
      </c>
      <c r="AH167" s="39">
        <v>59.276018099547514</v>
      </c>
      <c r="AI167" s="39">
        <v>99.547511312217196</v>
      </c>
      <c r="AJ167" s="64">
        <v>67.599999999999994</v>
      </c>
      <c r="AK167" s="64">
        <v>0.75688069999999996</v>
      </c>
    </row>
    <row r="168" spans="1:37" x14ac:dyDescent="0.3">
      <c r="A168" s="10" t="s">
        <v>159</v>
      </c>
      <c r="B168" s="1" t="s">
        <v>304</v>
      </c>
      <c r="C168" s="1" t="s">
        <v>289</v>
      </c>
      <c r="D168" s="1" t="s">
        <v>596</v>
      </c>
      <c r="E168" s="30">
        <v>666740</v>
      </c>
      <c r="F168" s="26">
        <v>80265.37</v>
      </c>
      <c r="G168" s="22">
        <v>0.77600000000000002</v>
      </c>
      <c r="H168" s="22">
        <v>0.77600000000000002</v>
      </c>
      <c r="I168" s="22">
        <v>0.84</v>
      </c>
      <c r="J168" s="22">
        <v>0.71799999999999997</v>
      </c>
      <c r="K168" s="2">
        <v>60.92</v>
      </c>
      <c r="L168" s="2">
        <v>52.62</v>
      </c>
      <c r="M168" s="12" t="s">
        <v>478</v>
      </c>
      <c r="N168" s="34">
        <v>765.32</v>
      </c>
      <c r="O168" s="22">
        <v>18.600000000000001</v>
      </c>
      <c r="P168" s="22">
        <v>121.17</v>
      </c>
      <c r="Q168" s="17">
        <v>-23.533372</v>
      </c>
      <c r="R168" s="17">
        <v>-46.79448</v>
      </c>
      <c r="S168" s="10">
        <v>89</v>
      </c>
      <c r="T168" s="10">
        <v>748</v>
      </c>
      <c r="U168" s="10">
        <v>8959</v>
      </c>
      <c r="V168" s="10">
        <v>4329</v>
      </c>
      <c r="W168" s="10">
        <v>663</v>
      </c>
      <c r="X168" s="10">
        <v>14788</v>
      </c>
      <c r="Y168" s="73">
        <f t="shared" si="4"/>
        <v>2217.9560248372677</v>
      </c>
      <c r="Z168" s="10">
        <v>18</v>
      </c>
      <c r="AA168" s="10">
        <v>121</v>
      </c>
      <c r="AB168" s="10">
        <v>490</v>
      </c>
      <c r="AC168" s="10">
        <v>359</v>
      </c>
      <c r="AD168" s="10">
        <v>175</v>
      </c>
      <c r="AE168" s="10">
        <v>1163</v>
      </c>
      <c r="AF168" s="73">
        <f t="shared" si="5"/>
        <v>174.43081261061283</v>
      </c>
      <c r="AG168" s="38">
        <v>0.84541189000000005</v>
      </c>
      <c r="AH168" s="39">
        <v>80.542986425339365</v>
      </c>
      <c r="AI168" s="39">
        <v>93.665158371040718</v>
      </c>
      <c r="AJ168" s="64">
        <v>91.3</v>
      </c>
      <c r="AK168" s="64">
        <v>0.82500249999999997</v>
      </c>
    </row>
    <row r="169" spans="1:37" x14ac:dyDescent="0.3">
      <c r="A169" s="10" t="s">
        <v>160</v>
      </c>
      <c r="B169" s="1" t="s">
        <v>416</v>
      </c>
      <c r="C169" s="1" t="s">
        <v>289</v>
      </c>
      <c r="D169" s="1" t="s">
        <v>596</v>
      </c>
      <c r="E169" s="30">
        <v>103035</v>
      </c>
      <c r="F169" s="26">
        <v>22986.31</v>
      </c>
      <c r="G169" s="22">
        <v>0.77800000000000002</v>
      </c>
      <c r="H169" s="22">
        <v>0.753</v>
      </c>
      <c r="I169" s="22">
        <v>0.85899999999999999</v>
      </c>
      <c r="J169" s="22">
        <v>0.72699999999999998</v>
      </c>
      <c r="K169" s="2">
        <v>53.41</v>
      </c>
      <c r="L169" s="2">
        <v>43.49</v>
      </c>
      <c r="M169" s="12" t="s">
        <v>477</v>
      </c>
      <c r="N169" s="34">
        <v>445.4</v>
      </c>
      <c r="O169" s="22">
        <v>21.09</v>
      </c>
      <c r="P169" s="22">
        <v>115.09</v>
      </c>
      <c r="Q169" s="17">
        <v>-22.979975</v>
      </c>
      <c r="R169" s="17">
        <v>-49.871015</v>
      </c>
      <c r="S169" s="10">
        <v>9</v>
      </c>
      <c r="T169" s="10">
        <v>240</v>
      </c>
      <c r="U169" s="10">
        <v>426</v>
      </c>
      <c r="V169" s="10">
        <v>6514</v>
      </c>
      <c r="W169" s="10">
        <v>90</v>
      </c>
      <c r="X169" s="10">
        <v>7279</v>
      </c>
      <c r="Y169" s="73">
        <f t="shared" si="4"/>
        <v>7064.5897025282675</v>
      </c>
      <c r="Z169" s="10">
        <v>6</v>
      </c>
      <c r="AA169" s="10">
        <v>49</v>
      </c>
      <c r="AB169" s="10">
        <v>18</v>
      </c>
      <c r="AC169" s="10">
        <v>74</v>
      </c>
      <c r="AD169" s="10">
        <v>13</v>
      </c>
      <c r="AE169" s="10">
        <v>160</v>
      </c>
      <c r="AF169" s="73">
        <f t="shared" si="5"/>
        <v>155.2870383850148</v>
      </c>
      <c r="AG169" s="38">
        <v>0.53021907000000001</v>
      </c>
      <c r="AH169" s="39">
        <v>33.936651583710407</v>
      </c>
      <c r="AI169" s="39">
        <v>75.113122171945705</v>
      </c>
      <c r="AJ169" s="64"/>
      <c r="AK169" s="64"/>
    </row>
    <row r="170" spans="1:37" x14ac:dyDescent="0.3">
      <c r="A170" s="10" t="s">
        <v>161</v>
      </c>
      <c r="B170" s="1" t="s">
        <v>420</v>
      </c>
      <c r="C170" s="1" t="s">
        <v>285</v>
      </c>
      <c r="D170" s="1" t="s">
        <v>596</v>
      </c>
      <c r="E170" s="30">
        <v>70281</v>
      </c>
      <c r="F170" s="26">
        <v>90705.27</v>
      </c>
      <c r="G170" s="22">
        <v>0.74099999999999999</v>
      </c>
      <c r="H170" s="22">
        <v>0.72099999999999997</v>
      </c>
      <c r="I170" s="22">
        <v>0.83399999999999996</v>
      </c>
      <c r="J170" s="22">
        <v>0.67700000000000005</v>
      </c>
      <c r="K170" s="2">
        <v>50.28</v>
      </c>
      <c r="L170" s="2">
        <v>37.590000000000003</v>
      </c>
      <c r="M170" s="12" t="s">
        <v>476</v>
      </c>
      <c r="N170" s="34">
        <v>1131.5999999999999</v>
      </c>
      <c r="O170" s="22">
        <v>17.489999999999998</v>
      </c>
      <c r="P170" s="22">
        <v>131.19999999999999</v>
      </c>
      <c r="Q170" s="17">
        <v>-20.375311</v>
      </c>
      <c r="R170" s="17">
        <v>-43.621009999999998</v>
      </c>
      <c r="S170" s="10">
        <v>2</v>
      </c>
      <c r="T170" s="10">
        <v>192</v>
      </c>
      <c r="U170" s="10">
        <v>41</v>
      </c>
      <c r="V170" s="10">
        <v>72</v>
      </c>
      <c r="W170" s="10">
        <v>251</v>
      </c>
      <c r="X170" s="10">
        <v>558</v>
      </c>
      <c r="Y170" s="73">
        <f t="shared" si="4"/>
        <v>793.95569215008322</v>
      </c>
      <c r="Z170" s="10">
        <v>3</v>
      </c>
      <c r="AA170" s="10">
        <v>40</v>
      </c>
      <c r="AB170" s="10">
        <v>11</v>
      </c>
      <c r="AC170" s="10">
        <v>35</v>
      </c>
      <c r="AD170" s="10">
        <v>42</v>
      </c>
      <c r="AE170" s="10">
        <v>131</v>
      </c>
      <c r="AF170" s="73">
        <f t="shared" si="5"/>
        <v>186.39461589903388</v>
      </c>
      <c r="AG170" s="38">
        <v>0.44840150000000001</v>
      </c>
      <c r="AH170" s="39">
        <v>28.959276018099548</v>
      </c>
      <c r="AI170" s="39">
        <v>48.868778280542983</v>
      </c>
      <c r="AJ170" s="64"/>
      <c r="AK170" s="64"/>
    </row>
    <row r="171" spans="1:37" x14ac:dyDescent="0.3">
      <c r="A171" s="10" t="s">
        <v>162</v>
      </c>
      <c r="B171" s="1" t="s">
        <v>362</v>
      </c>
      <c r="C171" s="1" t="s">
        <v>363</v>
      </c>
      <c r="D171" s="1" t="s">
        <v>597</v>
      </c>
      <c r="E171" s="30">
        <v>228332</v>
      </c>
      <c r="F171" s="26">
        <v>22583.62</v>
      </c>
      <c r="G171" s="22">
        <v>0.78800000000000003</v>
      </c>
      <c r="H171" s="22">
        <v>0.78900000000000003</v>
      </c>
      <c r="I171" s="22">
        <v>0.82699999999999996</v>
      </c>
      <c r="J171" s="22">
        <v>0.749</v>
      </c>
      <c r="K171" s="7"/>
      <c r="L171" s="7"/>
      <c r="M171" s="12" t="s">
        <v>480</v>
      </c>
      <c r="N171" s="34">
        <v>409.91</v>
      </c>
      <c r="O171" s="22">
        <v>25.67</v>
      </c>
      <c r="P171" s="22">
        <v>140.87</v>
      </c>
      <c r="Q171" s="17">
        <v>-10.251276000000001</v>
      </c>
      <c r="R171" s="17">
        <v>-48.328007999999997</v>
      </c>
      <c r="S171" s="10">
        <v>1166</v>
      </c>
      <c r="T171" s="10">
        <v>8435</v>
      </c>
      <c r="U171" s="10">
        <v>4272</v>
      </c>
      <c r="V171" s="10">
        <v>9028</v>
      </c>
      <c r="W171" s="10">
        <v>1851</v>
      </c>
      <c r="X171" s="10">
        <v>24752</v>
      </c>
      <c r="Y171" s="73">
        <f t="shared" si="4"/>
        <v>10840.355272147575</v>
      </c>
      <c r="Z171" s="10">
        <v>34</v>
      </c>
      <c r="AA171" s="10">
        <v>163</v>
      </c>
      <c r="AB171" s="10">
        <v>91</v>
      </c>
      <c r="AC171" s="10">
        <v>163</v>
      </c>
      <c r="AD171" s="10">
        <v>140</v>
      </c>
      <c r="AE171" s="10">
        <v>591</v>
      </c>
      <c r="AF171" s="73">
        <f t="shared" si="5"/>
        <v>258.83362822556626</v>
      </c>
      <c r="AG171" s="38">
        <v>0.44763932000000001</v>
      </c>
      <c r="AH171" s="39">
        <v>72.398190045248867</v>
      </c>
      <c r="AI171" s="39">
        <v>100</v>
      </c>
      <c r="AJ171" s="64">
        <v>74.2</v>
      </c>
      <c r="AK171" s="64">
        <v>0.53647889999999998</v>
      </c>
    </row>
    <row r="172" spans="1:37" x14ac:dyDescent="0.3">
      <c r="A172" s="10" t="s">
        <v>163</v>
      </c>
      <c r="B172" s="1" t="s">
        <v>498</v>
      </c>
      <c r="C172" s="1" t="s">
        <v>285</v>
      </c>
      <c r="D172" s="1" t="s">
        <v>596</v>
      </c>
      <c r="E172" s="30">
        <v>84215</v>
      </c>
      <c r="F172" s="26">
        <v>24369.67</v>
      </c>
      <c r="G172" s="22">
        <v>0.72499999999999998</v>
      </c>
      <c r="H172" s="22">
        <v>0.71499999999999997</v>
      </c>
      <c r="I172" s="22">
        <v>0.84799999999999998</v>
      </c>
      <c r="J172" s="22">
        <v>0.628</v>
      </c>
      <c r="K172" s="2">
        <v>45.35</v>
      </c>
      <c r="L172" s="2">
        <v>33.5</v>
      </c>
      <c r="M172" s="12" t="s">
        <v>483</v>
      </c>
      <c r="N172" s="34">
        <v>829.76</v>
      </c>
      <c r="O172" s="22">
        <v>19.73</v>
      </c>
      <c r="P172" s="22">
        <v>122.63</v>
      </c>
      <c r="Q172" s="17">
        <v>-19.860150999999998</v>
      </c>
      <c r="R172" s="17">
        <v>-44.609853000000001</v>
      </c>
      <c r="S172" s="10">
        <v>18</v>
      </c>
      <c r="T172" s="10">
        <v>2013</v>
      </c>
      <c r="U172" s="10">
        <v>141</v>
      </c>
      <c r="V172" s="10">
        <v>457</v>
      </c>
      <c r="W172" s="10">
        <v>3771</v>
      </c>
      <c r="X172" s="10">
        <v>6400</v>
      </c>
      <c r="Y172" s="73">
        <f t="shared" si="4"/>
        <v>7599.5962714480793</v>
      </c>
      <c r="Z172" s="10">
        <v>3</v>
      </c>
      <c r="AA172" s="10">
        <v>104</v>
      </c>
      <c r="AB172" s="10">
        <v>7</v>
      </c>
      <c r="AC172" s="10">
        <v>17</v>
      </c>
      <c r="AD172" s="10">
        <v>42</v>
      </c>
      <c r="AE172" s="10">
        <v>173</v>
      </c>
      <c r="AF172" s="73">
        <f t="shared" si="5"/>
        <v>205.4265867125809</v>
      </c>
      <c r="AG172" s="38">
        <v>0.53784832999999999</v>
      </c>
      <c r="AH172" s="39">
        <v>25.79185520361991</v>
      </c>
      <c r="AI172" s="39">
        <v>75.113122171945705</v>
      </c>
      <c r="AJ172" s="64">
        <v>74</v>
      </c>
      <c r="AK172" s="64">
        <v>2.1352850000000001</v>
      </c>
    </row>
    <row r="173" spans="1:37" x14ac:dyDescent="0.3">
      <c r="A173" s="10" t="s">
        <v>164</v>
      </c>
      <c r="B173" s="1" t="s">
        <v>342</v>
      </c>
      <c r="C173" s="1" t="s">
        <v>289</v>
      </c>
      <c r="D173" s="1" t="s">
        <v>596</v>
      </c>
      <c r="E173" s="30">
        <v>42278</v>
      </c>
      <c r="F173" s="26">
        <v>20302.349999999999</v>
      </c>
      <c r="G173" s="22">
        <v>0.76200000000000001</v>
      </c>
      <c r="H173" s="22">
        <v>0.71699999999999997</v>
      </c>
      <c r="I173" s="22">
        <v>0.83599999999999997</v>
      </c>
      <c r="J173" s="22">
        <v>0.73899999999999999</v>
      </c>
      <c r="K173" s="2">
        <v>49.54</v>
      </c>
      <c r="L173" s="2">
        <v>41.03</v>
      </c>
      <c r="M173" s="12" t="s">
        <v>477</v>
      </c>
      <c r="N173" s="34">
        <v>475.41</v>
      </c>
      <c r="O173" s="22">
        <v>21.28</v>
      </c>
      <c r="P173" s="22">
        <v>111.1</v>
      </c>
      <c r="Q173" s="17">
        <v>-22.413346000000001</v>
      </c>
      <c r="R173" s="17">
        <v>-50.578274999999998</v>
      </c>
      <c r="S173" s="10">
        <v>9</v>
      </c>
      <c r="T173" s="10">
        <v>1557</v>
      </c>
      <c r="U173" s="10">
        <v>274</v>
      </c>
      <c r="V173" s="10">
        <v>6975</v>
      </c>
      <c r="W173" s="10">
        <v>88</v>
      </c>
      <c r="X173" s="10">
        <v>8903</v>
      </c>
      <c r="Y173" s="73">
        <f t="shared" si="4"/>
        <v>21058.233596669663</v>
      </c>
      <c r="Z173" s="10">
        <v>1</v>
      </c>
      <c r="AA173" s="10">
        <v>31</v>
      </c>
      <c r="AB173" s="10">
        <v>14</v>
      </c>
      <c r="AC173" s="10">
        <v>105</v>
      </c>
      <c r="AD173" s="10">
        <v>17</v>
      </c>
      <c r="AE173" s="10">
        <v>168</v>
      </c>
      <c r="AF173" s="73">
        <f t="shared" si="5"/>
        <v>397.36979043474145</v>
      </c>
      <c r="AG173" s="38">
        <v>0.78105451999999997</v>
      </c>
      <c r="AH173" s="39">
        <v>27.601809954751133</v>
      </c>
      <c r="AI173" s="39">
        <v>74.660633484162901</v>
      </c>
      <c r="AJ173" s="64">
        <v>74.099999999999994</v>
      </c>
      <c r="AK173" s="64">
        <v>2.0533459999999999</v>
      </c>
    </row>
    <row r="174" spans="1:37" x14ac:dyDescent="0.3">
      <c r="A174" s="10" t="s">
        <v>165</v>
      </c>
      <c r="B174" s="1" t="s">
        <v>543</v>
      </c>
      <c r="C174" s="1" t="s">
        <v>287</v>
      </c>
      <c r="D174" s="1" t="s">
        <v>596</v>
      </c>
      <c r="E174" s="30">
        <v>41084</v>
      </c>
      <c r="F174" s="26">
        <v>18063.86</v>
      </c>
      <c r="G174" s="22">
        <v>0.70199999999999996</v>
      </c>
      <c r="H174" s="22">
        <v>0.69699999999999995</v>
      </c>
      <c r="I174" s="22">
        <v>0.81200000000000006</v>
      </c>
      <c r="J174" s="22">
        <v>0.61</v>
      </c>
      <c r="K174" s="2">
        <v>41.92</v>
      </c>
      <c r="L174" s="2">
        <v>31.42</v>
      </c>
      <c r="M174" s="12" t="s">
        <v>483</v>
      </c>
      <c r="N174" s="34">
        <v>522.27</v>
      </c>
      <c r="O174" s="22">
        <v>19.97</v>
      </c>
      <c r="P174" s="22">
        <v>122.21</v>
      </c>
      <c r="Q174" s="17">
        <v>-22.158041999999998</v>
      </c>
      <c r="R174" s="17">
        <v>-43.299287</v>
      </c>
      <c r="S174" s="10">
        <v>0</v>
      </c>
      <c r="T174" s="10">
        <v>762</v>
      </c>
      <c r="U174" s="10">
        <v>12</v>
      </c>
      <c r="V174" s="10">
        <v>80</v>
      </c>
      <c r="W174" s="10">
        <v>589</v>
      </c>
      <c r="X174" s="10">
        <v>1443</v>
      </c>
      <c r="Y174" s="73">
        <f t="shared" si="4"/>
        <v>3512.3162301625939</v>
      </c>
      <c r="Z174" s="10">
        <v>3</v>
      </c>
      <c r="AA174" s="10">
        <v>63</v>
      </c>
      <c r="AB174" s="10">
        <v>2</v>
      </c>
      <c r="AC174" s="10">
        <v>17</v>
      </c>
      <c r="AD174" s="10">
        <v>18</v>
      </c>
      <c r="AE174" s="10">
        <v>103</v>
      </c>
      <c r="AF174" s="73">
        <f t="shared" si="5"/>
        <v>250.70587089864668</v>
      </c>
      <c r="AG174" s="38">
        <v>0.56380132999999999</v>
      </c>
      <c r="AH174" s="39">
        <v>18.099547511312217</v>
      </c>
      <c r="AI174" s="39">
        <v>31.221719457013574</v>
      </c>
      <c r="AJ174" s="64"/>
      <c r="AK174" s="64"/>
    </row>
    <row r="175" spans="1:37" x14ac:dyDescent="0.3">
      <c r="A175" s="10" t="s">
        <v>166</v>
      </c>
      <c r="B175" s="1" t="s">
        <v>589</v>
      </c>
      <c r="C175" s="1" t="s">
        <v>314</v>
      </c>
      <c r="D175" s="1" t="s">
        <v>599</v>
      </c>
      <c r="E175" s="30">
        <v>140469</v>
      </c>
      <c r="F175" s="26">
        <v>41556.99</v>
      </c>
      <c r="G175" s="22">
        <v>0.75</v>
      </c>
      <c r="H175" s="22">
        <v>0.73299999999999998</v>
      </c>
      <c r="I175" s="22">
        <v>0.85199999999999998</v>
      </c>
      <c r="J175" s="22">
        <v>0.67600000000000005</v>
      </c>
      <c r="K175" s="2">
        <v>48.45</v>
      </c>
      <c r="L175" s="2">
        <v>35.229999999999997</v>
      </c>
      <c r="M175" s="12" t="s">
        <v>477</v>
      </c>
      <c r="N175" s="34">
        <v>66.194564999999997</v>
      </c>
      <c r="O175" s="22">
        <v>21.388745916666668</v>
      </c>
      <c r="P175" s="22">
        <v>168.37855666666667</v>
      </c>
      <c r="Q175" s="17">
        <v>-25.516416</v>
      </c>
      <c r="R175" s="17">
        <v>-48.523862999999999</v>
      </c>
      <c r="S175" s="10">
        <v>8</v>
      </c>
      <c r="T175" s="10">
        <v>26</v>
      </c>
      <c r="U175" s="10">
        <v>29</v>
      </c>
      <c r="V175" s="10">
        <v>1284</v>
      </c>
      <c r="W175" s="10">
        <v>14094</v>
      </c>
      <c r="X175" s="10">
        <v>15441</v>
      </c>
      <c r="Y175" s="73">
        <f t="shared" si="4"/>
        <v>10992.460970036092</v>
      </c>
      <c r="Z175" s="10">
        <v>14</v>
      </c>
      <c r="AA175" s="10">
        <v>29</v>
      </c>
      <c r="AB175" s="10">
        <v>18</v>
      </c>
      <c r="AC175" s="10">
        <v>186</v>
      </c>
      <c r="AD175" s="10">
        <v>1407</v>
      </c>
      <c r="AE175" s="10">
        <v>1654</v>
      </c>
      <c r="AF175" s="73">
        <f t="shared" si="5"/>
        <v>1177.484000028476</v>
      </c>
      <c r="AG175" s="38">
        <v>0.85410646000000001</v>
      </c>
      <c r="AH175" s="39">
        <v>47.963800904977376</v>
      </c>
      <c r="AI175" s="39">
        <v>60.633484162895925</v>
      </c>
      <c r="AJ175" s="64">
        <v>84.7</v>
      </c>
      <c r="AK175" s="64">
        <v>2.0871849999999998</v>
      </c>
    </row>
    <row r="176" spans="1:37" x14ac:dyDescent="0.3">
      <c r="A176" s="10" t="s">
        <v>167</v>
      </c>
      <c r="B176" s="1" t="s">
        <v>544</v>
      </c>
      <c r="C176" s="1" t="s">
        <v>314</v>
      </c>
      <c r="D176" s="1" t="s">
        <v>599</v>
      </c>
      <c r="E176" s="30">
        <v>81590</v>
      </c>
      <c r="F176" s="26">
        <v>20334.48</v>
      </c>
      <c r="G176" s="22">
        <v>0.76300000000000001</v>
      </c>
      <c r="H176" s="22">
        <v>0.75</v>
      </c>
      <c r="I176" s="22">
        <v>0.84399999999999997</v>
      </c>
      <c r="J176" s="22">
        <v>0.70299999999999996</v>
      </c>
      <c r="K176" s="2">
        <v>54.34</v>
      </c>
      <c r="L176" s="2">
        <v>41.78</v>
      </c>
      <c r="M176" s="12" t="s">
        <v>477</v>
      </c>
      <c r="N176" s="34">
        <v>409.85</v>
      </c>
      <c r="O176" s="22">
        <v>21.5</v>
      </c>
      <c r="P176" s="22">
        <v>112.21</v>
      </c>
      <c r="Q176" s="17">
        <v>-23.082397</v>
      </c>
      <c r="R176" s="17">
        <v>-52.462781999999997</v>
      </c>
      <c r="S176" s="10">
        <v>178</v>
      </c>
      <c r="T176" s="10">
        <v>10393</v>
      </c>
      <c r="U176" s="10">
        <v>562</v>
      </c>
      <c r="V176" s="10">
        <v>1069</v>
      </c>
      <c r="W176" s="10">
        <v>133</v>
      </c>
      <c r="X176" s="10">
        <v>12335</v>
      </c>
      <c r="Y176" s="73">
        <f t="shared" si="4"/>
        <v>15118.274298320872</v>
      </c>
      <c r="Z176" s="10">
        <v>4</v>
      </c>
      <c r="AA176" s="10">
        <v>158</v>
      </c>
      <c r="AB176" s="10">
        <v>21</v>
      </c>
      <c r="AC176" s="10">
        <v>30</v>
      </c>
      <c r="AD176" s="10">
        <v>26</v>
      </c>
      <c r="AE176" s="10">
        <v>239</v>
      </c>
      <c r="AF176" s="73">
        <f t="shared" si="5"/>
        <v>292.92805490868977</v>
      </c>
      <c r="AG176" s="38">
        <v>0.86906954000000003</v>
      </c>
      <c r="AH176" s="39">
        <v>34.389140271493211</v>
      </c>
      <c r="AI176" s="39">
        <v>88.235294117647058</v>
      </c>
      <c r="AJ176" s="64">
        <v>82.8</v>
      </c>
      <c r="AK176" s="64">
        <v>1.2823770000000001</v>
      </c>
    </row>
    <row r="177" spans="1:37" x14ac:dyDescent="0.3">
      <c r="A177" s="10" t="s">
        <v>168</v>
      </c>
      <c r="B177" s="1" t="s">
        <v>545</v>
      </c>
      <c r="C177" s="1" t="s">
        <v>372</v>
      </c>
      <c r="D177" s="1" t="s">
        <v>601</v>
      </c>
      <c r="E177" s="30">
        <v>145705</v>
      </c>
      <c r="F177" s="26">
        <v>9247.5300000000007</v>
      </c>
      <c r="G177" s="22">
        <v>0.68700000000000006</v>
      </c>
      <c r="H177" s="22">
        <v>0.65800000000000003</v>
      </c>
      <c r="I177" s="22">
        <v>0.81599999999999995</v>
      </c>
      <c r="J177" s="22">
        <v>0.60399999999999998</v>
      </c>
      <c r="K177" s="2">
        <v>24.47</v>
      </c>
      <c r="L177" s="2">
        <v>18.66</v>
      </c>
      <c r="M177" s="12" t="s">
        <v>482</v>
      </c>
      <c r="N177" s="34">
        <v>19.61</v>
      </c>
      <c r="O177" s="22">
        <v>27.52</v>
      </c>
      <c r="P177" s="22">
        <v>108.01</v>
      </c>
      <c r="Q177" s="17">
        <v>-2.9054579999999999</v>
      </c>
      <c r="R177" s="17">
        <v>-41.774307999999998</v>
      </c>
      <c r="S177" s="10">
        <v>114</v>
      </c>
      <c r="T177" s="10">
        <v>559</v>
      </c>
      <c r="U177" s="10">
        <v>209</v>
      </c>
      <c r="V177" s="10">
        <v>598</v>
      </c>
      <c r="W177" s="10">
        <v>103</v>
      </c>
      <c r="X177" s="10">
        <v>1583</v>
      </c>
      <c r="Y177" s="73">
        <f t="shared" si="4"/>
        <v>1086.4417830548025</v>
      </c>
      <c r="Z177" s="10">
        <v>9</v>
      </c>
      <c r="AA177" s="10">
        <v>61</v>
      </c>
      <c r="AB177" s="10">
        <v>31</v>
      </c>
      <c r="AC177" s="10">
        <v>54</v>
      </c>
      <c r="AD177" s="10">
        <v>49</v>
      </c>
      <c r="AE177" s="10">
        <v>204</v>
      </c>
      <c r="AF177" s="73">
        <f t="shared" si="5"/>
        <v>140.00892213719501</v>
      </c>
      <c r="AG177" s="38">
        <v>0.22961081</v>
      </c>
      <c r="AH177" s="39">
        <v>38.009049773755656</v>
      </c>
      <c r="AI177" s="39">
        <v>76.018099547511312</v>
      </c>
      <c r="AJ177" s="64">
        <v>79.2</v>
      </c>
      <c r="AK177" s="64">
        <v>0.69233250000000002</v>
      </c>
    </row>
    <row r="178" spans="1:37" x14ac:dyDescent="0.3">
      <c r="A178" s="10" t="s">
        <v>169</v>
      </c>
      <c r="B178" s="1" t="s">
        <v>446</v>
      </c>
      <c r="C178" s="1" t="s">
        <v>423</v>
      </c>
      <c r="D178" s="1" t="s">
        <v>601</v>
      </c>
      <c r="E178" s="30">
        <v>202456</v>
      </c>
      <c r="F178" s="26">
        <v>14514.18</v>
      </c>
      <c r="G178" s="22">
        <v>0.76600000000000001</v>
      </c>
      <c r="H178" s="22">
        <v>0.75</v>
      </c>
      <c r="I178" s="22">
        <v>0.82499999999999996</v>
      </c>
      <c r="J178" s="22">
        <v>0.72599999999999998</v>
      </c>
      <c r="K178" s="2">
        <v>49.9</v>
      </c>
      <c r="L178" s="2">
        <v>40.96</v>
      </c>
      <c r="M178" s="12" t="s">
        <v>482</v>
      </c>
      <c r="N178" s="34">
        <v>41.69</v>
      </c>
      <c r="O178" s="22">
        <v>26.02</v>
      </c>
      <c r="P178" s="22">
        <v>108.09</v>
      </c>
      <c r="Q178" s="17">
        <v>-5.9116809999999997</v>
      </c>
      <c r="R178" s="17">
        <v>-35.274272000000003</v>
      </c>
      <c r="S178" s="10">
        <v>198</v>
      </c>
      <c r="T178" s="10">
        <v>2039</v>
      </c>
      <c r="U178" s="10">
        <v>904</v>
      </c>
      <c r="V178" s="10">
        <v>1666</v>
      </c>
      <c r="W178" s="10">
        <v>869</v>
      </c>
      <c r="X178" s="10">
        <v>5676</v>
      </c>
      <c r="Y178" s="73">
        <f t="shared" si="4"/>
        <v>2803.5721341921208</v>
      </c>
      <c r="Z178" s="10">
        <v>15</v>
      </c>
      <c r="AA178" s="10">
        <v>47</v>
      </c>
      <c r="AB178" s="10">
        <v>23</v>
      </c>
      <c r="AC178" s="10">
        <v>28</v>
      </c>
      <c r="AD178" s="10">
        <v>23</v>
      </c>
      <c r="AE178" s="10">
        <v>136</v>
      </c>
      <c r="AF178" s="73">
        <f t="shared" si="5"/>
        <v>67.175089896076187</v>
      </c>
      <c r="AG178" s="38">
        <v>0.35612769999999999</v>
      </c>
      <c r="AH178" s="39">
        <v>32.579185520361989</v>
      </c>
      <c r="AI178" s="39">
        <v>98.642533936651589</v>
      </c>
      <c r="AJ178" s="64"/>
      <c r="AK178" s="64"/>
    </row>
    <row r="179" spans="1:37" x14ac:dyDescent="0.3">
      <c r="A179" s="10" t="s">
        <v>170</v>
      </c>
      <c r="B179" s="1" t="s">
        <v>460</v>
      </c>
      <c r="C179" s="1" t="s">
        <v>350</v>
      </c>
      <c r="D179" s="1" t="s">
        <v>599</v>
      </c>
      <c r="E179" s="30">
        <v>184826</v>
      </c>
      <c r="F179" s="26">
        <v>36928.93</v>
      </c>
      <c r="G179" s="22">
        <v>0.77600000000000002</v>
      </c>
      <c r="H179" s="22">
        <v>0.78700000000000003</v>
      </c>
      <c r="I179" s="22">
        <v>0.84899999999999998</v>
      </c>
      <c r="J179" s="22">
        <v>0.69899999999999995</v>
      </c>
      <c r="K179" s="46">
        <v>55.05</v>
      </c>
      <c r="L179" s="46">
        <v>43.54</v>
      </c>
      <c r="M179" s="12" t="s">
        <v>478</v>
      </c>
      <c r="N179" s="34">
        <v>612.25</v>
      </c>
      <c r="O179" s="22">
        <v>17.18</v>
      </c>
      <c r="P179" s="22">
        <v>160.11000000000001</v>
      </c>
      <c r="Q179" s="17">
        <v>-28.259540000000001</v>
      </c>
      <c r="R179" s="17">
        <v>-52.411146000000002</v>
      </c>
      <c r="S179" s="10">
        <v>2</v>
      </c>
      <c r="T179" s="10">
        <v>9</v>
      </c>
      <c r="U179" s="10">
        <v>12</v>
      </c>
      <c r="V179" s="10">
        <v>54</v>
      </c>
      <c r="W179" s="10">
        <v>32</v>
      </c>
      <c r="X179" s="10">
        <v>109</v>
      </c>
      <c r="Y179" s="73">
        <f t="shared" si="4"/>
        <v>58.974386720483047</v>
      </c>
      <c r="Z179" s="10">
        <v>6</v>
      </c>
      <c r="AA179" s="10">
        <v>55</v>
      </c>
      <c r="AB179" s="10">
        <v>39</v>
      </c>
      <c r="AC179" s="10">
        <v>57</v>
      </c>
      <c r="AD179" s="10">
        <v>65</v>
      </c>
      <c r="AE179" s="10">
        <v>222</v>
      </c>
      <c r="AF179" s="73">
        <f t="shared" si="5"/>
        <v>120.11297111878199</v>
      </c>
      <c r="AG179" s="38">
        <v>0.27704253000000001</v>
      </c>
      <c r="AH179" s="39">
        <v>46.153846153846153</v>
      </c>
      <c r="AI179" s="39">
        <v>29.411764705882351</v>
      </c>
      <c r="AJ179" s="64"/>
      <c r="AK179" s="64"/>
    </row>
    <row r="180" spans="1:37" x14ac:dyDescent="0.3">
      <c r="A180" s="10" t="s">
        <v>171</v>
      </c>
      <c r="B180" s="1" t="s">
        <v>383</v>
      </c>
      <c r="C180" s="1" t="s">
        <v>285</v>
      </c>
      <c r="D180" s="1" t="s">
        <v>596</v>
      </c>
      <c r="E180" s="30">
        <v>106290</v>
      </c>
      <c r="F180" s="26">
        <v>17481.3</v>
      </c>
      <c r="G180" s="22">
        <v>0.75600000000000001</v>
      </c>
      <c r="H180" s="22">
        <v>0.74099999999999999</v>
      </c>
      <c r="I180" s="22">
        <v>0.88600000000000001</v>
      </c>
      <c r="J180" s="22">
        <v>0.65800000000000003</v>
      </c>
      <c r="K180" s="46">
        <v>45.55</v>
      </c>
      <c r="L180" s="46">
        <v>35.31</v>
      </c>
      <c r="M180" s="12" t="s">
        <v>483</v>
      </c>
      <c r="N180" s="34">
        <v>817.75</v>
      </c>
      <c r="O180" s="22">
        <v>19.8</v>
      </c>
      <c r="P180" s="22">
        <v>135.28</v>
      </c>
      <c r="Q180" s="17">
        <v>-20.722026</v>
      </c>
      <c r="R180" s="17">
        <v>-46.614987999999997</v>
      </c>
      <c r="S180" s="10">
        <v>13</v>
      </c>
      <c r="T180" s="10">
        <v>1008</v>
      </c>
      <c r="U180" s="10">
        <v>4923</v>
      </c>
      <c r="V180" s="10">
        <v>1414</v>
      </c>
      <c r="W180" s="10">
        <v>1220</v>
      </c>
      <c r="X180" s="10">
        <v>8578</v>
      </c>
      <c r="Y180" s="73">
        <f t="shared" si="4"/>
        <v>8070.3735064446328</v>
      </c>
      <c r="Z180" s="10">
        <v>2</v>
      </c>
      <c r="AA180" s="10">
        <v>47</v>
      </c>
      <c r="AB180" s="10">
        <v>89</v>
      </c>
      <c r="AC180" s="10">
        <v>35</v>
      </c>
      <c r="AD180" s="10">
        <v>25</v>
      </c>
      <c r="AE180" s="10">
        <v>198</v>
      </c>
      <c r="AF180" s="73">
        <f t="shared" si="5"/>
        <v>186.28281117696866</v>
      </c>
      <c r="AG180" s="38">
        <v>0.65167907999999997</v>
      </c>
      <c r="AH180" s="39">
        <v>40.271493212669682</v>
      </c>
      <c r="AI180" s="39">
        <v>88.235294117647058</v>
      </c>
      <c r="AJ180" s="64">
        <v>81</v>
      </c>
      <c r="AK180" s="64">
        <v>1.156207</v>
      </c>
    </row>
    <row r="181" spans="1:37" x14ac:dyDescent="0.3">
      <c r="A181" s="10" t="s">
        <v>172</v>
      </c>
      <c r="B181" s="1" t="s">
        <v>431</v>
      </c>
      <c r="C181" s="1" t="s">
        <v>314</v>
      </c>
      <c r="D181" s="1" t="s">
        <v>599</v>
      </c>
      <c r="E181" s="30">
        <v>72370</v>
      </c>
      <c r="F181" s="26">
        <v>32621.64</v>
      </c>
      <c r="G181" s="22">
        <v>0.78200000000000003</v>
      </c>
      <c r="H181" s="22">
        <v>0.77800000000000002</v>
      </c>
      <c r="I181" s="22">
        <v>0.84499999999999997</v>
      </c>
      <c r="J181" s="22">
        <v>0.72799999999999998</v>
      </c>
      <c r="K181" s="46">
        <v>60.6</v>
      </c>
      <c r="L181" s="46">
        <v>49.69</v>
      </c>
      <c r="M181" s="12" t="s">
        <v>477</v>
      </c>
      <c r="N181" s="34">
        <v>717.82</v>
      </c>
      <c r="O181" s="22">
        <v>18.11</v>
      </c>
      <c r="P181" s="22">
        <v>163.1</v>
      </c>
      <c r="Q181" s="17">
        <v>-26.230343999999999</v>
      </c>
      <c r="R181" s="17">
        <v>-52.673181</v>
      </c>
      <c r="S181" s="10">
        <v>3</v>
      </c>
      <c r="T181" s="10">
        <v>41</v>
      </c>
      <c r="U181" s="10">
        <v>35</v>
      </c>
      <c r="V181" s="10">
        <v>259</v>
      </c>
      <c r="W181" s="10">
        <v>82</v>
      </c>
      <c r="X181" s="10">
        <v>420</v>
      </c>
      <c r="Y181" s="73">
        <f t="shared" si="4"/>
        <v>580.35097416056374</v>
      </c>
      <c r="Z181" s="10">
        <v>0</v>
      </c>
      <c r="AA181" s="10">
        <v>22</v>
      </c>
      <c r="AB181" s="10">
        <v>27</v>
      </c>
      <c r="AC181" s="10">
        <v>129</v>
      </c>
      <c r="AD181" s="10">
        <v>132</v>
      </c>
      <c r="AE181" s="10">
        <v>310</v>
      </c>
      <c r="AF181" s="73">
        <f t="shared" si="5"/>
        <v>428.35429045184469</v>
      </c>
      <c r="AG181" s="38">
        <v>0.23865959</v>
      </c>
      <c r="AH181" s="39">
        <v>34.841628959276015</v>
      </c>
      <c r="AI181" s="39">
        <v>47.511312217194572</v>
      </c>
      <c r="AJ181" s="64">
        <v>56.6</v>
      </c>
      <c r="AK181" s="64">
        <v>0.66841649999999997</v>
      </c>
    </row>
    <row r="182" spans="1:37" x14ac:dyDescent="0.3">
      <c r="A182" s="10" t="s">
        <v>173</v>
      </c>
      <c r="B182" s="1" t="s">
        <v>437</v>
      </c>
      <c r="C182" s="1" t="s">
        <v>433</v>
      </c>
      <c r="D182" s="1" t="s">
        <v>601</v>
      </c>
      <c r="E182" s="30">
        <v>100674</v>
      </c>
      <c r="F182" s="26">
        <v>11067.52</v>
      </c>
      <c r="G182" s="22">
        <v>0.70099999999999996</v>
      </c>
      <c r="H182" s="22">
        <v>0.66700000000000004</v>
      </c>
      <c r="I182" s="22">
        <v>0.82099999999999995</v>
      </c>
      <c r="J182" s="22">
        <v>0.628</v>
      </c>
      <c r="K182" s="2">
        <v>26.35</v>
      </c>
      <c r="L182" s="2">
        <v>19.670000000000002</v>
      </c>
      <c r="M182" s="12" t="s">
        <v>484</v>
      </c>
      <c r="N182" s="34">
        <v>268.07</v>
      </c>
      <c r="O182" s="22">
        <v>25.03</v>
      </c>
      <c r="P182" s="22">
        <v>60.47</v>
      </c>
      <c r="Q182" s="17">
        <v>-18.587579999999999</v>
      </c>
      <c r="R182" s="17">
        <v>-46.516070999999997</v>
      </c>
      <c r="S182" s="10">
        <v>38</v>
      </c>
      <c r="T182" s="10">
        <v>287</v>
      </c>
      <c r="U182" s="10">
        <v>109</v>
      </c>
      <c r="V182" s="10">
        <v>333</v>
      </c>
      <c r="W182" s="10">
        <v>432</v>
      </c>
      <c r="X182" s="10">
        <v>1199</v>
      </c>
      <c r="Y182" s="73">
        <f t="shared" si="4"/>
        <v>1190.9728430379243</v>
      </c>
      <c r="Z182" s="10">
        <v>23</v>
      </c>
      <c r="AA182" s="10">
        <v>72</v>
      </c>
      <c r="AB182" s="10">
        <v>10</v>
      </c>
      <c r="AC182" s="10">
        <v>24</v>
      </c>
      <c r="AD182" s="10">
        <v>29</v>
      </c>
      <c r="AE182" s="10">
        <v>158</v>
      </c>
      <c r="AF182" s="73">
        <f t="shared" si="5"/>
        <v>156.94220950791663</v>
      </c>
      <c r="AG182" s="38">
        <v>0.29685540999999999</v>
      </c>
      <c r="AH182" s="39">
        <v>32.126696832579185</v>
      </c>
      <c r="AI182" s="39">
        <v>55.203619909502265</v>
      </c>
      <c r="AJ182" s="64"/>
      <c r="AK182" s="64"/>
    </row>
    <row r="183" spans="1:37" x14ac:dyDescent="0.3">
      <c r="A183" s="10" t="s">
        <v>174</v>
      </c>
      <c r="B183" s="1" t="s">
        <v>331</v>
      </c>
      <c r="C183" s="1" t="s">
        <v>285</v>
      </c>
      <c r="D183" s="1" t="s">
        <v>596</v>
      </c>
      <c r="E183" s="30">
        <v>138710</v>
      </c>
      <c r="F183" s="26">
        <v>21421.96</v>
      </c>
      <c r="G183" s="22">
        <v>0.76500000000000001</v>
      </c>
      <c r="H183" s="22">
        <v>0.749</v>
      </c>
      <c r="I183" s="22">
        <v>0.85499999999999998</v>
      </c>
      <c r="J183" s="22">
        <v>0.69799999999999995</v>
      </c>
      <c r="K183" s="46">
        <v>47.98</v>
      </c>
      <c r="L183" s="46">
        <v>38.24</v>
      </c>
      <c r="M183" s="12" t="s">
        <v>483</v>
      </c>
      <c r="N183" s="34">
        <v>882.9</v>
      </c>
      <c r="O183" s="22">
        <v>20.420000000000002</v>
      </c>
      <c r="P183" s="22">
        <v>120.63</v>
      </c>
      <c r="Q183" s="17">
        <v>-7.0184189999999997</v>
      </c>
      <c r="R183" s="17">
        <v>-37.275829999999999</v>
      </c>
      <c r="S183" s="10">
        <v>27</v>
      </c>
      <c r="T183" s="10">
        <v>2682</v>
      </c>
      <c r="U183" s="10">
        <v>2013</v>
      </c>
      <c r="V183" s="10">
        <v>1317</v>
      </c>
      <c r="W183" s="10">
        <v>1617</v>
      </c>
      <c r="X183" s="10">
        <v>7656</v>
      </c>
      <c r="Y183" s="73">
        <f t="shared" si="4"/>
        <v>5519.4290245836637</v>
      </c>
      <c r="Z183" s="10">
        <v>8</v>
      </c>
      <c r="AA183" s="10">
        <v>129</v>
      </c>
      <c r="AB183" s="10">
        <v>42</v>
      </c>
      <c r="AC183" s="10">
        <v>44</v>
      </c>
      <c r="AD183" s="10">
        <v>41</v>
      </c>
      <c r="AE183" s="10">
        <v>264</v>
      </c>
      <c r="AF183" s="73">
        <f t="shared" si="5"/>
        <v>190.32513877874703</v>
      </c>
      <c r="AG183" s="38">
        <v>0.71350988999999998</v>
      </c>
      <c r="AH183" s="39">
        <v>44.343891402714931</v>
      </c>
      <c r="AI183" s="39">
        <v>89.592760180995469</v>
      </c>
      <c r="AJ183" s="64">
        <v>81.3</v>
      </c>
      <c r="AK183" s="64">
        <v>0.9834598</v>
      </c>
    </row>
    <row r="184" spans="1:37" x14ac:dyDescent="0.3">
      <c r="A184" s="10" t="s">
        <v>175</v>
      </c>
      <c r="B184" s="1" t="s">
        <v>546</v>
      </c>
      <c r="C184" s="1" t="s">
        <v>289</v>
      </c>
      <c r="D184" s="1" t="s">
        <v>596</v>
      </c>
      <c r="E184" s="30">
        <v>82146</v>
      </c>
      <c r="F184" s="26">
        <v>131151.41</v>
      </c>
      <c r="G184" s="22">
        <v>0.79500000000000004</v>
      </c>
      <c r="H184" s="22">
        <v>0.8</v>
      </c>
      <c r="I184" s="22">
        <v>0.86399999999999999</v>
      </c>
      <c r="J184" s="22">
        <v>0.72699999999999998</v>
      </c>
      <c r="K184" s="46">
        <v>65.19</v>
      </c>
      <c r="L184" s="46">
        <v>53.01</v>
      </c>
      <c r="M184" s="12" t="s">
        <v>477</v>
      </c>
      <c r="N184" s="34">
        <v>592.66999999999996</v>
      </c>
      <c r="O184" s="22">
        <v>20.05</v>
      </c>
      <c r="P184" s="22">
        <v>110.46</v>
      </c>
      <c r="Q184" s="17">
        <v>-22.764703000000001</v>
      </c>
      <c r="R184" s="17">
        <v>-47.150685000000003</v>
      </c>
      <c r="S184" s="10">
        <v>75</v>
      </c>
      <c r="T184" s="10">
        <v>1644</v>
      </c>
      <c r="U184" s="10">
        <v>2238</v>
      </c>
      <c r="V184" s="10">
        <v>5477</v>
      </c>
      <c r="W184" s="10">
        <v>176</v>
      </c>
      <c r="X184" s="10">
        <v>9610</v>
      </c>
      <c r="Y184" s="73">
        <f t="shared" si="4"/>
        <v>11698.68283300465</v>
      </c>
      <c r="Z184" s="10">
        <v>4</v>
      </c>
      <c r="AA184" s="10">
        <v>36</v>
      </c>
      <c r="AB184" s="10">
        <v>29</v>
      </c>
      <c r="AC184" s="10">
        <v>57</v>
      </c>
      <c r="AD184" s="10">
        <v>29</v>
      </c>
      <c r="AE184" s="10">
        <v>155</v>
      </c>
      <c r="AF184" s="73">
        <f t="shared" si="5"/>
        <v>188.6884327903976</v>
      </c>
      <c r="AG184" s="38">
        <v>0.64022144999999997</v>
      </c>
      <c r="AH184" s="39">
        <v>35.294117647058826</v>
      </c>
      <c r="AI184" s="39">
        <v>91.402714932126699</v>
      </c>
      <c r="AJ184" s="64"/>
      <c r="AK184" s="64"/>
    </row>
    <row r="185" spans="1:37" x14ac:dyDescent="0.3">
      <c r="A185" s="10" t="s">
        <v>176</v>
      </c>
      <c r="B185" s="45" t="s">
        <v>412</v>
      </c>
      <c r="C185" s="45" t="s">
        <v>317</v>
      </c>
      <c r="D185" s="45" t="s">
        <v>601</v>
      </c>
      <c r="E185" s="30">
        <v>300466</v>
      </c>
      <c r="F185" s="26">
        <v>11686.25</v>
      </c>
      <c r="G185" s="22">
        <v>0.73199999999999998</v>
      </c>
      <c r="H185" s="22">
        <v>0.67300000000000004</v>
      </c>
      <c r="I185" s="22">
        <v>0.83</v>
      </c>
      <c r="J185" s="22">
        <v>0.70299999999999996</v>
      </c>
      <c r="K185" s="46">
        <v>41.25</v>
      </c>
      <c r="L185" s="46">
        <v>31.89</v>
      </c>
      <c r="M185" s="12" t="s">
        <v>481</v>
      </c>
      <c r="N185" s="34">
        <v>38.85</v>
      </c>
      <c r="O185" s="22">
        <v>25.73</v>
      </c>
      <c r="P185" s="22">
        <v>161.51</v>
      </c>
      <c r="Q185" s="17">
        <v>-7.9347839999999996</v>
      </c>
      <c r="R185" s="17">
        <v>-34.868591000000002</v>
      </c>
      <c r="S185" s="10">
        <v>127</v>
      </c>
      <c r="T185" s="10">
        <v>498</v>
      </c>
      <c r="U185" s="10">
        <v>649</v>
      </c>
      <c r="V185" s="10">
        <v>3228</v>
      </c>
      <c r="W185" s="10">
        <v>1098</v>
      </c>
      <c r="X185" s="10">
        <v>5600</v>
      </c>
      <c r="Y185" s="73">
        <f t="shared" si="4"/>
        <v>1863.7716081020815</v>
      </c>
      <c r="Z185" s="10">
        <v>12</v>
      </c>
      <c r="AA185" s="10">
        <v>93</v>
      </c>
      <c r="AB185" s="10">
        <v>43</v>
      </c>
      <c r="AC185" s="10">
        <v>167</v>
      </c>
      <c r="AD185" s="10">
        <v>65</v>
      </c>
      <c r="AE185" s="10">
        <v>380</v>
      </c>
      <c r="AF185" s="73">
        <f t="shared" si="5"/>
        <v>126.4702162640698</v>
      </c>
      <c r="AG185" s="38">
        <v>0.52275917000000005</v>
      </c>
      <c r="AH185" s="39">
        <v>53.393665158371043</v>
      </c>
      <c r="AI185" s="39">
        <v>99.547511312217196</v>
      </c>
      <c r="AJ185" s="64">
        <v>57.3</v>
      </c>
      <c r="AK185" s="64">
        <v>1.129802</v>
      </c>
    </row>
    <row r="186" spans="1:37" x14ac:dyDescent="0.3">
      <c r="A186" s="10" t="s">
        <v>177</v>
      </c>
      <c r="B186" s="45" t="s">
        <v>421</v>
      </c>
      <c r="C186" s="45" t="s">
        <v>289</v>
      </c>
      <c r="D186" s="45" t="s">
        <v>596</v>
      </c>
      <c r="E186" s="30">
        <v>41497</v>
      </c>
      <c r="F186" s="26">
        <v>44912.17</v>
      </c>
      <c r="G186" s="22">
        <v>0.73899999999999999</v>
      </c>
      <c r="H186" s="22">
        <v>0.73799999999999999</v>
      </c>
      <c r="I186" s="22">
        <v>0.81200000000000006</v>
      </c>
      <c r="J186" s="22">
        <v>0.67300000000000004</v>
      </c>
      <c r="K186" s="46">
        <v>51.53</v>
      </c>
      <c r="L186" s="46">
        <v>39.82</v>
      </c>
      <c r="M186" s="12" t="s">
        <v>477</v>
      </c>
      <c r="N186" s="34">
        <v>527.76</v>
      </c>
      <c r="O186" s="22">
        <v>20.9</v>
      </c>
      <c r="P186" s="22">
        <v>112.26</v>
      </c>
      <c r="Q186" s="17">
        <v>-22.343505</v>
      </c>
      <c r="R186" s="17">
        <v>-48.775157</v>
      </c>
      <c r="S186" s="10">
        <v>4</v>
      </c>
      <c r="T186" s="10">
        <v>195</v>
      </c>
      <c r="U186" s="10">
        <v>141</v>
      </c>
      <c r="V186" s="10">
        <v>943</v>
      </c>
      <c r="W186" s="10">
        <v>139</v>
      </c>
      <c r="X186" s="10">
        <v>1422</v>
      </c>
      <c r="Y186" s="73">
        <f t="shared" si="4"/>
        <v>3426.7537412343063</v>
      </c>
      <c r="Z186" s="10">
        <v>2</v>
      </c>
      <c r="AA186" s="10">
        <v>10</v>
      </c>
      <c r="AB186" s="10">
        <v>5</v>
      </c>
      <c r="AC186" s="10">
        <v>30</v>
      </c>
      <c r="AD186" s="10">
        <v>7</v>
      </c>
      <c r="AE186" s="10">
        <v>54</v>
      </c>
      <c r="AF186" s="73">
        <f t="shared" si="5"/>
        <v>130.12988890763188</v>
      </c>
      <c r="AG186" s="38">
        <v>0.44317640000000003</v>
      </c>
      <c r="AH186" s="39">
        <v>14.027149321266968</v>
      </c>
      <c r="AI186" s="39">
        <v>63.348416289592762</v>
      </c>
      <c r="AJ186" s="64"/>
      <c r="AK186" s="64"/>
    </row>
    <row r="187" spans="1:37" x14ac:dyDescent="0.3">
      <c r="A187" s="10" t="s">
        <v>178</v>
      </c>
      <c r="B187" s="1" t="s">
        <v>330</v>
      </c>
      <c r="C187" s="1" t="s">
        <v>285</v>
      </c>
      <c r="D187" s="1" t="s">
        <v>596</v>
      </c>
      <c r="E187" s="30">
        <v>58740</v>
      </c>
      <c r="F187" s="26">
        <v>25531.87</v>
      </c>
      <c r="G187" s="22">
        <v>0.75700000000000001</v>
      </c>
      <c r="H187" s="22">
        <v>0.72299999999999998</v>
      </c>
      <c r="I187" s="22">
        <v>0.85599999999999998</v>
      </c>
      <c r="J187" s="22">
        <v>0.7</v>
      </c>
      <c r="K187" s="46">
        <v>48.99</v>
      </c>
      <c r="L187" s="46">
        <v>37.14</v>
      </c>
      <c r="M187" s="12" t="s">
        <v>483</v>
      </c>
      <c r="N187" s="34">
        <v>804.38</v>
      </c>
      <c r="O187" s="22">
        <v>19.84</v>
      </c>
      <c r="P187" s="22">
        <v>125.68</v>
      </c>
      <c r="Q187" s="17">
        <v>-19.616254000000001</v>
      </c>
      <c r="R187" s="17">
        <v>-44.041305999999999</v>
      </c>
      <c r="S187" s="10">
        <v>13</v>
      </c>
      <c r="T187" s="10">
        <v>2120</v>
      </c>
      <c r="U187" s="10">
        <v>68</v>
      </c>
      <c r="V187" s="10">
        <v>1090</v>
      </c>
      <c r="W187" s="10">
        <v>1507</v>
      </c>
      <c r="X187" s="10">
        <v>4798</v>
      </c>
      <c r="Y187" s="73">
        <f t="shared" si="4"/>
        <v>8168.1988423561461</v>
      </c>
      <c r="Z187" s="10">
        <v>1</v>
      </c>
      <c r="AA187" s="10">
        <v>104</v>
      </c>
      <c r="AB187" s="10">
        <v>5</v>
      </c>
      <c r="AC187" s="10">
        <v>15</v>
      </c>
      <c r="AD187" s="10">
        <v>19</v>
      </c>
      <c r="AE187" s="10">
        <v>144</v>
      </c>
      <c r="AF187" s="73">
        <f t="shared" si="5"/>
        <v>245.14811031664965</v>
      </c>
      <c r="AG187" s="38">
        <v>0.75385042999999996</v>
      </c>
      <c r="AH187" s="39">
        <v>19.457013574660632</v>
      </c>
      <c r="AI187" s="39">
        <v>64.25339366515837</v>
      </c>
      <c r="AJ187" s="64">
        <v>80.900000000000006</v>
      </c>
      <c r="AK187" s="64">
        <v>1.063763</v>
      </c>
    </row>
    <row r="188" spans="1:37" x14ac:dyDescent="0.3">
      <c r="A188" s="10" t="s">
        <v>179</v>
      </c>
      <c r="B188" s="1" t="s">
        <v>473</v>
      </c>
      <c r="C188" s="1" t="s">
        <v>350</v>
      </c>
      <c r="D188" s="1" t="s">
        <v>599</v>
      </c>
      <c r="E188" s="30">
        <v>328275</v>
      </c>
      <c r="F188" s="26">
        <v>17353.150000000001</v>
      </c>
      <c r="G188" s="22">
        <v>0.73899999999999999</v>
      </c>
      <c r="H188" s="22">
        <v>0.75800000000000001</v>
      </c>
      <c r="I188" s="22">
        <v>0.84399999999999997</v>
      </c>
      <c r="J188" s="22">
        <v>0.63200000000000001</v>
      </c>
      <c r="K188" s="46">
        <v>54.27</v>
      </c>
      <c r="L188" s="46">
        <v>44.48</v>
      </c>
      <c r="M188" s="12" t="s">
        <v>477</v>
      </c>
      <c r="N188" s="34">
        <v>73.84</v>
      </c>
      <c r="O188" s="22">
        <v>17.309999999999999</v>
      </c>
      <c r="P188" s="22">
        <v>124.2</v>
      </c>
      <c r="Q188" s="17">
        <v>-31.765471999999999</v>
      </c>
      <c r="R188" s="17">
        <v>-52.341830999999999</v>
      </c>
      <c r="S188" s="10">
        <v>0</v>
      </c>
      <c r="T188" s="10">
        <v>29</v>
      </c>
      <c r="U188" s="10">
        <v>4</v>
      </c>
      <c r="V188" s="10">
        <v>11</v>
      </c>
      <c r="W188" s="10">
        <v>13</v>
      </c>
      <c r="X188" s="10">
        <v>57</v>
      </c>
      <c r="Y188" s="73">
        <f t="shared" si="4"/>
        <v>17.363490975554033</v>
      </c>
      <c r="Z188" s="10">
        <v>20</v>
      </c>
      <c r="AA188" s="10">
        <v>70</v>
      </c>
      <c r="AB188" s="10">
        <v>62</v>
      </c>
      <c r="AC188" s="10">
        <v>140</v>
      </c>
      <c r="AD188" s="10">
        <v>129</v>
      </c>
      <c r="AE188" s="10">
        <v>421</v>
      </c>
      <c r="AF188" s="73">
        <f t="shared" si="5"/>
        <v>128.2461351001447</v>
      </c>
      <c r="AG188" s="38">
        <v>0.18820066999999999</v>
      </c>
      <c r="AH188" s="39">
        <v>65.610859728506782</v>
      </c>
      <c r="AI188" s="39">
        <v>14.027149321266968</v>
      </c>
      <c r="AJ188" s="64">
        <v>48.3</v>
      </c>
      <c r="AK188" s="64">
        <v>0.22177479999999999</v>
      </c>
    </row>
    <row r="189" spans="1:37" x14ac:dyDescent="0.3">
      <c r="A189" s="10" t="s">
        <v>180</v>
      </c>
      <c r="B189" s="1" t="s">
        <v>547</v>
      </c>
      <c r="C189" s="1" t="s">
        <v>289</v>
      </c>
      <c r="D189" s="1" t="s">
        <v>596</v>
      </c>
      <c r="E189" s="30">
        <v>59773</v>
      </c>
      <c r="F189" s="26">
        <v>19300.59</v>
      </c>
      <c r="G189" s="22">
        <v>0.749</v>
      </c>
      <c r="H189" s="22">
        <v>0.73</v>
      </c>
      <c r="I189" s="22">
        <v>0.85399999999999998</v>
      </c>
      <c r="J189" s="22">
        <v>0.67500000000000004</v>
      </c>
      <c r="K189" s="2">
        <v>41.25</v>
      </c>
      <c r="L189" s="2">
        <v>31.7</v>
      </c>
      <c r="M189" s="12" t="s">
        <v>479</v>
      </c>
      <c r="N189" s="34">
        <v>101.96</v>
      </c>
      <c r="O189" s="22">
        <v>21.79</v>
      </c>
      <c r="P189" s="22">
        <v>167.7</v>
      </c>
      <c r="Q189" s="17">
        <v>-24.311919</v>
      </c>
      <c r="R189" s="17">
        <v>-47.002079999999999</v>
      </c>
      <c r="S189" s="10">
        <v>17</v>
      </c>
      <c r="T189" s="10">
        <v>1127</v>
      </c>
      <c r="U189" s="10">
        <v>406</v>
      </c>
      <c r="V189" s="10">
        <v>2255</v>
      </c>
      <c r="W189" s="10">
        <v>102</v>
      </c>
      <c r="X189" s="10">
        <v>3907</v>
      </c>
      <c r="Y189" s="73">
        <f t="shared" si="4"/>
        <v>6536.3960316530874</v>
      </c>
      <c r="Z189" s="10">
        <v>3</v>
      </c>
      <c r="AA189" s="10">
        <v>82</v>
      </c>
      <c r="AB189" s="10">
        <v>22</v>
      </c>
      <c r="AC189" s="10">
        <v>142</v>
      </c>
      <c r="AD189" s="10">
        <v>15</v>
      </c>
      <c r="AE189" s="10">
        <v>264</v>
      </c>
      <c r="AF189" s="73">
        <f t="shared" si="5"/>
        <v>441.67098857343615</v>
      </c>
      <c r="AG189" s="38">
        <v>0.49862123000000003</v>
      </c>
      <c r="AH189" s="39">
        <v>34.389140271493211</v>
      </c>
      <c r="AI189" s="39">
        <v>67.420814479638011</v>
      </c>
      <c r="AJ189" s="64">
        <v>73.900000000000006</v>
      </c>
      <c r="AK189" s="64">
        <v>1.509582</v>
      </c>
    </row>
    <row r="190" spans="1:37" x14ac:dyDescent="0.3">
      <c r="A190" s="10" t="s">
        <v>181</v>
      </c>
      <c r="B190" s="1" t="s">
        <v>442</v>
      </c>
      <c r="C190" s="1" t="s">
        <v>317</v>
      </c>
      <c r="D190" s="1" t="s">
        <v>601</v>
      </c>
      <c r="E190" s="30">
        <v>293962</v>
      </c>
      <c r="F190" s="26">
        <v>15334.27</v>
      </c>
      <c r="G190" s="22">
        <v>0.69699999999999995</v>
      </c>
      <c r="H190" s="22">
        <v>0.69499999999999995</v>
      </c>
      <c r="I190" s="22">
        <v>0.79900000000000004</v>
      </c>
      <c r="J190" s="22">
        <v>0.61099999999999999</v>
      </c>
      <c r="K190" s="46">
        <v>31.36</v>
      </c>
      <c r="L190" s="46">
        <v>25.52</v>
      </c>
      <c r="M190" s="12" t="s">
        <v>484</v>
      </c>
      <c r="N190" s="34">
        <v>420.6</v>
      </c>
      <c r="O190" s="22">
        <v>24.61</v>
      </c>
      <c r="P190" s="22">
        <v>41.77</v>
      </c>
      <c r="Q190" s="17">
        <v>-9.3897180000000002</v>
      </c>
      <c r="R190" s="17">
        <v>-40.503354000000002</v>
      </c>
      <c r="S190" s="10">
        <v>59</v>
      </c>
      <c r="T190" s="10">
        <v>264</v>
      </c>
      <c r="U190" s="10">
        <v>1787</v>
      </c>
      <c r="V190" s="10">
        <v>2084</v>
      </c>
      <c r="W190" s="10">
        <v>345</v>
      </c>
      <c r="X190" s="10">
        <v>4539</v>
      </c>
      <c r="Y190" s="73">
        <f t="shared" si="4"/>
        <v>1544.0771256148753</v>
      </c>
      <c r="Z190" s="10">
        <v>7</v>
      </c>
      <c r="AA190" s="10">
        <v>28</v>
      </c>
      <c r="AB190" s="10">
        <v>33</v>
      </c>
      <c r="AC190" s="10">
        <v>60</v>
      </c>
      <c r="AD190" s="10">
        <v>40</v>
      </c>
      <c r="AE190" s="10">
        <v>168</v>
      </c>
      <c r="AF190" s="73">
        <f t="shared" si="5"/>
        <v>57.150243909076686</v>
      </c>
      <c r="AG190" s="38">
        <v>0.27384800999999998</v>
      </c>
      <c r="AH190" s="39">
        <v>34.841628959276015</v>
      </c>
      <c r="AI190" s="39">
        <v>95.022624434389144</v>
      </c>
      <c r="AJ190" s="64"/>
      <c r="AK190" s="64"/>
    </row>
    <row r="191" spans="1:37" x14ac:dyDescent="0.3">
      <c r="A191" s="10" t="s">
        <v>182</v>
      </c>
      <c r="B191" s="1" t="s">
        <v>573</v>
      </c>
      <c r="C191" s="1" t="s">
        <v>287</v>
      </c>
      <c r="D191" s="1" t="s">
        <v>596</v>
      </c>
      <c r="E191" s="30">
        <v>295917</v>
      </c>
      <c r="F191" s="26">
        <v>31753.67</v>
      </c>
      <c r="G191" s="22">
        <v>0.745</v>
      </c>
      <c r="H191" s="22">
        <v>0.76300000000000001</v>
      </c>
      <c r="I191" s="22">
        <v>0.84699999999999998</v>
      </c>
      <c r="J191" s="22">
        <v>0.63900000000000001</v>
      </c>
      <c r="K191" s="2">
        <v>53.85</v>
      </c>
      <c r="L191" s="2">
        <v>42.93</v>
      </c>
      <c r="M191" s="12" t="s">
        <v>478</v>
      </c>
      <c r="N191" s="34">
        <v>1001.38</v>
      </c>
      <c r="O191" s="22">
        <v>17.04</v>
      </c>
      <c r="P191" s="22">
        <v>145.32</v>
      </c>
      <c r="Q191" s="17">
        <v>-22.512460999999998</v>
      </c>
      <c r="R191" s="17">
        <v>-43.180211</v>
      </c>
      <c r="S191" s="10">
        <v>18</v>
      </c>
      <c r="T191" s="10">
        <v>419</v>
      </c>
      <c r="U191" s="10">
        <v>58</v>
      </c>
      <c r="V191" s="10">
        <v>333</v>
      </c>
      <c r="W191" s="10">
        <v>804</v>
      </c>
      <c r="X191" s="10">
        <v>1632</v>
      </c>
      <c r="Y191" s="73">
        <f t="shared" si="4"/>
        <v>551.50599661391539</v>
      </c>
      <c r="Z191" s="10">
        <v>14</v>
      </c>
      <c r="AA191" s="10">
        <v>154</v>
      </c>
      <c r="AB191" s="10">
        <v>70</v>
      </c>
      <c r="AC191" s="10">
        <v>132</v>
      </c>
      <c r="AD191" s="10">
        <v>353</v>
      </c>
      <c r="AE191" s="10">
        <v>723</v>
      </c>
      <c r="AF191" s="73">
        <f t="shared" si="5"/>
        <v>244.32526688226767</v>
      </c>
      <c r="AG191" s="38">
        <v>0.69962371000000001</v>
      </c>
      <c r="AH191" s="39">
        <v>73.303167420814475</v>
      </c>
      <c r="AI191" s="39">
        <v>68.325791855203619</v>
      </c>
      <c r="AJ191" s="64">
        <v>73.599999999999994</v>
      </c>
      <c r="AK191" s="64">
        <v>0.87977629999999996</v>
      </c>
    </row>
    <row r="192" spans="1:37" x14ac:dyDescent="0.3">
      <c r="A192" s="10" t="s">
        <v>183</v>
      </c>
      <c r="B192" s="1" t="s">
        <v>417</v>
      </c>
      <c r="C192" s="1" t="s">
        <v>289</v>
      </c>
      <c r="D192" s="1" t="s">
        <v>596</v>
      </c>
      <c r="E192" s="30">
        <v>146995</v>
      </c>
      <c r="F192" s="26">
        <v>35853.43</v>
      </c>
      <c r="G192" s="22">
        <v>0.77300000000000002</v>
      </c>
      <c r="H192" s="22">
        <v>0.745</v>
      </c>
      <c r="I192" s="22">
        <v>0.84299999999999997</v>
      </c>
      <c r="J192" s="22">
        <v>0.73599999999999999</v>
      </c>
      <c r="K192" s="46">
        <v>52.86</v>
      </c>
      <c r="L192" s="46">
        <v>42.1</v>
      </c>
      <c r="M192" s="12" t="s">
        <v>483</v>
      </c>
      <c r="N192" s="34">
        <v>728.53</v>
      </c>
      <c r="O192" s="22">
        <v>18.899999999999999</v>
      </c>
      <c r="P192" s="22">
        <v>132.57</v>
      </c>
      <c r="Q192" s="17">
        <v>-22.924703000000001</v>
      </c>
      <c r="R192" s="17">
        <v>-45.462753999999997</v>
      </c>
      <c r="S192" s="10">
        <v>78</v>
      </c>
      <c r="T192" s="10">
        <v>2466</v>
      </c>
      <c r="U192" s="10">
        <v>6785</v>
      </c>
      <c r="V192" s="10">
        <v>4782</v>
      </c>
      <c r="W192" s="10">
        <v>438</v>
      </c>
      <c r="X192" s="10">
        <v>14549</v>
      </c>
      <c r="Y192" s="73">
        <f t="shared" si="4"/>
        <v>9897.6155651552781</v>
      </c>
      <c r="Z192" s="10">
        <v>5</v>
      </c>
      <c r="AA192" s="10">
        <v>40</v>
      </c>
      <c r="AB192" s="10">
        <v>42</v>
      </c>
      <c r="AC192" s="10">
        <v>32</v>
      </c>
      <c r="AD192" s="10">
        <v>14</v>
      </c>
      <c r="AE192" s="10">
        <v>133</v>
      </c>
      <c r="AF192" s="73">
        <f t="shared" si="5"/>
        <v>90.479268002313006</v>
      </c>
      <c r="AG192" s="38">
        <v>0.59305333999999998</v>
      </c>
      <c r="AH192" s="39">
        <v>33.484162895927604</v>
      </c>
      <c r="AI192" s="39">
        <v>95.927601809954751</v>
      </c>
      <c r="AJ192" s="64"/>
      <c r="AK192" s="64"/>
    </row>
    <row r="193" spans="1:37" x14ac:dyDescent="0.3">
      <c r="A193" s="10" t="s">
        <v>184</v>
      </c>
      <c r="B193" s="1" t="s">
        <v>310</v>
      </c>
      <c r="C193" s="1" t="s">
        <v>289</v>
      </c>
      <c r="D193" s="1" t="s">
        <v>596</v>
      </c>
      <c r="E193" s="30">
        <v>364571</v>
      </c>
      <c r="F193" s="26">
        <v>52619.75</v>
      </c>
      <c r="G193" s="22">
        <v>0.78500000000000003</v>
      </c>
      <c r="H193" s="22">
        <v>0.79700000000000004</v>
      </c>
      <c r="I193" s="22">
        <v>0.84799999999999998</v>
      </c>
      <c r="J193" s="22">
        <v>0.71699999999999997</v>
      </c>
      <c r="K193" s="46">
        <v>61.19</v>
      </c>
      <c r="L193" s="46">
        <v>50.38</v>
      </c>
      <c r="M193" s="12" t="s">
        <v>477</v>
      </c>
      <c r="N193" s="34">
        <v>536.53</v>
      </c>
      <c r="O193" s="22">
        <v>20.46</v>
      </c>
      <c r="P193" s="22">
        <v>106.73</v>
      </c>
      <c r="Q193" s="17">
        <v>-22.735852999999999</v>
      </c>
      <c r="R193" s="17">
        <v>-47.649641000000003</v>
      </c>
      <c r="S193" s="10">
        <v>226</v>
      </c>
      <c r="T193" s="10">
        <v>4857</v>
      </c>
      <c r="U193" s="10">
        <v>2647</v>
      </c>
      <c r="V193" s="10">
        <v>9084</v>
      </c>
      <c r="W193" s="10">
        <v>2446</v>
      </c>
      <c r="X193" s="10">
        <v>19260</v>
      </c>
      <c r="Y193" s="73">
        <f t="shared" si="4"/>
        <v>5282.9215708325673</v>
      </c>
      <c r="Z193" s="10">
        <v>60</v>
      </c>
      <c r="AA193" s="10">
        <v>258</v>
      </c>
      <c r="AB193" s="10">
        <v>110</v>
      </c>
      <c r="AC193" s="10">
        <v>324</v>
      </c>
      <c r="AD193" s="10">
        <v>104</v>
      </c>
      <c r="AE193" s="10">
        <v>856</v>
      </c>
      <c r="AF193" s="73">
        <f t="shared" si="5"/>
        <v>234.79651425922523</v>
      </c>
      <c r="AG193" s="38">
        <v>0.78430411</v>
      </c>
      <c r="AH193" s="39">
        <v>80.542986425339365</v>
      </c>
      <c r="AI193" s="39">
        <v>97.737556561085967</v>
      </c>
      <c r="AJ193" s="64">
        <v>85.3</v>
      </c>
      <c r="AK193" s="64">
        <v>0.81503400000000004</v>
      </c>
    </row>
    <row r="194" spans="1:37" x14ac:dyDescent="0.3">
      <c r="A194" s="10" t="s">
        <v>185</v>
      </c>
      <c r="B194" s="1" t="s">
        <v>348</v>
      </c>
      <c r="C194" s="1" t="s">
        <v>289</v>
      </c>
      <c r="D194" s="1" t="s">
        <v>596</v>
      </c>
      <c r="E194" s="30">
        <v>70081</v>
      </c>
      <c r="F194" s="26">
        <v>27731.119999999999</v>
      </c>
      <c r="G194" s="22">
        <v>0.80100000000000005</v>
      </c>
      <c r="H194" s="22">
        <v>0.78900000000000003</v>
      </c>
      <c r="I194" s="22">
        <v>0.88400000000000001</v>
      </c>
      <c r="J194" s="22">
        <v>0.73599999999999999</v>
      </c>
      <c r="K194" s="46">
        <v>62.14</v>
      </c>
      <c r="L194" s="46">
        <v>51.35</v>
      </c>
      <c r="M194" s="12" t="s">
        <v>483</v>
      </c>
      <c r="N194" s="34">
        <v>639.53</v>
      </c>
      <c r="O194" s="22">
        <v>20.25</v>
      </c>
      <c r="P194" s="22">
        <v>115.33</v>
      </c>
      <c r="Q194" s="17">
        <v>-21.996462000000001</v>
      </c>
      <c r="R194" s="17">
        <v>-47.427014</v>
      </c>
      <c r="S194" s="10">
        <v>19</v>
      </c>
      <c r="T194" s="10">
        <v>482</v>
      </c>
      <c r="U194" s="10">
        <v>208</v>
      </c>
      <c r="V194" s="10">
        <v>4621</v>
      </c>
      <c r="W194" s="10">
        <v>107</v>
      </c>
      <c r="X194" s="10">
        <v>5437</v>
      </c>
      <c r="Y194" s="73">
        <f t="shared" si="4"/>
        <v>7758.1655512906491</v>
      </c>
      <c r="Z194" s="10">
        <v>1</v>
      </c>
      <c r="AA194" s="10">
        <v>33</v>
      </c>
      <c r="AB194" s="10">
        <v>4</v>
      </c>
      <c r="AC194" s="10">
        <v>122</v>
      </c>
      <c r="AD194" s="10">
        <v>23</v>
      </c>
      <c r="AE194" s="10">
        <v>183</v>
      </c>
      <c r="AF194" s="73">
        <f t="shared" si="5"/>
        <v>261.12641086742485</v>
      </c>
      <c r="AG194" s="38">
        <v>0.70828208999999998</v>
      </c>
      <c r="AH194" s="39">
        <v>32.126696832579185</v>
      </c>
      <c r="AI194" s="39">
        <v>76.018099547511312</v>
      </c>
      <c r="AJ194" s="64">
        <v>73.900000000000006</v>
      </c>
      <c r="AK194" s="64">
        <v>1.5107109999999999</v>
      </c>
    </row>
    <row r="195" spans="1:37" x14ac:dyDescent="0.3">
      <c r="A195" s="10" t="s">
        <v>186</v>
      </c>
      <c r="B195" s="1" t="s">
        <v>590</v>
      </c>
      <c r="C195" s="1" t="s">
        <v>289</v>
      </c>
      <c r="D195" s="1" t="s">
        <v>596</v>
      </c>
      <c r="E195" s="30">
        <v>106013</v>
      </c>
      <c r="F195" s="26">
        <v>46993.02</v>
      </c>
      <c r="G195" s="22">
        <v>0.77100000000000002</v>
      </c>
      <c r="H195" s="22">
        <v>0.71</v>
      </c>
      <c r="I195" s="22">
        <v>0.85599999999999998</v>
      </c>
      <c r="J195" s="22">
        <v>0.754</v>
      </c>
      <c r="K195" s="2">
        <v>54.09</v>
      </c>
      <c r="L195" s="2">
        <v>45.17</v>
      </c>
      <c r="M195" s="12" t="s">
        <v>478</v>
      </c>
      <c r="N195" s="34">
        <v>766.22222899999997</v>
      </c>
      <c r="O195" s="22">
        <v>18.504078666666668</v>
      </c>
      <c r="P195" s="22">
        <v>129.11111091666666</v>
      </c>
      <c r="Q195" s="17">
        <v>-23.533107999999999</v>
      </c>
      <c r="R195" s="17">
        <v>-46.348039999999997</v>
      </c>
      <c r="S195" s="10">
        <v>2</v>
      </c>
      <c r="T195" s="10">
        <v>50</v>
      </c>
      <c r="U195" s="10">
        <v>83</v>
      </c>
      <c r="V195" s="10">
        <v>835</v>
      </c>
      <c r="W195" s="10">
        <v>237</v>
      </c>
      <c r="X195" s="10">
        <v>1207</v>
      </c>
      <c r="Y195" s="73">
        <f t="shared" ref="Y195:Y258" si="6">(X195*100000)/E195</f>
        <v>1138.5396130663221</v>
      </c>
      <c r="Z195" s="10">
        <v>5</v>
      </c>
      <c r="AA195" s="10">
        <v>48</v>
      </c>
      <c r="AB195" s="10">
        <v>39</v>
      </c>
      <c r="AC195" s="10">
        <v>68</v>
      </c>
      <c r="AD195" s="10">
        <v>42</v>
      </c>
      <c r="AE195" s="10">
        <v>202</v>
      </c>
      <c r="AF195" s="73">
        <f t="shared" ref="AF195:AF258" si="7">(AE195*100000)/E195</f>
        <v>190.54266929527512</v>
      </c>
      <c r="AG195" s="38">
        <v>0.37772507</v>
      </c>
      <c r="AH195" s="39">
        <v>41.176470588235297</v>
      </c>
      <c r="AI195" s="39">
        <v>63.348416289592762</v>
      </c>
      <c r="AJ195" s="64"/>
      <c r="AK195" s="64"/>
    </row>
    <row r="196" spans="1:37" x14ac:dyDescent="0.3">
      <c r="A196" s="10" t="s">
        <v>187</v>
      </c>
      <c r="B196" s="1" t="s">
        <v>430</v>
      </c>
      <c r="C196" s="1" t="s">
        <v>285</v>
      </c>
      <c r="D196" s="1" t="s">
        <v>596</v>
      </c>
      <c r="E196" s="30">
        <v>152435</v>
      </c>
      <c r="F196" s="26">
        <v>36263.93</v>
      </c>
      <c r="G196" s="22">
        <v>0.77900000000000003</v>
      </c>
      <c r="H196" s="22">
        <v>0.76800000000000002</v>
      </c>
      <c r="I196" s="22">
        <v>0.872</v>
      </c>
      <c r="J196" s="22">
        <v>0.70599999999999996</v>
      </c>
      <c r="K196" s="2">
        <v>58.69</v>
      </c>
      <c r="L196" s="2">
        <v>45.75</v>
      </c>
      <c r="M196" s="12" t="s">
        <v>476</v>
      </c>
      <c r="N196" s="34">
        <v>1234.02</v>
      </c>
      <c r="O196" s="22">
        <v>16.97</v>
      </c>
      <c r="P196" s="22">
        <v>133.6</v>
      </c>
      <c r="Q196" s="17">
        <v>-21.781331000000002</v>
      </c>
      <c r="R196" s="17">
        <v>-46.563000000000002</v>
      </c>
      <c r="S196" s="10">
        <v>6</v>
      </c>
      <c r="T196" s="10">
        <v>43</v>
      </c>
      <c r="U196" s="10">
        <v>83</v>
      </c>
      <c r="V196" s="10">
        <v>601</v>
      </c>
      <c r="W196" s="10">
        <v>88</v>
      </c>
      <c r="X196" s="10">
        <v>821</v>
      </c>
      <c r="Y196" s="73">
        <f t="shared" si="6"/>
        <v>538.59021878177589</v>
      </c>
      <c r="Z196" s="10">
        <v>8</v>
      </c>
      <c r="AA196" s="10">
        <v>31</v>
      </c>
      <c r="AB196" s="10">
        <v>28</v>
      </c>
      <c r="AC196" s="10">
        <v>61</v>
      </c>
      <c r="AD196" s="10">
        <v>34</v>
      </c>
      <c r="AE196" s="10">
        <v>162</v>
      </c>
      <c r="AF196" s="73">
        <f t="shared" si="7"/>
        <v>106.27480565486928</v>
      </c>
      <c r="AG196" s="38">
        <v>0.47252944000000002</v>
      </c>
      <c r="AH196" s="39">
        <v>36.651583710407238</v>
      </c>
      <c r="AI196" s="39">
        <v>54.751131221719454</v>
      </c>
      <c r="AJ196" s="64">
        <v>55.2</v>
      </c>
      <c r="AK196" s="64">
        <v>1.0689219999999999</v>
      </c>
    </row>
    <row r="197" spans="1:37" x14ac:dyDescent="0.3">
      <c r="A197" s="10" t="s">
        <v>188</v>
      </c>
      <c r="B197" s="1" t="s">
        <v>469</v>
      </c>
      <c r="C197" s="1" t="s">
        <v>314</v>
      </c>
      <c r="D197" s="1" t="s">
        <v>599</v>
      </c>
      <c r="E197" s="30">
        <v>311611</v>
      </c>
      <c r="F197" s="26">
        <v>31052.080000000002</v>
      </c>
      <c r="G197" s="22">
        <v>0.76300000000000001</v>
      </c>
      <c r="H197" s="22">
        <v>0.755</v>
      </c>
      <c r="I197" s="22">
        <v>0.83699999999999997</v>
      </c>
      <c r="J197" s="22">
        <v>0.70299999999999996</v>
      </c>
      <c r="K197" s="2">
        <v>51.27</v>
      </c>
      <c r="L197" s="2">
        <v>38.64</v>
      </c>
      <c r="M197" s="12" t="s">
        <v>478</v>
      </c>
      <c r="N197" s="34">
        <v>879.47</v>
      </c>
      <c r="O197" s="22">
        <v>17.62</v>
      </c>
      <c r="P197" s="22">
        <v>128.74</v>
      </c>
      <c r="Q197" s="17">
        <v>-25.082277999999999</v>
      </c>
      <c r="R197" s="17">
        <v>-50.159697000000001</v>
      </c>
      <c r="S197" s="10">
        <v>1</v>
      </c>
      <c r="T197" s="10">
        <v>30</v>
      </c>
      <c r="U197" s="10">
        <v>24</v>
      </c>
      <c r="V197" s="10">
        <v>63</v>
      </c>
      <c r="W197" s="10">
        <v>52</v>
      </c>
      <c r="X197" s="10">
        <v>170</v>
      </c>
      <c r="Y197" s="73">
        <f t="shared" si="6"/>
        <v>54.555198629059952</v>
      </c>
      <c r="Z197" s="10">
        <v>24</v>
      </c>
      <c r="AA197" s="10">
        <v>66</v>
      </c>
      <c r="AB197" s="10">
        <v>48</v>
      </c>
      <c r="AC197" s="10">
        <v>75</v>
      </c>
      <c r="AD197" s="10">
        <v>107</v>
      </c>
      <c r="AE197" s="10">
        <v>320</v>
      </c>
      <c r="AF197" s="73">
        <f t="shared" si="7"/>
        <v>102.69213859587755</v>
      </c>
      <c r="AG197" s="38">
        <v>0.32247964000000001</v>
      </c>
      <c r="AH197" s="39">
        <v>55.656108597285069</v>
      </c>
      <c r="AI197" s="39">
        <v>40.723981900452486</v>
      </c>
      <c r="AJ197" s="64">
        <v>33.6</v>
      </c>
      <c r="AK197" s="64">
        <v>0.5116347</v>
      </c>
    </row>
    <row r="198" spans="1:37" x14ac:dyDescent="0.3">
      <c r="A198" s="10" t="s">
        <v>189</v>
      </c>
      <c r="B198" s="1" t="s">
        <v>351</v>
      </c>
      <c r="C198" s="1" t="s">
        <v>285</v>
      </c>
      <c r="D198" s="1" t="s">
        <v>596</v>
      </c>
      <c r="E198" s="30">
        <v>57390</v>
      </c>
      <c r="F198" s="26">
        <v>19000.87</v>
      </c>
      <c r="G198" s="22">
        <v>0.71699999999999997</v>
      </c>
      <c r="H198" s="22">
        <v>0.71399999999999997</v>
      </c>
      <c r="I198" s="22">
        <v>0.84799999999999998</v>
      </c>
      <c r="J198" s="22">
        <v>0.60799999999999998</v>
      </c>
      <c r="K198" s="2">
        <v>41.17</v>
      </c>
      <c r="L198" s="2">
        <v>33</v>
      </c>
      <c r="M198" s="12" t="s">
        <v>483</v>
      </c>
      <c r="N198" s="34">
        <v>542.88</v>
      </c>
      <c r="O198" s="22">
        <v>20.7</v>
      </c>
      <c r="P198" s="22">
        <v>120.97</v>
      </c>
      <c r="Q198" s="17">
        <v>-20.411735</v>
      </c>
      <c r="R198" s="17">
        <v>-42.899151000000003</v>
      </c>
      <c r="S198" s="10">
        <v>19</v>
      </c>
      <c r="T198" s="10">
        <v>1775</v>
      </c>
      <c r="U198" s="10">
        <v>47</v>
      </c>
      <c r="V198" s="10">
        <v>45</v>
      </c>
      <c r="W198" s="10">
        <v>587</v>
      </c>
      <c r="X198" s="10">
        <v>2473</v>
      </c>
      <c r="Y198" s="73">
        <f t="shared" si="6"/>
        <v>4309.1130859034674</v>
      </c>
      <c r="Z198" s="10">
        <v>0</v>
      </c>
      <c r="AA198" s="10">
        <v>58</v>
      </c>
      <c r="AB198" s="10">
        <v>7</v>
      </c>
      <c r="AC198" s="10">
        <v>7</v>
      </c>
      <c r="AD198" s="10">
        <v>20</v>
      </c>
      <c r="AE198" s="10">
        <v>92</v>
      </c>
      <c r="AF198" s="73">
        <f t="shared" si="7"/>
        <v>160.30667363652205</v>
      </c>
      <c r="AG198" s="38">
        <v>0.67557431000000001</v>
      </c>
      <c r="AH198" s="39">
        <v>19.909502262443439</v>
      </c>
      <c r="AI198" s="39">
        <v>49.773755656108598</v>
      </c>
      <c r="AJ198" s="64"/>
      <c r="AK198" s="64"/>
    </row>
    <row r="199" spans="1:37" x14ac:dyDescent="0.3">
      <c r="A199" s="10" t="s">
        <v>190</v>
      </c>
      <c r="B199" s="1" t="s">
        <v>349</v>
      </c>
      <c r="C199" s="1" t="s">
        <v>350</v>
      </c>
      <c r="D199" s="1" t="s">
        <v>599</v>
      </c>
      <c r="E199" s="30">
        <v>1409351</v>
      </c>
      <c r="F199" s="26">
        <v>39091.64</v>
      </c>
      <c r="G199" s="22">
        <v>0.80500000000000005</v>
      </c>
      <c r="H199" s="22">
        <v>0.86699999999999999</v>
      </c>
      <c r="I199" s="22">
        <v>0.85699999999999998</v>
      </c>
      <c r="J199" s="22">
        <v>0.70199999999999996</v>
      </c>
      <c r="K199" s="46">
        <v>66.89</v>
      </c>
      <c r="L199" s="46">
        <v>58.47</v>
      </c>
      <c r="M199" s="12" t="s">
        <v>477</v>
      </c>
      <c r="N199" s="34">
        <v>41.34</v>
      </c>
      <c r="O199" s="22">
        <v>18.559999999999999</v>
      </c>
      <c r="P199" s="22">
        <v>128.07</v>
      </c>
      <c r="Q199" s="17">
        <v>-30.034862</v>
      </c>
      <c r="R199" s="17">
        <v>-51.224179999999997</v>
      </c>
      <c r="S199" s="10">
        <v>19</v>
      </c>
      <c r="T199" s="10">
        <v>1187</v>
      </c>
      <c r="U199" s="10">
        <v>260</v>
      </c>
      <c r="V199" s="10">
        <v>579</v>
      </c>
      <c r="W199" s="10">
        <v>367</v>
      </c>
      <c r="X199" s="10">
        <v>2412</v>
      </c>
      <c r="Y199" s="73">
        <f t="shared" si="6"/>
        <v>171.14260393613799</v>
      </c>
      <c r="Z199" s="10">
        <v>318</v>
      </c>
      <c r="AA199" s="10">
        <v>2212</v>
      </c>
      <c r="AB199" s="10">
        <v>780</v>
      </c>
      <c r="AC199" s="10">
        <v>2474</v>
      </c>
      <c r="AD199" s="10">
        <v>1391</v>
      </c>
      <c r="AE199" s="10">
        <v>7175</v>
      </c>
      <c r="AF199" s="73">
        <f t="shared" si="7"/>
        <v>509.09957845845355</v>
      </c>
      <c r="AG199" s="38">
        <v>0.71018756000000005</v>
      </c>
      <c r="AH199" s="39">
        <v>92.76018099547511</v>
      </c>
      <c r="AI199" s="39">
        <v>85.520361990950221</v>
      </c>
      <c r="AJ199" s="64">
        <v>76.099999999999994</v>
      </c>
      <c r="AK199" s="64">
        <v>0.83619140000000003</v>
      </c>
    </row>
    <row r="200" spans="1:37" x14ac:dyDescent="0.3">
      <c r="A200" s="10" t="s">
        <v>191</v>
      </c>
      <c r="B200" s="1" t="s">
        <v>379</v>
      </c>
      <c r="C200" s="1" t="s">
        <v>289</v>
      </c>
      <c r="D200" s="1" t="s">
        <v>596</v>
      </c>
      <c r="E200" s="30">
        <v>51400</v>
      </c>
      <c r="F200" s="27">
        <v>26945.25</v>
      </c>
      <c r="G200" s="23">
        <v>0.751</v>
      </c>
      <c r="H200" s="23">
        <v>0.73599999999999999</v>
      </c>
      <c r="I200" s="23">
        <v>0.82699999999999996</v>
      </c>
      <c r="J200" s="23">
        <v>0.69599999999999995</v>
      </c>
      <c r="K200" s="2">
        <v>55.51</v>
      </c>
      <c r="L200" s="2">
        <v>44.16</v>
      </c>
      <c r="M200" s="13" t="s">
        <v>483</v>
      </c>
      <c r="N200" s="35">
        <v>603.05999999999995</v>
      </c>
      <c r="O200" s="23">
        <v>20.53</v>
      </c>
      <c r="P200" s="23">
        <v>118.21</v>
      </c>
      <c r="Q200" s="18">
        <v>-21.854299000000001</v>
      </c>
      <c r="R200" s="18">
        <v>-47.478766</v>
      </c>
      <c r="S200" s="10">
        <v>15</v>
      </c>
      <c r="T200" s="10">
        <v>335</v>
      </c>
      <c r="U200" s="10">
        <v>1278</v>
      </c>
      <c r="V200" s="10">
        <v>4674</v>
      </c>
      <c r="W200" s="10">
        <v>238</v>
      </c>
      <c r="X200" s="10">
        <v>6540</v>
      </c>
      <c r="Y200" s="73">
        <f t="shared" si="6"/>
        <v>12723.735408560311</v>
      </c>
      <c r="Z200" s="10">
        <v>3</v>
      </c>
      <c r="AA200" s="10">
        <v>15</v>
      </c>
      <c r="AB200" s="10">
        <v>17</v>
      </c>
      <c r="AC200" s="10">
        <v>67</v>
      </c>
      <c r="AD200" s="10">
        <v>7</v>
      </c>
      <c r="AE200" s="10">
        <v>109</v>
      </c>
      <c r="AF200" s="73">
        <f t="shared" si="7"/>
        <v>212.06225680933852</v>
      </c>
      <c r="AG200" s="38">
        <v>0.64182148999999999</v>
      </c>
      <c r="AH200" s="39">
        <v>28.054298642533936</v>
      </c>
      <c r="AI200" s="39">
        <v>85.520361990950221</v>
      </c>
      <c r="AJ200" s="64"/>
      <c r="AK200" s="64"/>
    </row>
    <row r="201" spans="1:37" x14ac:dyDescent="0.3">
      <c r="A201" s="10" t="s">
        <v>192</v>
      </c>
      <c r="B201" s="1" t="s">
        <v>356</v>
      </c>
      <c r="C201" s="1" t="s">
        <v>357</v>
      </c>
      <c r="D201" s="1" t="s">
        <v>597</v>
      </c>
      <c r="E201" s="30">
        <v>428527</v>
      </c>
      <c r="F201" s="26">
        <v>23638.78</v>
      </c>
      <c r="G201" s="22">
        <v>0.73599999999999999</v>
      </c>
      <c r="H201" s="22">
        <v>0.76400000000000001</v>
      </c>
      <c r="I201" s="22">
        <v>0.81899999999999995</v>
      </c>
      <c r="J201" s="22">
        <v>0.63800000000000001</v>
      </c>
      <c r="K201" s="2">
        <v>42.87</v>
      </c>
      <c r="L201" s="2">
        <v>35.14</v>
      </c>
      <c r="M201" s="12" t="s">
        <v>481</v>
      </c>
      <c r="N201" s="34">
        <v>120.26</v>
      </c>
      <c r="O201" s="22">
        <v>25.86</v>
      </c>
      <c r="P201" s="22">
        <v>208.15</v>
      </c>
      <c r="Q201" s="17">
        <v>-8.7616350000000001</v>
      </c>
      <c r="R201" s="17">
        <v>-63.901598999999997</v>
      </c>
      <c r="S201" s="10">
        <v>135</v>
      </c>
      <c r="T201" s="10">
        <v>1523</v>
      </c>
      <c r="U201" s="10">
        <v>878</v>
      </c>
      <c r="V201" s="10">
        <v>558</v>
      </c>
      <c r="W201" s="10">
        <v>802</v>
      </c>
      <c r="X201" s="10">
        <v>3896</v>
      </c>
      <c r="Y201" s="73">
        <f t="shared" si="6"/>
        <v>909.1609163483281</v>
      </c>
      <c r="Z201" s="10">
        <v>43</v>
      </c>
      <c r="AA201" s="10">
        <v>227</v>
      </c>
      <c r="AB201" s="10">
        <v>101</v>
      </c>
      <c r="AC201" s="10">
        <v>113</v>
      </c>
      <c r="AD201" s="10">
        <v>175</v>
      </c>
      <c r="AE201" s="10">
        <v>659</v>
      </c>
      <c r="AF201" s="73">
        <f t="shared" si="7"/>
        <v>153.78260879711198</v>
      </c>
      <c r="AG201" s="38">
        <v>0.66850584000000002</v>
      </c>
      <c r="AH201" s="39">
        <v>72.398190045248867</v>
      </c>
      <c r="AI201" s="39">
        <v>98.190045248868785</v>
      </c>
      <c r="AJ201" s="64">
        <v>63</v>
      </c>
      <c r="AK201" s="64">
        <v>1.050025</v>
      </c>
    </row>
    <row r="202" spans="1:37" x14ac:dyDescent="0.3">
      <c r="A202" s="10" t="s">
        <v>193</v>
      </c>
      <c r="B202" s="1" t="s">
        <v>462</v>
      </c>
      <c r="C202" s="1" t="s">
        <v>285</v>
      </c>
      <c r="D202" s="1" t="s">
        <v>596</v>
      </c>
      <c r="E202" s="30">
        <v>130615</v>
      </c>
      <c r="F202" s="26">
        <v>36439.660000000003</v>
      </c>
      <c r="G202" s="22">
        <v>0.77400000000000002</v>
      </c>
      <c r="H202" s="22">
        <v>0.755</v>
      </c>
      <c r="I202" s="22">
        <v>0.872</v>
      </c>
      <c r="J202" s="22">
        <v>0.70399999999999996</v>
      </c>
      <c r="K202" s="46">
        <v>55.46</v>
      </c>
      <c r="L202" s="46">
        <v>43.32</v>
      </c>
      <c r="M202" s="12" t="s">
        <v>478</v>
      </c>
      <c r="N202" s="34">
        <v>876.71</v>
      </c>
      <c r="O202" s="22">
        <v>18.53</v>
      </c>
      <c r="P202" s="22">
        <v>134.25</v>
      </c>
      <c r="Q202" s="17">
        <v>-22.227726000000001</v>
      </c>
      <c r="R202" s="17">
        <v>-45.942211</v>
      </c>
      <c r="S202" s="10">
        <v>5</v>
      </c>
      <c r="T202" s="10">
        <v>109</v>
      </c>
      <c r="U202" s="10">
        <v>108</v>
      </c>
      <c r="V202" s="10">
        <v>1108</v>
      </c>
      <c r="W202" s="10">
        <v>56</v>
      </c>
      <c r="X202" s="10">
        <v>1386</v>
      </c>
      <c r="Y202" s="73">
        <f t="shared" si="6"/>
        <v>1061.1338667074992</v>
      </c>
      <c r="Z202" s="10">
        <v>2</v>
      </c>
      <c r="AA202" s="10">
        <v>42</v>
      </c>
      <c r="AB202" s="10">
        <v>16</v>
      </c>
      <c r="AC202" s="10">
        <v>27</v>
      </c>
      <c r="AD202" s="10">
        <v>22</v>
      </c>
      <c r="AE202" s="10">
        <v>109</v>
      </c>
      <c r="AF202" s="73">
        <f t="shared" si="7"/>
        <v>83.451364697775901</v>
      </c>
      <c r="AG202" s="38">
        <v>0.14009559999999999</v>
      </c>
      <c r="AH202" s="39">
        <v>26.696832579185521</v>
      </c>
      <c r="AI202" s="39">
        <v>66.968325791855207</v>
      </c>
      <c r="AJ202" s="64"/>
      <c r="AK202" s="64"/>
    </row>
    <row r="203" spans="1:37" x14ac:dyDescent="0.3">
      <c r="A203" s="10" t="s">
        <v>194</v>
      </c>
      <c r="B203" s="1" t="s">
        <v>293</v>
      </c>
      <c r="C203" s="1" t="s">
        <v>289</v>
      </c>
      <c r="D203" s="1" t="s">
        <v>596</v>
      </c>
      <c r="E203" s="30">
        <v>262051</v>
      </c>
      <c r="F203" s="26">
        <v>17207.400000000001</v>
      </c>
      <c r="G203" s="22">
        <v>0.754</v>
      </c>
      <c r="H203" s="22">
        <v>0.74399999999999999</v>
      </c>
      <c r="I203" s="22">
        <v>0.83399999999999996</v>
      </c>
      <c r="J203" s="22">
        <v>0.69199999999999995</v>
      </c>
      <c r="K203" s="46">
        <v>52.73</v>
      </c>
      <c r="L203" s="46">
        <v>43.94</v>
      </c>
      <c r="M203" s="12" t="s">
        <v>479</v>
      </c>
      <c r="N203" s="34">
        <v>108.83</v>
      </c>
      <c r="O203" s="22">
        <v>21.85</v>
      </c>
      <c r="P203" s="22">
        <v>232.24</v>
      </c>
      <c r="Q203" s="17">
        <v>-24.009350999999999</v>
      </c>
      <c r="R203" s="17">
        <v>-46.416544999999999</v>
      </c>
      <c r="S203" s="10">
        <v>78</v>
      </c>
      <c r="T203" s="10">
        <v>9235</v>
      </c>
      <c r="U203" s="10">
        <v>644</v>
      </c>
      <c r="V203" s="10">
        <v>3676</v>
      </c>
      <c r="W203" s="10">
        <v>661</v>
      </c>
      <c r="X203" s="10">
        <v>14294</v>
      </c>
      <c r="Y203" s="73">
        <f t="shared" si="6"/>
        <v>5454.6634052150157</v>
      </c>
      <c r="Z203" s="10">
        <v>29</v>
      </c>
      <c r="AA203" s="10">
        <v>473</v>
      </c>
      <c r="AB203" s="10">
        <v>95</v>
      </c>
      <c r="AC203" s="10">
        <v>256</v>
      </c>
      <c r="AD203" s="10">
        <v>81</v>
      </c>
      <c r="AE203" s="10">
        <v>934</v>
      </c>
      <c r="AF203" s="73">
        <f t="shared" si="7"/>
        <v>356.41917031417546</v>
      </c>
      <c r="AG203" s="38">
        <v>0.90366027000000004</v>
      </c>
      <c r="AH203" s="39">
        <v>70.588235294117652</v>
      </c>
      <c r="AI203" s="39">
        <v>91.402714932126699</v>
      </c>
      <c r="AJ203" s="64">
        <v>85.6</v>
      </c>
      <c r="AK203" s="64">
        <v>1.2431049999999999</v>
      </c>
    </row>
    <row r="204" spans="1:37" x14ac:dyDescent="0.3">
      <c r="A204" s="10" t="s">
        <v>195</v>
      </c>
      <c r="B204" s="1" t="s">
        <v>354</v>
      </c>
      <c r="C204" s="1" t="s">
        <v>289</v>
      </c>
      <c r="D204" s="1" t="s">
        <v>596</v>
      </c>
      <c r="E204" s="30">
        <v>207610</v>
      </c>
      <c r="F204" s="26">
        <v>26167.13</v>
      </c>
      <c r="G204" s="22">
        <v>0.80600000000000005</v>
      </c>
      <c r="H204" s="22">
        <v>0.78800000000000003</v>
      </c>
      <c r="I204" s="22">
        <v>0.85799999999999998</v>
      </c>
      <c r="J204" s="22">
        <v>0.77400000000000002</v>
      </c>
      <c r="K204" s="46">
        <v>60.06</v>
      </c>
      <c r="L204" s="46">
        <v>50.17</v>
      </c>
      <c r="M204" s="12" t="s">
        <v>480</v>
      </c>
      <c r="N204" s="34">
        <v>390.65</v>
      </c>
      <c r="O204" s="22">
        <v>22.01</v>
      </c>
      <c r="P204" s="22">
        <v>104.04</v>
      </c>
      <c r="Q204" s="17">
        <v>-22.121804000000001</v>
      </c>
      <c r="R204" s="17">
        <v>-51.398077000000001</v>
      </c>
      <c r="S204" s="10">
        <v>313</v>
      </c>
      <c r="T204" s="10">
        <v>7889</v>
      </c>
      <c r="U204" s="10">
        <v>1530</v>
      </c>
      <c r="V204" s="10">
        <v>6477</v>
      </c>
      <c r="W204" s="10">
        <v>13488</v>
      </c>
      <c r="X204" s="10">
        <v>29697</v>
      </c>
      <c r="Y204" s="73">
        <f t="shared" si="6"/>
        <v>14304.224266653822</v>
      </c>
      <c r="Z204" s="10">
        <v>20</v>
      </c>
      <c r="AA204" s="10">
        <v>207</v>
      </c>
      <c r="AB204" s="10">
        <v>105</v>
      </c>
      <c r="AC204" s="10">
        <v>119</v>
      </c>
      <c r="AD204" s="10">
        <v>136</v>
      </c>
      <c r="AE204" s="10">
        <v>587</v>
      </c>
      <c r="AF204" s="73">
        <f t="shared" si="7"/>
        <v>282.74167910986949</v>
      </c>
      <c r="AG204" s="38">
        <v>0.65714196000000002</v>
      </c>
      <c r="AH204" s="39">
        <v>66.515837104072403</v>
      </c>
      <c r="AI204" s="39">
        <v>99.547511312217196</v>
      </c>
      <c r="AJ204" s="64">
        <v>69</v>
      </c>
      <c r="AK204" s="64">
        <v>2.2752379999999999</v>
      </c>
    </row>
    <row r="205" spans="1:37" x14ac:dyDescent="0.3">
      <c r="A205" s="10" t="s">
        <v>196</v>
      </c>
      <c r="B205" s="1" t="s">
        <v>316</v>
      </c>
      <c r="C205" s="1" t="s">
        <v>317</v>
      </c>
      <c r="D205" s="1" t="s">
        <v>601</v>
      </c>
      <c r="E205" s="30">
        <v>1537704</v>
      </c>
      <c r="F205" s="26">
        <v>29037.18</v>
      </c>
      <c r="G205" s="22">
        <v>0.77200000000000002</v>
      </c>
      <c r="H205" s="22">
        <v>0.79800000000000004</v>
      </c>
      <c r="I205" s="22">
        <v>0.82499999999999996</v>
      </c>
      <c r="J205" s="22">
        <v>0.69799999999999995</v>
      </c>
      <c r="K205" s="2">
        <v>47.68</v>
      </c>
      <c r="L205" s="2">
        <v>41.6</v>
      </c>
      <c r="M205" s="12" t="s">
        <v>481</v>
      </c>
      <c r="N205" s="34">
        <v>32.92</v>
      </c>
      <c r="O205" s="22">
        <v>25.76</v>
      </c>
      <c r="P205" s="22">
        <v>153.28</v>
      </c>
      <c r="Q205" s="17">
        <v>-8.0600470000000008</v>
      </c>
      <c r="R205" s="17">
        <v>-34.889915999999999</v>
      </c>
      <c r="S205" s="10">
        <v>735</v>
      </c>
      <c r="T205" s="10">
        <v>3990</v>
      </c>
      <c r="U205" s="10">
        <v>3535</v>
      </c>
      <c r="V205" s="10">
        <v>29308</v>
      </c>
      <c r="W205" s="10">
        <v>14999</v>
      </c>
      <c r="X205" s="10">
        <v>52567</v>
      </c>
      <c r="Y205" s="73">
        <f t="shared" si="6"/>
        <v>3418.5382882531358</v>
      </c>
      <c r="Z205" s="10">
        <v>263</v>
      </c>
      <c r="AA205" s="10">
        <v>1139</v>
      </c>
      <c r="AB205" s="10">
        <v>664</v>
      </c>
      <c r="AC205" s="10">
        <v>2385</v>
      </c>
      <c r="AD205" s="10">
        <v>2193</v>
      </c>
      <c r="AE205" s="10">
        <v>6644</v>
      </c>
      <c r="AF205" s="73">
        <f t="shared" si="7"/>
        <v>432.07275262339175</v>
      </c>
      <c r="AG205" s="38">
        <v>0.73855322000000001</v>
      </c>
      <c r="AH205" s="39">
        <v>95.927601809954751</v>
      </c>
      <c r="AI205" s="39">
        <v>100</v>
      </c>
      <c r="AJ205" s="64">
        <v>81.599999999999994</v>
      </c>
      <c r="AK205" s="64">
        <v>0.88207800000000003</v>
      </c>
    </row>
    <row r="206" spans="1:37" x14ac:dyDescent="0.3">
      <c r="A206" s="10" t="s">
        <v>197</v>
      </c>
      <c r="B206" s="1" t="s">
        <v>321</v>
      </c>
      <c r="C206" s="1" t="s">
        <v>289</v>
      </c>
      <c r="D206" s="1" t="s">
        <v>596</v>
      </c>
      <c r="E206" s="30">
        <v>54261</v>
      </c>
      <c r="F206" s="26">
        <v>29005.759999999998</v>
      </c>
      <c r="G206" s="22">
        <v>0.754</v>
      </c>
      <c r="H206" s="22">
        <v>0.71799999999999997</v>
      </c>
      <c r="I206" s="22">
        <v>0.85099999999999998</v>
      </c>
      <c r="J206" s="22">
        <v>0.70199999999999996</v>
      </c>
      <c r="K206" s="46">
        <v>41.3</v>
      </c>
      <c r="L206" s="46">
        <v>33.51</v>
      </c>
      <c r="M206" s="12" t="s">
        <v>479</v>
      </c>
      <c r="N206" s="34">
        <v>36.42</v>
      </c>
      <c r="O206" s="22">
        <v>22.1</v>
      </c>
      <c r="P206" s="22">
        <v>141.72999999999999</v>
      </c>
      <c r="Q206" s="17">
        <v>-24.500202999999999</v>
      </c>
      <c r="R206" s="17">
        <v>-47.844763999999998</v>
      </c>
      <c r="S206" s="10">
        <v>12</v>
      </c>
      <c r="T206" s="10">
        <v>2609</v>
      </c>
      <c r="U206" s="10">
        <v>112</v>
      </c>
      <c r="V206" s="10">
        <v>507</v>
      </c>
      <c r="W206" s="10">
        <v>260</v>
      </c>
      <c r="X206" s="10">
        <v>3500</v>
      </c>
      <c r="Y206" s="73">
        <f t="shared" si="6"/>
        <v>6450.3050072796295</v>
      </c>
      <c r="Z206" s="10">
        <v>3</v>
      </c>
      <c r="AA206" s="10">
        <v>195</v>
      </c>
      <c r="AB206" s="10">
        <v>14</v>
      </c>
      <c r="AC206" s="10">
        <v>14</v>
      </c>
      <c r="AD206" s="10">
        <v>7</v>
      </c>
      <c r="AE206" s="10">
        <v>233</v>
      </c>
      <c r="AF206" s="73">
        <f t="shared" si="7"/>
        <v>429.40601905604393</v>
      </c>
      <c r="AG206" s="38">
        <v>0.88461190999999995</v>
      </c>
      <c r="AH206" s="39">
        <v>23.076923076923077</v>
      </c>
      <c r="AI206" s="39">
        <v>67.873303167420815</v>
      </c>
      <c r="AJ206" s="64">
        <v>81.099999999999994</v>
      </c>
      <c r="AK206" s="64">
        <v>0.92662109999999998</v>
      </c>
    </row>
    <row r="207" spans="1:37" x14ac:dyDescent="0.3">
      <c r="A207" s="10" t="s">
        <v>198</v>
      </c>
      <c r="B207" s="1" t="s">
        <v>419</v>
      </c>
      <c r="C207" s="1" t="s">
        <v>287</v>
      </c>
      <c r="D207" s="1" t="s">
        <v>596</v>
      </c>
      <c r="E207" s="30">
        <v>119769</v>
      </c>
      <c r="F207" s="26">
        <v>72811.77</v>
      </c>
      <c r="G207" s="22">
        <v>0.76800000000000002</v>
      </c>
      <c r="H207" s="22">
        <v>0.76200000000000001</v>
      </c>
      <c r="I207" s="22">
        <v>0.83899999999999997</v>
      </c>
      <c r="J207" s="22">
        <v>0.70899999999999996</v>
      </c>
      <c r="K207" s="46">
        <v>55.66</v>
      </c>
      <c r="L207" s="46">
        <v>44.37</v>
      </c>
      <c r="M207" s="12" t="s">
        <v>483</v>
      </c>
      <c r="N207" s="34">
        <v>700.7</v>
      </c>
      <c r="O207" s="22">
        <v>19.09</v>
      </c>
      <c r="P207" s="22">
        <v>130.96</v>
      </c>
      <c r="Q207" s="17">
        <v>-22.471080000000001</v>
      </c>
      <c r="R207" s="17">
        <v>-44.452041999999999</v>
      </c>
      <c r="S207" s="10">
        <v>163</v>
      </c>
      <c r="T207" s="10">
        <v>2102</v>
      </c>
      <c r="U207" s="10">
        <v>1130</v>
      </c>
      <c r="V207" s="10">
        <v>12008</v>
      </c>
      <c r="W207" s="10">
        <v>660</v>
      </c>
      <c r="X207" s="10">
        <v>16063</v>
      </c>
      <c r="Y207" s="73">
        <f t="shared" si="6"/>
        <v>13411.650761048351</v>
      </c>
      <c r="Z207" s="10">
        <v>7</v>
      </c>
      <c r="AA207" s="10">
        <v>102</v>
      </c>
      <c r="AB207" s="10">
        <v>11</v>
      </c>
      <c r="AC207" s="10">
        <v>103</v>
      </c>
      <c r="AD207" s="10">
        <v>26</v>
      </c>
      <c r="AE207" s="10">
        <v>249</v>
      </c>
      <c r="AF207" s="73">
        <f t="shared" si="7"/>
        <v>207.9002079002079</v>
      </c>
      <c r="AG207" s="38">
        <v>0.57476664</v>
      </c>
      <c r="AH207" s="39">
        <v>36.199095022624434</v>
      </c>
      <c r="AI207" s="39">
        <v>94.57013574660634</v>
      </c>
      <c r="AJ207" s="64">
        <v>72.3</v>
      </c>
      <c r="AK207" s="64">
        <v>1.98461</v>
      </c>
    </row>
    <row r="208" spans="1:37" x14ac:dyDescent="0.3">
      <c r="A208" s="10" t="s">
        <v>199</v>
      </c>
      <c r="B208" s="1" t="s">
        <v>514</v>
      </c>
      <c r="C208" s="1" t="s">
        <v>289</v>
      </c>
      <c r="D208" s="1" t="s">
        <v>596</v>
      </c>
      <c r="E208" s="30">
        <v>113068</v>
      </c>
      <c r="F208" s="26">
        <v>22380.19</v>
      </c>
      <c r="G208" s="22">
        <v>0.78400000000000003</v>
      </c>
      <c r="H208" s="22">
        <v>0.749</v>
      </c>
      <c r="I208" s="22">
        <v>0.84699999999999998</v>
      </c>
      <c r="J208" s="22">
        <v>0.76</v>
      </c>
      <c r="K208" s="46">
        <v>59.93</v>
      </c>
      <c r="L208" s="46">
        <v>49.14</v>
      </c>
      <c r="M208" s="12" t="s">
        <v>478</v>
      </c>
      <c r="N208" s="34">
        <v>800.9</v>
      </c>
      <c r="O208" s="22">
        <v>18.23</v>
      </c>
      <c r="P208" s="22">
        <v>165.67</v>
      </c>
      <c r="Q208" s="17">
        <v>-23.708261</v>
      </c>
      <c r="R208" s="17">
        <v>-46.409235000000002</v>
      </c>
      <c r="S208" s="10">
        <v>7</v>
      </c>
      <c r="T208" s="10">
        <v>72</v>
      </c>
      <c r="U208" s="10">
        <v>254</v>
      </c>
      <c r="V208" s="10">
        <v>295</v>
      </c>
      <c r="W208" s="10">
        <v>58</v>
      </c>
      <c r="X208" s="10">
        <v>686</v>
      </c>
      <c r="Y208" s="73">
        <f t="shared" si="6"/>
        <v>606.71454346057237</v>
      </c>
      <c r="Z208" s="10">
        <v>1</v>
      </c>
      <c r="AA208" s="10">
        <v>23</v>
      </c>
      <c r="AB208" s="10">
        <v>15</v>
      </c>
      <c r="AC208" s="10">
        <v>44</v>
      </c>
      <c r="AD208" s="10">
        <v>14</v>
      </c>
      <c r="AE208" s="10">
        <v>97</v>
      </c>
      <c r="AF208" s="73">
        <f t="shared" si="7"/>
        <v>85.789082675911843</v>
      </c>
      <c r="AG208" s="38">
        <v>0.42413843000000001</v>
      </c>
      <c r="AH208" s="39">
        <v>26.696832579185521</v>
      </c>
      <c r="AI208" s="39">
        <v>62.443438914027148</v>
      </c>
      <c r="AJ208" s="64"/>
      <c r="AK208" s="64"/>
    </row>
    <row r="209" spans="1:37" x14ac:dyDescent="0.3">
      <c r="A209" s="10" t="s">
        <v>200</v>
      </c>
      <c r="B209" s="1" t="s">
        <v>515</v>
      </c>
      <c r="C209" s="1" t="s">
        <v>289</v>
      </c>
      <c r="D209" s="1" t="s">
        <v>596</v>
      </c>
      <c r="E209" s="30">
        <v>604682</v>
      </c>
      <c r="F209" s="26">
        <v>36194.42</v>
      </c>
      <c r="G209" s="22">
        <v>0.8</v>
      </c>
      <c r="H209" s="22">
        <v>0.82</v>
      </c>
      <c r="I209" s="22">
        <v>0.84399999999999997</v>
      </c>
      <c r="J209" s="22">
        <v>0.73899999999999999</v>
      </c>
      <c r="K209" s="46">
        <v>63.15</v>
      </c>
      <c r="L209" s="46">
        <v>54.33</v>
      </c>
      <c r="M209" s="12" t="s">
        <v>483</v>
      </c>
      <c r="N209" s="34">
        <v>607.6</v>
      </c>
      <c r="O209" s="22">
        <v>20.9</v>
      </c>
      <c r="P209" s="22">
        <v>127.23</v>
      </c>
      <c r="Q209" s="17">
        <v>-21.171309000000001</v>
      </c>
      <c r="R209" s="17">
        <v>-47.819752000000001</v>
      </c>
      <c r="S209" s="10">
        <v>823</v>
      </c>
      <c r="T209" s="10">
        <v>29168</v>
      </c>
      <c r="U209" s="10">
        <v>3211</v>
      </c>
      <c r="V209" s="10">
        <v>11949</v>
      </c>
      <c r="W209" s="10">
        <v>35068</v>
      </c>
      <c r="X209" s="10">
        <v>80219</v>
      </c>
      <c r="Y209" s="73">
        <f t="shared" si="6"/>
        <v>13266.3118796326</v>
      </c>
      <c r="Z209" s="10">
        <v>81</v>
      </c>
      <c r="AA209" s="10">
        <v>1092</v>
      </c>
      <c r="AB209" s="10">
        <v>135</v>
      </c>
      <c r="AC209" s="10">
        <v>352</v>
      </c>
      <c r="AD209" s="10">
        <v>469</v>
      </c>
      <c r="AE209" s="10">
        <v>2129</v>
      </c>
      <c r="AF209" s="73">
        <f t="shared" si="7"/>
        <v>352.08588977346773</v>
      </c>
      <c r="AG209" s="38">
        <v>0.75167861999999996</v>
      </c>
      <c r="AH209" s="39">
        <v>86.877828054298647</v>
      </c>
      <c r="AI209" s="39">
        <v>100</v>
      </c>
      <c r="AJ209" s="64">
        <v>80.5</v>
      </c>
      <c r="AK209" s="64">
        <v>1.6698550000000001</v>
      </c>
    </row>
    <row r="210" spans="1:37" x14ac:dyDescent="0.3">
      <c r="A210" s="10" t="s">
        <v>201</v>
      </c>
      <c r="B210" s="1" t="s">
        <v>398</v>
      </c>
      <c r="C210" s="1" t="s">
        <v>287</v>
      </c>
      <c r="D210" s="1" t="s">
        <v>596</v>
      </c>
      <c r="E210" s="30">
        <v>55551</v>
      </c>
      <c r="F210" s="26">
        <v>23821.77</v>
      </c>
      <c r="G210" s="22">
        <v>0.71</v>
      </c>
      <c r="H210" s="22">
        <v>0.70499999999999996</v>
      </c>
      <c r="I210" s="22">
        <v>0.81899999999999995</v>
      </c>
      <c r="J210" s="22">
        <v>0.62</v>
      </c>
      <c r="K210" s="2">
        <v>36.11</v>
      </c>
      <c r="L210" s="2">
        <v>26.9</v>
      </c>
      <c r="M210" s="12" t="s">
        <v>480</v>
      </c>
      <c r="N210" s="34">
        <v>156.22</v>
      </c>
      <c r="O210" s="22">
        <v>21.64</v>
      </c>
      <c r="P210" s="22">
        <v>99.85</v>
      </c>
      <c r="Q210" s="17">
        <v>-22.718588</v>
      </c>
      <c r="R210" s="17">
        <v>-42.628523000000001</v>
      </c>
      <c r="S210" s="10">
        <v>220</v>
      </c>
      <c r="T210" s="10">
        <v>2473</v>
      </c>
      <c r="U210" s="10">
        <v>24</v>
      </c>
      <c r="V210" s="10">
        <v>13</v>
      </c>
      <c r="W210" s="10">
        <v>41</v>
      </c>
      <c r="X210" s="10">
        <v>2771</v>
      </c>
      <c r="Y210" s="73">
        <f t="shared" si="6"/>
        <v>4988.2090331407171</v>
      </c>
      <c r="Z210" s="10">
        <v>5</v>
      </c>
      <c r="AA210" s="10">
        <v>112</v>
      </c>
      <c r="AB210" s="10">
        <v>11</v>
      </c>
      <c r="AC210" s="10">
        <v>13</v>
      </c>
      <c r="AD210" s="10">
        <v>16</v>
      </c>
      <c r="AE210" s="10">
        <v>157</v>
      </c>
      <c r="AF210" s="73">
        <f t="shared" si="7"/>
        <v>282.62317510035825</v>
      </c>
      <c r="AG210" s="38">
        <v>0.62146765000000004</v>
      </c>
      <c r="AH210" s="39">
        <v>23.981900452488688</v>
      </c>
      <c r="AI210" s="39">
        <v>48.868778280542983</v>
      </c>
      <c r="AJ210" s="64">
        <v>91.8</v>
      </c>
      <c r="AK210" s="64">
        <v>0.50182899999999997</v>
      </c>
    </row>
    <row r="211" spans="1:37" x14ac:dyDescent="0.3">
      <c r="A211" s="10" t="s">
        <v>202</v>
      </c>
      <c r="B211" s="1" t="s">
        <v>456</v>
      </c>
      <c r="C211" s="1" t="s">
        <v>457</v>
      </c>
      <c r="D211" s="1" t="s">
        <v>597</v>
      </c>
      <c r="E211" s="30">
        <v>336038</v>
      </c>
      <c r="F211" s="26">
        <v>18946.97</v>
      </c>
      <c r="G211" s="22">
        <v>0.72699999999999998</v>
      </c>
      <c r="H211" s="22">
        <v>0.72899999999999998</v>
      </c>
      <c r="I211" s="22">
        <v>0.79800000000000004</v>
      </c>
      <c r="J211" s="22">
        <v>0.66100000000000003</v>
      </c>
      <c r="K211" s="46">
        <v>38.49</v>
      </c>
      <c r="L211" s="46">
        <v>32.1</v>
      </c>
      <c r="M211" s="12" t="s">
        <v>481</v>
      </c>
      <c r="N211" s="34">
        <v>209.03</v>
      </c>
      <c r="O211" s="22">
        <v>24.45</v>
      </c>
      <c r="P211" s="22">
        <v>177.93</v>
      </c>
      <c r="Q211" s="17">
        <v>-9.9758490000000002</v>
      </c>
      <c r="R211" s="17">
        <v>-67.82732</v>
      </c>
      <c r="S211" s="10">
        <v>1908</v>
      </c>
      <c r="T211" s="10">
        <v>5587</v>
      </c>
      <c r="U211" s="10">
        <v>4072</v>
      </c>
      <c r="V211" s="10">
        <v>3854</v>
      </c>
      <c r="W211" s="10">
        <v>644</v>
      </c>
      <c r="X211" s="10">
        <v>16065</v>
      </c>
      <c r="Y211" s="73">
        <f t="shared" si="6"/>
        <v>4780.7093245406768</v>
      </c>
      <c r="Z211" s="10">
        <v>32</v>
      </c>
      <c r="AA211" s="10">
        <v>162</v>
      </c>
      <c r="AB211" s="10">
        <v>132</v>
      </c>
      <c r="AC211" s="10">
        <v>195</v>
      </c>
      <c r="AD211" s="10">
        <v>203</v>
      </c>
      <c r="AE211" s="10">
        <v>724</v>
      </c>
      <c r="AF211" s="73">
        <f t="shared" si="7"/>
        <v>215.45182390086836</v>
      </c>
      <c r="AG211" s="38">
        <v>0.1804241</v>
      </c>
      <c r="AH211" s="39">
        <v>77.375565610859724</v>
      </c>
      <c r="AI211" s="39">
        <v>99.095022624434392</v>
      </c>
      <c r="AJ211" s="64">
        <v>71.599999999999994</v>
      </c>
      <c r="AK211" s="64">
        <v>0.76108549999999997</v>
      </c>
    </row>
    <row r="212" spans="1:37" x14ac:dyDescent="0.3">
      <c r="A212" s="10" t="s">
        <v>203</v>
      </c>
      <c r="B212" s="1" t="s">
        <v>315</v>
      </c>
      <c r="C212" s="1" t="s">
        <v>289</v>
      </c>
      <c r="D212" s="1" t="s">
        <v>596</v>
      </c>
      <c r="E212" s="30">
        <v>186253</v>
      </c>
      <c r="F212" s="26">
        <v>38944.11</v>
      </c>
      <c r="G212" s="22">
        <v>0.80300000000000005</v>
      </c>
      <c r="H212" s="22">
        <v>0.78400000000000003</v>
      </c>
      <c r="I212" s="22">
        <v>0.86199999999999999</v>
      </c>
      <c r="J212" s="22">
        <v>0.76600000000000001</v>
      </c>
      <c r="K212" s="2">
        <v>60.58</v>
      </c>
      <c r="L212" s="2">
        <v>50.44</v>
      </c>
      <c r="M212" s="12" t="s">
        <v>483</v>
      </c>
      <c r="N212" s="34">
        <v>615.54999999999995</v>
      </c>
      <c r="O212" s="22">
        <v>20.2</v>
      </c>
      <c r="P212" s="22">
        <v>112.02</v>
      </c>
      <c r="Q212" s="17">
        <v>-22.413824999999999</v>
      </c>
      <c r="R212" s="17">
        <v>-47.572214000000002</v>
      </c>
      <c r="S212" s="10">
        <v>82</v>
      </c>
      <c r="T212" s="10">
        <v>2087</v>
      </c>
      <c r="U212" s="10">
        <v>1373</v>
      </c>
      <c r="V212" s="10">
        <v>21698</v>
      </c>
      <c r="W212" s="10">
        <v>94</v>
      </c>
      <c r="X212" s="10">
        <v>25334</v>
      </c>
      <c r="Y212" s="73">
        <f t="shared" si="6"/>
        <v>13601.92855953998</v>
      </c>
      <c r="Z212" s="10">
        <v>30</v>
      </c>
      <c r="AA212" s="10">
        <v>160</v>
      </c>
      <c r="AB212" s="10">
        <v>42</v>
      </c>
      <c r="AC212" s="10">
        <v>318</v>
      </c>
      <c r="AD212" s="10">
        <v>44</v>
      </c>
      <c r="AE212" s="10">
        <v>594</v>
      </c>
      <c r="AF212" s="73">
        <f t="shared" si="7"/>
        <v>318.92103751348969</v>
      </c>
      <c r="AG212" s="38">
        <v>0.82477016999999997</v>
      </c>
      <c r="AH212" s="39">
        <v>61.990950226244344</v>
      </c>
      <c r="AI212" s="39">
        <v>93.665158371040718</v>
      </c>
      <c r="AJ212" s="64">
        <v>80.900000000000006</v>
      </c>
      <c r="AK212" s="64">
        <v>1.660979</v>
      </c>
    </row>
    <row r="213" spans="1:37" x14ac:dyDescent="0.3">
      <c r="A213" s="10" t="s">
        <v>204</v>
      </c>
      <c r="B213" s="1" t="s">
        <v>378</v>
      </c>
      <c r="C213" s="1" t="s">
        <v>287</v>
      </c>
      <c r="D213" s="1" t="s">
        <v>596</v>
      </c>
      <c r="E213" s="30">
        <v>105676</v>
      </c>
      <c r="F213" s="26">
        <v>121799.76</v>
      </c>
      <c r="G213" s="22">
        <v>0.77300000000000002</v>
      </c>
      <c r="H213" s="22">
        <v>0.78400000000000003</v>
      </c>
      <c r="I213" s="22">
        <v>0.85399999999999998</v>
      </c>
      <c r="J213" s="22">
        <v>0.68899999999999995</v>
      </c>
      <c r="K213" s="2">
        <v>53.68</v>
      </c>
      <c r="L213" s="2">
        <v>42.61</v>
      </c>
      <c r="M213" s="12" t="s">
        <v>480</v>
      </c>
      <c r="N213" s="34">
        <v>36.21</v>
      </c>
      <c r="O213" s="22">
        <v>22.38</v>
      </c>
      <c r="P213" s="22">
        <v>96.01</v>
      </c>
      <c r="Q213" s="17">
        <v>-22.526433999999998</v>
      </c>
      <c r="R213" s="17">
        <v>-41.947515000000003</v>
      </c>
      <c r="S213" s="10">
        <v>124</v>
      </c>
      <c r="T213" s="10">
        <v>5885</v>
      </c>
      <c r="U213" s="10">
        <v>237</v>
      </c>
      <c r="V213" s="10">
        <v>1342</v>
      </c>
      <c r="W213" s="10">
        <v>399</v>
      </c>
      <c r="X213" s="10">
        <v>7987</v>
      </c>
      <c r="Y213" s="73">
        <f t="shared" si="6"/>
        <v>7558.007494606155</v>
      </c>
      <c r="Z213" s="10">
        <v>7</v>
      </c>
      <c r="AA213" s="10">
        <v>235</v>
      </c>
      <c r="AB213" s="10">
        <v>55</v>
      </c>
      <c r="AC213" s="10">
        <v>225</v>
      </c>
      <c r="AD213" s="10">
        <v>109</v>
      </c>
      <c r="AE213" s="10">
        <v>631</v>
      </c>
      <c r="AF213" s="73">
        <f t="shared" si="7"/>
        <v>597.10814186759524</v>
      </c>
      <c r="AG213" s="38">
        <v>0.57375226999999995</v>
      </c>
      <c r="AH213" s="39">
        <v>67.420814479638011</v>
      </c>
      <c r="AI213" s="39">
        <v>89.592760180995469</v>
      </c>
      <c r="AJ213" s="64">
        <v>61.1</v>
      </c>
      <c r="AK213" s="64">
        <v>3.702029</v>
      </c>
    </row>
    <row r="214" spans="1:37" x14ac:dyDescent="0.3">
      <c r="A214" s="10" t="s">
        <v>205</v>
      </c>
      <c r="B214" s="1" t="s">
        <v>286</v>
      </c>
      <c r="C214" s="1" t="s">
        <v>287</v>
      </c>
      <c r="D214" s="1" t="s">
        <v>596</v>
      </c>
      <c r="E214" s="30">
        <v>6320446</v>
      </c>
      <c r="F214" s="26">
        <v>43941.25</v>
      </c>
      <c r="G214" s="22">
        <v>0.79900000000000004</v>
      </c>
      <c r="H214" s="22">
        <v>0.84</v>
      </c>
      <c r="I214" s="22">
        <v>0.84499999999999997</v>
      </c>
      <c r="J214" s="22">
        <v>0.71899999999999997</v>
      </c>
      <c r="K214" s="2">
        <v>63.46</v>
      </c>
      <c r="L214" s="2">
        <v>56.04</v>
      </c>
      <c r="M214" s="12" t="s">
        <v>481</v>
      </c>
      <c r="N214" s="34">
        <v>85.4</v>
      </c>
      <c r="O214" s="22">
        <v>22.12</v>
      </c>
      <c r="P214" s="22">
        <v>115.83</v>
      </c>
      <c r="Q214" s="17">
        <v>-22.910008000000001</v>
      </c>
      <c r="R214" s="17">
        <v>-43.195762000000002</v>
      </c>
      <c r="S214" s="10">
        <v>5116</v>
      </c>
      <c r="T214" s="10">
        <v>69201</v>
      </c>
      <c r="U214" s="10">
        <v>3709</v>
      </c>
      <c r="V214" s="10">
        <v>20313</v>
      </c>
      <c r="W214" s="10">
        <v>24908</v>
      </c>
      <c r="X214" s="10">
        <v>123247</v>
      </c>
      <c r="Y214" s="73">
        <f t="shared" si="6"/>
        <v>1949.9731506289272</v>
      </c>
      <c r="Z214" s="10">
        <v>1324</v>
      </c>
      <c r="AA214" s="10">
        <v>12692</v>
      </c>
      <c r="AB214" s="10">
        <v>3615</v>
      </c>
      <c r="AC214" s="10">
        <v>8017</v>
      </c>
      <c r="AD214" s="10">
        <v>8814</v>
      </c>
      <c r="AE214" s="10">
        <v>34462</v>
      </c>
      <c r="AF214" s="73">
        <f t="shared" si="7"/>
        <v>545.24633229996743</v>
      </c>
      <c r="AG214" s="38">
        <v>0.79876217999999999</v>
      </c>
      <c r="AH214" s="39">
        <v>95.927601809954751</v>
      </c>
      <c r="AI214" s="39">
        <v>99.547511312217196</v>
      </c>
      <c r="AJ214" s="64">
        <v>82.6</v>
      </c>
      <c r="AK214" s="64">
        <v>0.95306270000000004</v>
      </c>
    </row>
    <row r="215" spans="1:37" x14ac:dyDescent="0.3">
      <c r="A215" s="10" t="s">
        <v>206</v>
      </c>
      <c r="B215" s="1" t="s">
        <v>452</v>
      </c>
      <c r="C215" s="1" t="s">
        <v>350</v>
      </c>
      <c r="D215" s="1" t="s">
        <v>599</v>
      </c>
      <c r="E215" s="30">
        <v>197228</v>
      </c>
      <c r="F215" s="26">
        <v>39556.92</v>
      </c>
      <c r="G215" s="22">
        <v>0.74399999999999999</v>
      </c>
      <c r="H215" s="22">
        <v>0.752</v>
      </c>
      <c r="I215" s="22">
        <v>0.86099999999999999</v>
      </c>
      <c r="J215" s="22">
        <v>0.63700000000000001</v>
      </c>
      <c r="K215" s="46">
        <v>56.95</v>
      </c>
      <c r="L215" s="46">
        <v>46.09</v>
      </c>
      <c r="M215" s="12" t="s">
        <v>477</v>
      </c>
      <c r="N215" s="34">
        <v>6.63</v>
      </c>
      <c r="O215" s="22">
        <v>17.12</v>
      </c>
      <c r="P215" s="22">
        <v>114.75</v>
      </c>
      <c r="Q215" s="17">
        <v>-32.035029000000002</v>
      </c>
      <c r="R215" s="17">
        <v>-52.10989</v>
      </c>
      <c r="S215" s="10">
        <v>2</v>
      </c>
      <c r="T215" s="10">
        <v>22</v>
      </c>
      <c r="U215" s="10">
        <v>10</v>
      </c>
      <c r="V215" s="10">
        <v>23</v>
      </c>
      <c r="W215" s="10">
        <v>12</v>
      </c>
      <c r="X215" s="10">
        <v>69</v>
      </c>
      <c r="Y215" s="73">
        <f t="shared" si="6"/>
        <v>34.984890583487129</v>
      </c>
      <c r="Z215" s="10">
        <v>37</v>
      </c>
      <c r="AA215" s="10">
        <v>83</v>
      </c>
      <c r="AB215" s="10">
        <v>94</v>
      </c>
      <c r="AC215" s="10">
        <v>195</v>
      </c>
      <c r="AD215" s="10">
        <v>372</v>
      </c>
      <c r="AE215" s="10">
        <v>781</v>
      </c>
      <c r="AF215" s="73">
        <f t="shared" si="7"/>
        <v>395.98839921309349</v>
      </c>
      <c r="AG215" s="38">
        <v>0.23695448</v>
      </c>
      <c r="AH215" s="39">
        <v>70.135746606334848</v>
      </c>
      <c r="AI215" s="39">
        <v>24.886877828054299</v>
      </c>
      <c r="AJ215" s="64">
        <v>30.5</v>
      </c>
      <c r="AK215" s="64">
        <v>0.3148668</v>
      </c>
    </row>
    <row r="216" spans="1:37" x14ac:dyDescent="0.3">
      <c r="A216" s="10" t="s">
        <v>207</v>
      </c>
      <c r="B216" s="1" t="s">
        <v>374</v>
      </c>
      <c r="C216" s="1" t="s">
        <v>312</v>
      </c>
      <c r="D216" s="1" t="s">
        <v>598</v>
      </c>
      <c r="E216" s="30">
        <v>176424</v>
      </c>
      <c r="F216" s="26">
        <v>36539.06</v>
      </c>
      <c r="G216" s="22">
        <v>0.754</v>
      </c>
      <c r="H216" s="22">
        <v>0.76500000000000001</v>
      </c>
      <c r="I216" s="22">
        <v>0.85299999999999998</v>
      </c>
      <c r="J216" s="22">
        <v>0.65600000000000003</v>
      </c>
      <c r="K216" s="46">
        <v>38.69</v>
      </c>
      <c r="L216" s="46">
        <v>29.9</v>
      </c>
      <c r="M216" s="12" t="s">
        <v>480</v>
      </c>
      <c r="N216" s="34">
        <v>765.42</v>
      </c>
      <c r="O216" s="22">
        <v>22.07</v>
      </c>
      <c r="P216" s="22">
        <v>147.96</v>
      </c>
      <c r="Q216" s="17">
        <v>-17.793053</v>
      </c>
      <c r="R216" s="17">
        <v>-50.923698999999999</v>
      </c>
      <c r="S216" s="10">
        <v>77</v>
      </c>
      <c r="T216" s="10">
        <v>6158</v>
      </c>
      <c r="U216" s="10">
        <v>1186</v>
      </c>
      <c r="V216" s="10">
        <v>3988</v>
      </c>
      <c r="W216" s="10">
        <v>5961</v>
      </c>
      <c r="X216" s="10">
        <v>17370</v>
      </c>
      <c r="Y216" s="73">
        <f t="shared" si="6"/>
        <v>9845.5992381988854</v>
      </c>
      <c r="Z216" s="10">
        <v>9</v>
      </c>
      <c r="AA216" s="10">
        <v>69</v>
      </c>
      <c r="AB216" s="10">
        <v>5</v>
      </c>
      <c r="AC216" s="10">
        <v>23</v>
      </c>
      <c r="AD216" s="10">
        <v>25</v>
      </c>
      <c r="AE216" s="10">
        <v>131</v>
      </c>
      <c r="AF216" s="73">
        <f t="shared" si="7"/>
        <v>74.252936108465974</v>
      </c>
      <c r="AG216" s="38">
        <v>0.64528746999999997</v>
      </c>
      <c r="AH216" s="39">
        <v>28.506787330316744</v>
      </c>
      <c r="AI216" s="39">
        <v>98.642533936651589</v>
      </c>
      <c r="AJ216" s="64"/>
      <c r="AK216" s="64"/>
    </row>
    <row r="217" spans="1:37" x14ac:dyDescent="0.3">
      <c r="A217" s="10" t="s">
        <v>208</v>
      </c>
      <c r="B217" s="1" t="s">
        <v>499</v>
      </c>
      <c r="C217" s="1" t="s">
        <v>411</v>
      </c>
      <c r="D217" s="1" t="s">
        <v>597</v>
      </c>
      <c r="E217" s="30">
        <v>46964</v>
      </c>
      <c r="F217" s="26">
        <v>8321.4599999999991</v>
      </c>
      <c r="G217" s="22">
        <v>0.60199999999999998</v>
      </c>
      <c r="H217" s="22">
        <v>0.60599999999999998</v>
      </c>
      <c r="I217" s="22">
        <v>0.78800000000000003</v>
      </c>
      <c r="J217" s="22">
        <v>0.45700000000000002</v>
      </c>
      <c r="K217" s="46">
        <v>11.57</v>
      </c>
      <c r="L217" s="46">
        <v>7.38</v>
      </c>
      <c r="M217" s="12" t="s">
        <v>480</v>
      </c>
      <c r="N217" s="34">
        <v>203.37</v>
      </c>
      <c r="O217" s="22">
        <v>27.17</v>
      </c>
      <c r="P217" s="22">
        <v>158.57</v>
      </c>
      <c r="Q217" s="17">
        <v>-4.7771119999999998</v>
      </c>
      <c r="R217" s="17">
        <v>-48.067473999999997</v>
      </c>
      <c r="S217" s="10">
        <v>0</v>
      </c>
      <c r="T217" s="10">
        <v>66</v>
      </c>
      <c r="U217" s="10">
        <v>9</v>
      </c>
      <c r="V217" s="10">
        <v>210</v>
      </c>
      <c r="W217" s="10"/>
      <c r="X217" s="10">
        <v>285</v>
      </c>
      <c r="Y217" s="73">
        <f t="shared" si="6"/>
        <v>606.84779831360186</v>
      </c>
      <c r="Z217" s="10">
        <v>0</v>
      </c>
      <c r="AA217" s="10">
        <v>1</v>
      </c>
      <c r="AB217" s="10">
        <v>20</v>
      </c>
      <c r="AC217" s="10">
        <v>0</v>
      </c>
      <c r="AD217" s="10"/>
      <c r="AE217" s="10">
        <v>21</v>
      </c>
      <c r="AF217" s="73">
        <f t="shared" si="7"/>
        <v>44.715100928370667</v>
      </c>
      <c r="AG217" s="38">
        <v>-2.7914540000000002E-2</v>
      </c>
      <c r="AH217" s="39">
        <v>1.3574660633484164</v>
      </c>
      <c r="AI217" s="39">
        <v>25.79185520361991</v>
      </c>
      <c r="AJ217" s="64"/>
      <c r="AK217" s="64"/>
    </row>
    <row r="218" spans="1:37" x14ac:dyDescent="0.3">
      <c r="A218" s="10" t="s">
        <v>209</v>
      </c>
      <c r="B218" s="1" t="s">
        <v>574</v>
      </c>
      <c r="C218" s="1" t="s">
        <v>329</v>
      </c>
      <c r="D218" s="1" t="s">
        <v>598</v>
      </c>
      <c r="E218" s="30">
        <v>195476</v>
      </c>
      <c r="F218" s="26">
        <v>32698.62</v>
      </c>
      <c r="G218" s="22">
        <v>0.755</v>
      </c>
      <c r="H218" s="22">
        <v>0.749</v>
      </c>
      <c r="I218" s="22">
        <v>0.82299999999999995</v>
      </c>
      <c r="J218" s="22">
        <v>0.69799999999999995</v>
      </c>
      <c r="K218" s="2">
        <v>44.12</v>
      </c>
      <c r="L218" s="2">
        <v>34.25</v>
      </c>
      <c r="M218" s="12" t="s">
        <v>480</v>
      </c>
      <c r="N218" s="34">
        <v>354.59</v>
      </c>
      <c r="O218" s="22">
        <v>24.62</v>
      </c>
      <c r="P218" s="22">
        <v>141.07</v>
      </c>
      <c r="Q218" s="17">
        <v>-16.465917000000001</v>
      </c>
      <c r="R218" s="17">
        <v>-54.639451000000001</v>
      </c>
      <c r="S218" s="10">
        <v>349</v>
      </c>
      <c r="T218" s="10">
        <v>3322</v>
      </c>
      <c r="U218" s="10">
        <v>688</v>
      </c>
      <c r="V218" s="10">
        <v>2037</v>
      </c>
      <c r="W218" s="10">
        <v>208</v>
      </c>
      <c r="X218" s="10">
        <v>6604</v>
      </c>
      <c r="Y218" s="73">
        <f t="shared" si="6"/>
        <v>3378.4198571691663</v>
      </c>
      <c r="Z218" s="10">
        <v>27</v>
      </c>
      <c r="AA218" s="10">
        <v>121</v>
      </c>
      <c r="AB218" s="10">
        <v>20</v>
      </c>
      <c r="AC218" s="10">
        <v>49</v>
      </c>
      <c r="AD218" s="10">
        <v>33</v>
      </c>
      <c r="AE218" s="10">
        <v>250</v>
      </c>
      <c r="AF218" s="73">
        <f t="shared" si="7"/>
        <v>127.89293826352085</v>
      </c>
      <c r="AG218" s="38">
        <v>0.75558230000000004</v>
      </c>
      <c r="AH218" s="39">
        <v>40.723981900452486</v>
      </c>
      <c r="AI218" s="39">
        <v>88.235294117647058</v>
      </c>
      <c r="AJ218" s="64">
        <v>66.7</v>
      </c>
      <c r="AK218" s="64">
        <v>1.2138880000000001</v>
      </c>
    </row>
    <row r="219" spans="1:37" x14ac:dyDescent="0.3">
      <c r="A219" s="10" t="s">
        <v>210</v>
      </c>
      <c r="B219" s="1" t="s">
        <v>500</v>
      </c>
      <c r="C219" s="1" t="s">
        <v>285</v>
      </c>
      <c r="D219" s="1" t="s">
        <v>596</v>
      </c>
      <c r="E219" s="30">
        <v>126269</v>
      </c>
      <c r="F219" s="26">
        <v>14946.17</v>
      </c>
      <c r="G219" s="22">
        <v>0.73099999999999998</v>
      </c>
      <c r="H219" s="22">
        <v>0.69899999999999995</v>
      </c>
      <c r="I219" s="22">
        <v>0.83299999999999996</v>
      </c>
      <c r="J219" s="22">
        <v>0.67</v>
      </c>
      <c r="K219" s="2">
        <v>50.98</v>
      </c>
      <c r="L219" s="2">
        <v>37.78</v>
      </c>
      <c r="M219" s="12" t="s">
        <v>476</v>
      </c>
      <c r="N219" s="34">
        <v>897.44</v>
      </c>
      <c r="O219" s="22">
        <v>19.14</v>
      </c>
      <c r="P219" s="22">
        <v>130.54</v>
      </c>
      <c r="Q219" s="17">
        <v>-19.884179</v>
      </c>
      <c r="R219" s="17">
        <v>-43.82734</v>
      </c>
      <c r="S219" s="10">
        <v>23</v>
      </c>
      <c r="T219" s="10">
        <v>7259</v>
      </c>
      <c r="U219" s="10">
        <v>487</v>
      </c>
      <c r="V219" s="10">
        <v>591</v>
      </c>
      <c r="W219" s="10">
        <v>10187</v>
      </c>
      <c r="X219" s="10">
        <v>18547</v>
      </c>
      <c r="Y219" s="73">
        <f t="shared" si="6"/>
        <v>14688.482525402118</v>
      </c>
      <c r="Z219" s="10">
        <v>3</v>
      </c>
      <c r="AA219" s="10">
        <v>58</v>
      </c>
      <c r="AB219" s="10">
        <v>9</v>
      </c>
      <c r="AC219" s="10">
        <v>21</v>
      </c>
      <c r="AD219" s="10">
        <v>39</v>
      </c>
      <c r="AE219" s="10">
        <v>130</v>
      </c>
      <c r="AF219" s="73">
        <f t="shared" si="7"/>
        <v>102.95480284155256</v>
      </c>
      <c r="AG219" s="38">
        <v>0.72804769000000003</v>
      </c>
      <c r="AH219" s="39">
        <v>25.79185520361991</v>
      </c>
      <c r="AI219" s="39">
        <v>90.950226244343895</v>
      </c>
      <c r="AJ219" s="64"/>
      <c r="AK219" s="64"/>
    </row>
    <row r="220" spans="1:37" x14ac:dyDescent="0.3">
      <c r="A220" s="10" t="s">
        <v>211</v>
      </c>
      <c r="B220" s="1" t="s">
        <v>443</v>
      </c>
      <c r="C220" s="1" t="s">
        <v>303</v>
      </c>
      <c r="D220" s="1" t="s">
        <v>601</v>
      </c>
      <c r="E220" s="30">
        <v>2675656</v>
      </c>
      <c r="F220" s="26">
        <v>18264.13</v>
      </c>
      <c r="G220" s="22">
        <v>0.75900000000000001</v>
      </c>
      <c r="H220" s="22">
        <v>0.77200000000000002</v>
      </c>
      <c r="I220" s="22">
        <v>0.83499999999999996</v>
      </c>
      <c r="J220" s="22">
        <v>0.67900000000000005</v>
      </c>
      <c r="K220" s="2">
        <v>49.72</v>
      </c>
      <c r="L220" s="2">
        <v>44.74</v>
      </c>
      <c r="M220" s="12" t="s">
        <v>479</v>
      </c>
      <c r="N220" s="34">
        <v>17.68</v>
      </c>
      <c r="O220" s="22">
        <v>25.76</v>
      </c>
      <c r="P220" s="22">
        <v>153.97</v>
      </c>
      <c r="Q220" s="17">
        <v>-12.975237</v>
      </c>
      <c r="R220" s="17">
        <v>-38.504952000000003</v>
      </c>
      <c r="S220" s="10">
        <v>1008</v>
      </c>
      <c r="T220" s="10">
        <v>2705</v>
      </c>
      <c r="U220" s="10">
        <v>7782</v>
      </c>
      <c r="V220" s="10">
        <v>7986</v>
      </c>
      <c r="W220" s="10">
        <v>2952</v>
      </c>
      <c r="X220" s="10">
        <v>22433</v>
      </c>
      <c r="Y220" s="73">
        <f t="shared" si="6"/>
        <v>838.41121579156663</v>
      </c>
      <c r="Z220" s="10">
        <v>125</v>
      </c>
      <c r="AA220" s="10">
        <v>382</v>
      </c>
      <c r="AB220" s="10">
        <v>469</v>
      </c>
      <c r="AC220" s="10">
        <v>799</v>
      </c>
      <c r="AD220" s="10">
        <v>669</v>
      </c>
      <c r="AE220" s="10">
        <v>2444</v>
      </c>
      <c r="AF220" s="73">
        <f t="shared" si="7"/>
        <v>91.342085828671543</v>
      </c>
      <c r="AG220" s="38">
        <v>0.20986131999999999</v>
      </c>
      <c r="AH220" s="39">
        <v>93.212669683257914</v>
      </c>
      <c r="AI220" s="39">
        <v>100</v>
      </c>
      <c r="AJ220" s="64">
        <v>72</v>
      </c>
      <c r="AK220" s="64">
        <v>0.41485709999999998</v>
      </c>
    </row>
    <row r="221" spans="1:37" x14ac:dyDescent="0.3">
      <c r="A221" s="10" t="s">
        <v>212</v>
      </c>
      <c r="B221" s="1" t="s">
        <v>501</v>
      </c>
      <c r="C221" s="1" t="s">
        <v>289</v>
      </c>
      <c r="D221" s="1" t="s">
        <v>596</v>
      </c>
      <c r="E221" s="30">
        <v>180009</v>
      </c>
      <c r="F221" s="26">
        <v>27241.91</v>
      </c>
      <c r="G221" s="22">
        <v>0.78100000000000003</v>
      </c>
      <c r="H221" s="22">
        <v>0.752</v>
      </c>
      <c r="I221" s="22">
        <v>0.86699999999999999</v>
      </c>
      <c r="J221" s="22">
        <v>0.73099999999999998</v>
      </c>
      <c r="K221" s="2">
        <v>60.85</v>
      </c>
      <c r="L221" s="2">
        <v>53.16</v>
      </c>
      <c r="M221" s="12" t="s">
        <v>477</v>
      </c>
      <c r="N221" s="34">
        <v>584.84</v>
      </c>
      <c r="O221" s="22">
        <v>20.11</v>
      </c>
      <c r="P221" s="22">
        <v>106.48</v>
      </c>
      <c r="Q221" s="17">
        <v>-22.755099999999999</v>
      </c>
      <c r="R221" s="17">
        <v>-47.418185999999999</v>
      </c>
      <c r="S221" s="10">
        <v>121</v>
      </c>
      <c r="T221" s="10">
        <v>1159</v>
      </c>
      <c r="U221" s="10">
        <v>5259</v>
      </c>
      <c r="V221" s="10">
        <v>8722</v>
      </c>
      <c r="W221" s="10">
        <v>490</v>
      </c>
      <c r="X221" s="10">
        <v>15751</v>
      </c>
      <c r="Y221" s="73">
        <f t="shared" si="6"/>
        <v>8750.1180496530724</v>
      </c>
      <c r="Z221" s="10">
        <v>3</v>
      </c>
      <c r="AA221" s="10">
        <v>17</v>
      </c>
      <c r="AB221" s="10">
        <v>27</v>
      </c>
      <c r="AC221" s="10">
        <v>45</v>
      </c>
      <c r="AD221" s="10">
        <v>18</v>
      </c>
      <c r="AE221" s="10">
        <v>110</v>
      </c>
      <c r="AF221" s="73">
        <f t="shared" si="7"/>
        <v>61.108055708325693</v>
      </c>
      <c r="AG221" s="38">
        <v>0.56681601000000004</v>
      </c>
      <c r="AH221" s="39">
        <v>30.316742081447963</v>
      </c>
      <c r="AI221" s="39">
        <v>96.832579185520359</v>
      </c>
      <c r="AJ221" s="64"/>
      <c r="AK221" s="64"/>
    </row>
    <row r="222" spans="1:37" x14ac:dyDescent="0.3">
      <c r="A222" s="10" t="s">
        <v>213</v>
      </c>
      <c r="B222" s="1" t="s">
        <v>402</v>
      </c>
      <c r="C222" s="1" t="s">
        <v>285</v>
      </c>
      <c r="D222" s="1" t="s">
        <v>596</v>
      </c>
      <c r="E222" s="30">
        <v>202942</v>
      </c>
      <c r="F222" s="26">
        <v>14813.24</v>
      </c>
      <c r="G222" s="22">
        <v>0.71499999999999997</v>
      </c>
      <c r="H222" s="22">
        <v>0.68200000000000005</v>
      </c>
      <c r="I222" s="22">
        <v>0.85899999999999999</v>
      </c>
      <c r="J222" s="22">
        <v>0.625</v>
      </c>
      <c r="K222" s="2">
        <v>46.13</v>
      </c>
      <c r="L222" s="2">
        <v>33.24</v>
      </c>
      <c r="M222" s="12" t="s">
        <v>483</v>
      </c>
      <c r="N222" s="34">
        <v>763.51</v>
      </c>
      <c r="O222" s="22">
        <v>19.97</v>
      </c>
      <c r="P222" s="22">
        <v>130.13999999999999</v>
      </c>
      <c r="Q222" s="17">
        <v>-19.789843000000001</v>
      </c>
      <c r="R222" s="17">
        <v>-43.943285000000003</v>
      </c>
      <c r="S222" s="10">
        <v>23</v>
      </c>
      <c r="T222" s="10">
        <v>5019</v>
      </c>
      <c r="U222" s="10">
        <v>356</v>
      </c>
      <c r="V222" s="10">
        <v>871</v>
      </c>
      <c r="W222" s="10">
        <v>4603</v>
      </c>
      <c r="X222" s="10">
        <v>10872</v>
      </c>
      <c r="Y222" s="73">
        <f t="shared" si="6"/>
        <v>5357.1956519596733</v>
      </c>
      <c r="Z222" s="10">
        <v>0</v>
      </c>
      <c r="AA222" s="10">
        <v>68</v>
      </c>
      <c r="AB222" s="10">
        <v>19</v>
      </c>
      <c r="AC222" s="10">
        <v>29</v>
      </c>
      <c r="AD222" s="10">
        <v>42</v>
      </c>
      <c r="AE222" s="10">
        <v>158</v>
      </c>
      <c r="AF222" s="73">
        <f t="shared" si="7"/>
        <v>77.854756531422765</v>
      </c>
      <c r="AG222" s="38">
        <v>0.60136615999999998</v>
      </c>
      <c r="AH222" s="39">
        <v>29.864253393665159</v>
      </c>
      <c r="AI222" s="39">
        <v>89.592760180995469</v>
      </c>
      <c r="AJ222" s="64">
        <v>79.2</v>
      </c>
      <c r="AK222" s="64">
        <v>1.6745270000000001</v>
      </c>
    </row>
    <row r="223" spans="1:37" x14ac:dyDescent="0.3">
      <c r="A223" s="10" t="s">
        <v>214</v>
      </c>
      <c r="B223" s="1" t="s">
        <v>591</v>
      </c>
      <c r="C223" s="1" t="s">
        <v>350</v>
      </c>
      <c r="D223" s="1" t="s">
        <v>599</v>
      </c>
      <c r="E223" s="30">
        <v>261031</v>
      </c>
      <c r="F223" s="26">
        <v>20847.16</v>
      </c>
      <c r="G223" s="22">
        <v>0.78400000000000003</v>
      </c>
      <c r="H223" s="22">
        <v>0.79500000000000004</v>
      </c>
      <c r="I223" s="22">
        <v>0.84799999999999998</v>
      </c>
      <c r="J223" s="22">
        <v>0.71499999999999997</v>
      </c>
      <c r="K223" s="2">
        <v>60.38</v>
      </c>
      <c r="L223" s="2">
        <v>50.04</v>
      </c>
      <c r="M223" s="12" t="s">
        <v>477</v>
      </c>
      <c r="N223" s="34">
        <v>103.44077299999999</v>
      </c>
      <c r="O223" s="22">
        <v>18.614745500000001</v>
      </c>
      <c r="P223" s="22">
        <v>151.23438525</v>
      </c>
      <c r="Q223" s="17">
        <v>-29.690176999999998</v>
      </c>
      <c r="R223" s="17">
        <v>-53.828071000000001</v>
      </c>
      <c r="S223" s="10">
        <v>0</v>
      </c>
      <c r="T223" s="10">
        <v>16</v>
      </c>
      <c r="U223" s="10">
        <v>15</v>
      </c>
      <c r="V223" s="10">
        <v>13</v>
      </c>
      <c r="W223" s="10">
        <v>25</v>
      </c>
      <c r="X223" s="10">
        <v>69</v>
      </c>
      <c r="Y223" s="73">
        <f t="shared" si="6"/>
        <v>26.433641981220621</v>
      </c>
      <c r="Z223" s="10">
        <v>9</v>
      </c>
      <c r="AA223" s="10">
        <v>74</v>
      </c>
      <c r="AB223" s="10">
        <v>38</v>
      </c>
      <c r="AC223" s="10">
        <v>91</v>
      </c>
      <c r="AD223" s="10">
        <v>107</v>
      </c>
      <c r="AE223" s="10">
        <v>319</v>
      </c>
      <c r="AF223" s="73">
        <f t="shared" si="7"/>
        <v>122.2077071305707</v>
      </c>
      <c r="AG223" s="38">
        <v>0.3598654</v>
      </c>
      <c r="AH223" s="39">
        <v>57.918552036199095</v>
      </c>
      <c r="AI223" s="39">
        <v>22.624434389140273</v>
      </c>
      <c r="AJ223" s="64">
        <v>23.4</v>
      </c>
      <c r="AK223" s="64">
        <v>0.337393</v>
      </c>
    </row>
    <row r="224" spans="1:37" x14ac:dyDescent="0.3">
      <c r="A224" s="10" t="s">
        <v>215</v>
      </c>
      <c r="B224" s="1" t="s">
        <v>458</v>
      </c>
      <c r="C224" s="1" t="s">
        <v>364</v>
      </c>
      <c r="D224" s="1" t="s">
        <v>597</v>
      </c>
      <c r="E224" s="30">
        <v>101262</v>
      </c>
      <c r="F224" s="26">
        <v>16833.72</v>
      </c>
      <c r="G224" s="22">
        <v>0.69199999999999995</v>
      </c>
      <c r="H224" s="22">
        <v>0.65400000000000003</v>
      </c>
      <c r="I224" s="22">
        <v>0.79400000000000004</v>
      </c>
      <c r="J224" s="22">
        <v>0.63800000000000001</v>
      </c>
      <c r="K224" s="46">
        <v>27.22</v>
      </c>
      <c r="L224" s="46">
        <v>16.57</v>
      </c>
      <c r="M224" s="12" t="s">
        <v>481</v>
      </c>
      <c r="N224" s="34">
        <v>24.21</v>
      </c>
      <c r="O224" s="22">
        <v>27.61</v>
      </c>
      <c r="P224" s="22">
        <v>234.45</v>
      </c>
      <c r="Q224" s="17">
        <v>-4.5830000000000003E-2</v>
      </c>
      <c r="R224" s="17">
        <v>-51.174456999999997</v>
      </c>
      <c r="S224" s="10">
        <v>131</v>
      </c>
      <c r="T224" s="10">
        <v>183</v>
      </c>
      <c r="U224" s="10">
        <v>70</v>
      </c>
      <c r="V224" s="10">
        <v>414</v>
      </c>
      <c r="W224" s="10">
        <v>58</v>
      </c>
      <c r="X224" s="10">
        <v>856</v>
      </c>
      <c r="Y224" s="73">
        <f t="shared" si="6"/>
        <v>845.33191127965085</v>
      </c>
      <c r="Z224" s="10">
        <v>60</v>
      </c>
      <c r="AA224" s="10">
        <v>63</v>
      </c>
      <c r="AB224" s="10">
        <v>10</v>
      </c>
      <c r="AC224" s="10">
        <v>22</v>
      </c>
      <c r="AD224" s="10">
        <v>10</v>
      </c>
      <c r="AE224" s="10">
        <v>165</v>
      </c>
      <c r="AF224" s="73">
        <f t="shared" si="7"/>
        <v>162.94365112282989</v>
      </c>
      <c r="AG224" s="38">
        <v>0.19757895</v>
      </c>
      <c r="AH224" s="39">
        <v>32.126696832579185</v>
      </c>
      <c r="AI224" s="39">
        <v>78.733031674208149</v>
      </c>
      <c r="AJ224" s="64"/>
      <c r="AK224" s="64"/>
    </row>
    <row r="225" spans="1:37" x14ac:dyDescent="0.3">
      <c r="A225" s="10" t="s">
        <v>216</v>
      </c>
      <c r="B225" s="1" t="s">
        <v>557</v>
      </c>
      <c r="C225" s="1" t="s">
        <v>411</v>
      </c>
      <c r="D225" s="1" t="s">
        <v>597</v>
      </c>
      <c r="E225" s="30">
        <v>294580</v>
      </c>
      <c r="F225" s="26">
        <v>11552.78</v>
      </c>
      <c r="G225" s="22">
        <v>0.69099999999999995</v>
      </c>
      <c r="H225" s="22">
        <v>0.63200000000000001</v>
      </c>
      <c r="I225" s="22">
        <v>0.80700000000000005</v>
      </c>
      <c r="J225" s="22">
        <v>0.64800000000000002</v>
      </c>
      <c r="K225" s="46">
        <v>22.16</v>
      </c>
      <c r="L225" s="46">
        <v>13.57</v>
      </c>
      <c r="M225" s="12" t="s">
        <v>481</v>
      </c>
      <c r="N225" s="34">
        <v>80.83</v>
      </c>
      <c r="O225" s="22">
        <v>27.46</v>
      </c>
      <c r="P225" s="22">
        <v>180.26</v>
      </c>
      <c r="Q225" s="17">
        <v>-2.4505620000000001</v>
      </c>
      <c r="R225" s="17">
        <v>-54.702548</v>
      </c>
      <c r="S225" s="10">
        <v>274</v>
      </c>
      <c r="T225" s="10">
        <v>2815</v>
      </c>
      <c r="U225" s="10">
        <v>695</v>
      </c>
      <c r="V225" s="10">
        <v>431</v>
      </c>
      <c r="W225" s="10">
        <v>16</v>
      </c>
      <c r="X225" s="10">
        <v>4231</v>
      </c>
      <c r="Y225" s="73">
        <f t="shared" si="6"/>
        <v>1436.2821644375042</v>
      </c>
      <c r="Z225" s="10">
        <v>10</v>
      </c>
      <c r="AA225" s="10">
        <v>97</v>
      </c>
      <c r="AB225" s="10">
        <v>15</v>
      </c>
      <c r="AC225" s="10">
        <v>36</v>
      </c>
      <c r="AD225" s="10">
        <v>65</v>
      </c>
      <c r="AE225" s="10">
        <v>223</v>
      </c>
      <c r="AF225" s="73">
        <f t="shared" si="7"/>
        <v>75.700998031095125</v>
      </c>
      <c r="AG225" s="38">
        <v>0.39554655</v>
      </c>
      <c r="AH225" s="39">
        <v>42.986425339366512</v>
      </c>
      <c r="AI225" s="39">
        <v>80.542986425339365</v>
      </c>
      <c r="AJ225" s="64">
        <v>78.2</v>
      </c>
      <c r="AK225" s="64">
        <v>0.99352720000000005</v>
      </c>
    </row>
    <row r="226" spans="1:37" x14ac:dyDescent="0.3">
      <c r="A226" s="10" t="s">
        <v>217</v>
      </c>
      <c r="B226" s="1" t="s">
        <v>558</v>
      </c>
      <c r="C226" s="1" t="s">
        <v>289</v>
      </c>
      <c r="D226" s="1" t="s">
        <v>596</v>
      </c>
      <c r="E226" s="30">
        <v>676407</v>
      </c>
      <c r="F226" s="26">
        <v>35503.519999999997</v>
      </c>
      <c r="G226" s="22">
        <v>0.81499999999999995</v>
      </c>
      <c r="H226" s="22">
        <v>0.81899999999999995</v>
      </c>
      <c r="I226" s="22">
        <v>0.86099999999999999</v>
      </c>
      <c r="J226" s="22">
        <v>0.76900000000000002</v>
      </c>
      <c r="K226" s="2">
        <v>68.34</v>
      </c>
      <c r="L226" s="2">
        <v>61.4</v>
      </c>
      <c r="M226" s="12" t="s">
        <v>478</v>
      </c>
      <c r="N226" s="34">
        <v>774.23</v>
      </c>
      <c r="O226" s="22">
        <v>18.36</v>
      </c>
      <c r="P226" s="22">
        <v>176.14</v>
      </c>
      <c r="Q226" s="17">
        <v>-23.674700000000001</v>
      </c>
      <c r="R226" s="17">
        <v>-46.537419</v>
      </c>
      <c r="S226" s="10">
        <v>67</v>
      </c>
      <c r="T226" s="10">
        <v>752</v>
      </c>
      <c r="U226" s="10">
        <v>1489</v>
      </c>
      <c r="V226" s="10">
        <v>3770</v>
      </c>
      <c r="W226" s="10">
        <v>841</v>
      </c>
      <c r="X226" s="10">
        <v>6919</v>
      </c>
      <c r="Y226" s="73">
        <f t="shared" si="6"/>
        <v>1022.9048487079525</v>
      </c>
      <c r="Z226" s="10">
        <v>36</v>
      </c>
      <c r="AA226" s="10">
        <v>208</v>
      </c>
      <c r="AB226" s="10">
        <v>132</v>
      </c>
      <c r="AC226" s="10">
        <v>455</v>
      </c>
      <c r="AD226" s="10">
        <v>240</v>
      </c>
      <c r="AE226" s="10">
        <v>1071</v>
      </c>
      <c r="AF226" s="73">
        <f t="shared" si="7"/>
        <v>158.33662277297543</v>
      </c>
      <c r="AG226" s="38">
        <v>0.71949898999999995</v>
      </c>
      <c r="AH226" s="39">
        <v>86.877828054298647</v>
      </c>
      <c r="AI226" s="39">
        <v>96.832579185520359</v>
      </c>
      <c r="AJ226" s="64">
        <v>82.6</v>
      </c>
      <c r="AK226" s="64">
        <v>0.83879289999999995</v>
      </c>
    </row>
    <row r="227" spans="1:37" x14ac:dyDescent="0.3">
      <c r="A227" s="10" t="s">
        <v>218</v>
      </c>
      <c r="B227" s="1" t="s">
        <v>506</v>
      </c>
      <c r="C227" s="1" t="s">
        <v>350</v>
      </c>
      <c r="D227" s="1" t="s">
        <v>599</v>
      </c>
      <c r="E227" s="30">
        <v>76275</v>
      </c>
      <c r="F227" s="26">
        <v>22123.39</v>
      </c>
      <c r="G227" s="22">
        <v>0.77200000000000002</v>
      </c>
      <c r="H227" s="22">
        <v>0.76500000000000001</v>
      </c>
      <c r="I227" s="22">
        <v>0.86299999999999999</v>
      </c>
      <c r="J227" s="22">
        <v>0.69599999999999995</v>
      </c>
      <c r="K227" s="2">
        <v>46.56</v>
      </c>
      <c r="L227" s="2">
        <v>34.64</v>
      </c>
      <c r="M227" s="12" t="s">
        <v>477</v>
      </c>
      <c r="N227" s="34">
        <v>273.64999999999998</v>
      </c>
      <c r="O227" s="22">
        <v>18.93</v>
      </c>
      <c r="P227" s="22">
        <v>175.51</v>
      </c>
      <c r="Q227" s="17">
        <v>-28.300706000000002</v>
      </c>
      <c r="R227" s="17">
        <v>-54.268470000000001</v>
      </c>
      <c r="S227" s="10">
        <v>1</v>
      </c>
      <c r="T227" s="10">
        <v>13</v>
      </c>
      <c r="U227" s="10">
        <v>22</v>
      </c>
      <c r="V227" s="10">
        <v>484</v>
      </c>
      <c r="W227" s="10">
        <v>29</v>
      </c>
      <c r="X227" s="10">
        <v>549</v>
      </c>
      <c r="Y227" s="73">
        <f t="shared" si="6"/>
        <v>719.76401179941001</v>
      </c>
      <c r="Z227" s="10">
        <v>5</v>
      </c>
      <c r="AA227" s="10">
        <v>17</v>
      </c>
      <c r="AB227" s="10">
        <v>16</v>
      </c>
      <c r="AC227" s="10">
        <v>42</v>
      </c>
      <c r="AD227" s="10">
        <v>25</v>
      </c>
      <c r="AE227" s="10">
        <v>105</v>
      </c>
      <c r="AF227" s="73">
        <f t="shared" si="7"/>
        <v>137.65978367748278</v>
      </c>
      <c r="AG227" s="38">
        <v>0.61463308000000005</v>
      </c>
      <c r="AH227" s="39">
        <v>26.696832579185521</v>
      </c>
      <c r="AI227" s="39">
        <v>27.601809954751133</v>
      </c>
      <c r="AJ227" s="64"/>
      <c r="AK227" s="64"/>
    </row>
    <row r="228" spans="1:37" x14ac:dyDescent="0.3">
      <c r="A228" s="10" t="s">
        <v>219</v>
      </c>
      <c r="B228" s="1" t="s">
        <v>580</v>
      </c>
      <c r="C228" s="1" t="s">
        <v>314</v>
      </c>
      <c r="D228" s="1" t="s">
        <v>599</v>
      </c>
      <c r="E228" s="30">
        <v>42707</v>
      </c>
      <c r="F228" s="26">
        <v>17646.509999999998</v>
      </c>
      <c r="G228" s="22">
        <v>0.71799999999999997</v>
      </c>
      <c r="H228" s="22">
        <v>0.73299999999999998</v>
      </c>
      <c r="I228" s="22">
        <v>0.81699999999999995</v>
      </c>
      <c r="J228" s="22">
        <v>0.61699999999999999</v>
      </c>
      <c r="K228" s="46">
        <v>40.08</v>
      </c>
      <c r="L228" s="46">
        <v>28.96</v>
      </c>
      <c r="M228" s="12" t="s">
        <v>477</v>
      </c>
      <c r="N228" s="34">
        <v>521.64</v>
      </c>
      <c r="O228" s="22">
        <v>20.53</v>
      </c>
      <c r="P228" s="22">
        <v>118.84</v>
      </c>
      <c r="Q228" s="17">
        <v>-23.295583000000001</v>
      </c>
      <c r="R228" s="17">
        <v>-50.074869999999997</v>
      </c>
      <c r="S228" s="10">
        <v>2</v>
      </c>
      <c r="T228" s="10">
        <v>243</v>
      </c>
      <c r="U228" s="10">
        <v>633</v>
      </c>
      <c r="V228" s="10">
        <v>1784</v>
      </c>
      <c r="W228" s="10">
        <v>76</v>
      </c>
      <c r="X228" s="10">
        <v>2738</v>
      </c>
      <c r="Y228" s="73">
        <f t="shared" si="6"/>
        <v>6411.1269815252772</v>
      </c>
      <c r="Z228" s="10">
        <v>0</v>
      </c>
      <c r="AA228" s="10">
        <v>2</v>
      </c>
      <c r="AB228" s="10">
        <v>14</v>
      </c>
      <c r="AC228" s="10">
        <v>12</v>
      </c>
      <c r="AD228" s="10">
        <v>9</v>
      </c>
      <c r="AE228" s="10">
        <v>37</v>
      </c>
      <c r="AF228" s="73">
        <f t="shared" si="7"/>
        <v>86.636851101692926</v>
      </c>
      <c r="AG228" s="38">
        <v>0.33</v>
      </c>
      <c r="AH228" s="39">
        <v>10.407239819004525</v>
      </c>
      <c r="AI228" s="39">
        <v>74.660633484162901</v>
      </c>
      <c r="AJ228" s="64"/>
      <c r="AK228" s="64"/>
    </row>
    <row r="229" spans="1:37" x14ac:dyDescent="0.3">
      <c r="A229" s="10" t="s">
        <v>220</v>
      </c>
      <c r="B229" s="1" t="s">
        <v>295</v>
      </c>
      <c r="C229" s="1" t="s">
        <v>289</v>
      </c>
      <c r="D229" s="1" t="s">
        <v>596</v>
      </c>
      <c r="E229" s="30">
        <v>419400</v>
      </c>
      <c r="F229" s="26">
        <v>44478.22</v>
      </c>
      <c r="G229" s="22">
        <v>0.84</v>
      </c>
      <c r="H229" s="22">
        <v>0.86099999999999999</v>
      </c>
      <c r="I229" s="22">
        <v>0.85199999999999998</v>
      </c>
      <c r="J229" s="22">
        <v>0.80700000000000005</v>
      </c>
      <c r="K229" s="2">
        <v>72.38</v>
      </c>
      <c r="L229" s="2">
        <v>67.83</v>
      </c>
      <c r="M229" s="12" t="s">
        <v>479</v>
      </c>
      <c r="N229" s="34">
        <v>260.66000000000003</v>
      </c>
      <c r="O229" s="22">
        <v>21.07</v>
      </c>
      <c r="P229" s="22">
        <v>224.61</v>
      </c>
      <c r="Q229" s="17">
        <v>-23.967700000000001</v>
      </c>
      <c r="R229" s="17">
        <v>-46.329740000000001</v>
      </c>
      <c r="S229" s="10">
        <v>481</v>
      </c>
      <c r="T229" s="10">
        <v>12681</v>
      </c>
      <c r="U229" s="10">
        <v>6581</v>
      </c>
      <c r="V229" s="10">
        <v>6451</v>
      </c>
      <c r="W229" s="10">
        <v>1860</v>
      </c>
      <c r="X229" s="10">
        <v>28054</v>
      </c>
      <c r="Y229" s="73">
        <f t="shared" si="6"/>
        <v>6689.0796375774917</v>
      </c>
      <c r="Z229" s="10">
        <v>85</v>
      </c>
      <c r="AA229" s="10">
        <v>2070</v>
      </c>
      <c r="AB229" s="10">
        <v>598</v>
      </c>
      <c r="AC229" s="10">
        <v>838</v>
      </c>
      <c r="AD229" s="10">
        <v>348</v>
      </c>
      <c r="AE229" s="10">
        <v>3939</v>
      </c>
      <c r="AF229" s="73">
        <f t="shared" si="7"/>
        <v>939.19885550786842</v>
      </c>
      <c r="AG229" s="38">
        <v>0.86722776000000001</v>
      </c>
      <c r="AH229" s="39">
        <v>92.76018099547511</v>
      </c>
      <c r="AI229" s="39">
        <v>100</v>
      </c>
      <c r="AJ229" s="64">
        <v>79.5</v>
      </c>
      <c r="AK229" s="64">
        <v>1.527345</v>
      </c>
    </row>
    <row r="230" spans="1:37" x14ac:dyDescent="0.3">
      <c r="A230" s="41" t="s">
        <v>621</v>
      </c>
      <c r="B230" s="45" t="s">
        <v>628</v>
      </c>
      <c r="C230" s="45" t="s">
        <v>285</v>
      </c>
      <c r="D230" s="45" t="s">
        <v>596</v>
      </c>
      <c r="E230" s="30">
        <v>46284</v>
      </c>
      <c r="F230" s="26">
        <v>12858.01</v>
      </c>
      <c r="G230" s="22">
        <v>0.74099999999999999</v>
      </c>
      <c r="H230" s="22">
        <v>0.68799999999999994</v>
      </c>
      <c r="I230" s="22">
        <v>0.84699999999999998</v>
      </c>
      <c r="J230" s="22">
        <v>0.69699999999999995</v>
      </c>
      <c r="K230" s="46">
        <v>41.27</v>
      </c>
      <c r="L230" s="46">
        <v>30</v>
      </c>
      <c r="M230" s="10" t="s">
        <v>476</v>
      </c>
      <c r="N230" s="65">
        <v>838.60235599999999</v>
      </c>
      <c r="O230" s="64">
        <v>18.5968385</v>
      </c>
      <c r="P230" s="64">
        <v>132.08590716666666</v>
      </c>
      <c r="Q230" s="17">
        <v>-21.463619999999999</v>
      </c>
      <c r="R230" s="17">
        <v>-43.550381999999999</v>
      </c>
      <c r="S230" s="10">
        <v>6</v>
      </c>
      <c r="T230" s="10">
        <v>53</v>
      </c>
      <c r="U230" s="10">
        <v>4</v>
      </c>
      <c r="V230" s="10">
        <v>14</v>
      </c>
      <c r="W230" s="10">
        <v>244</v>
      </c>
      <c r="X230" s="10">
        <v>244</v>
      </c>
      <c r="Y230" s="73">
        <f t="shared" si="6"/>
        <v>527.1800190130499</v>
      </c>
      <c r="Z230" s="10">
        <v>3</v>
      </c>
      <c r="AA230" s="10">
        <v>18</v>
      </c>
      <c r="AB230" s="10">
        <v>16</v>
      </c>
      <c r="AC230" s="10">
        <v>17</v>
      </c>
      <c r="AD230" s="10">
        <v>42</v>
      </c>
      <c r="AE230" s="10">
        <f>SUM(Z230:AD230)</f>
        <v>96</v>
      </c>
      <c r="AF230" s="73">
        <f t="shared" si="7"/>
        <v>207.41508944775731</v>
      </c>
      <c r="AG230" s="38">
        <v>0.51648954999999996</v>
      </c>
      <c r="AH230" s="39">
        <v>6.7873303167420813</v>
      </c>
      <c r="AI230" s="39">
        <v>12.217194570135746</v>
      </c>
      <c r="AJ230" s="64"/>
      <c r="AK230" s="64"/>
    </row>
    <row r="231" spans="1:37" x14ac:dyDescent="0.3">
      <c r="A231" s="10" t="s">
        <v>221</v>
      </c>
      <c r="B231" s="1" t="s">
        <v>516</v>
      </c>
      <c r="C231" s="1" t="s">
        <v>289</v>
      </c>
      <c r="D231" s="1" t="s">
        <v>596</v>
      </c>
      <c r="E231" s="30">
        <v>765463</v>
      </c>
      <c r="F231" s="26">
        <v>59149.8</v>
      </c>
      <c r="G231" s="22">
        <v>0.80500000000000005</v>
      </c>
      <c r="H231" s="22">
        <v>0.80700000000000005</v>
      </c>
      <c r="I231" s="22">
        <v>0.86099999999999999</v>
      </c>
      <c r="J231" s="22">
        <v>0.752</v>
      </c>
      <c r="K231" s="46">
        <v>66.510000000000005</v>
      </c>
      <c r="L231" s="46">
        <v>58.36</v>
      </c>
      <c r="M231" s="12" t="s">
        <v>478</v>
      </c>
      <c r="N231" s="34">
        <v>755.6</v>
      </c>
      <c r="O231" s="22">
        <v>18.440000000000001</v>
      </c>
      <c r="P231" s="22">
        <v>200.91</v>
      </c>
      <c r="Q231" s="17">
        <v>-23.687206</v>
      </c>
      <c r="R231" s="17">
        <v>-46.56541</v>
      </c>
      <c r="S231" s="10">
        <v>59</v>
      </c>
      <c r="T231" s="10">
        <v>702</v>
      </c>
      <c r="U231" s="10">
        <v>2995</v>
      </c>
      <c r="V231" s="10">
        <v>8720</v>
      </c>
      <c r="W231" s="10">
        <v>1273</v>
      </c>
      <c r="X231" s="10">
        <v>13749</v>
      </c>
      <c r="Y231" s="73">
        <f t="shared" si="6"/>
        <v>1796.1678095479467</v>
      </c>
      <c r="Z231" s="10">
        <v>20</v>
      </c>
      <c r="AA231" s="10">
        <v>108</v>
      </c>
      <c r="AB231" s="10">
        <v>125</v>
      </c>
      <c r="AC231" s="10">
        <v>403</v>
      </c>
      <c r="AD231" s="10">
        <v>272</v>
      </c>
      <c r="AE231" s="10">
        <v>928</v>
      </c>
      <c r="AF231" s="73">
        <f t="shared" si="7"/>
        <v>121.23381535097059</v>
      </c>
      <c r="AG231" s="38">
        <v>0.71548595999999998</v>
      </c>
      <c r="AH231" s="39">
        <v>77.828054298642527</v>
      </c>
      <c r="AI231" s="39">
        <v>94.57013574660634</v>
      </c>
      <c r="AJ231" s="64">
        <v>83.4</v>
      </c>
      <c r="AK231" s="64">
        <v>1.1289880000000001</v>
      </c>
    </row>
    <row r="232" spans="1:37" x14ac:dyDescent="0.3">
      <c r="A232" s="10" t="s">
        <v>222</v>
      </c>
      <c r="B232" s="1" t="s">
        <v>517</v>
      </c>
      <c r="C232" s="1" t="s">
        <v>289</v>
      </c>
      <c r="D232" s="1" t="s">
        <v>596</v>
      </c>
      <c r="E232" s="30">
        <v>149263</v>
      </c>
      <c r="F232" s="26">
        <v>97889.94</v>
      </c>
      <c r="G232" s="22">
        <v>0.86199999999999999</v>
      </c>
      <c r="H232" s="22">
        <v>0.89100000000000001</v>
      </c>
      <c r="I232" s="22">
        <v>0.88700000000000001</v>
      </c>
      <c r="J232" s="22">
        <v>0.81100000000000005</v>
      </c>
      <c r="K232" s="46">
        <v>77.62</v>
      </c>
      <c r="L232" s="46">
        <v>74.069999999999993</v>
      </c>
      <c r="M232" s="12" t="s">
        <v>478</v>
      </c>
      <c r="N232" s="34">
        <v>765.65</v>
      </c>
      <c r="O232" s="22">
        <v>18.5</v>
      </c>
      <c r="P232" s="22">
        <v>121.7</v>
      </c>
      <c r="Q232" s="17">
        <v>-23.623154</v>
      </c>
      <c r="R232" s="17">
        <v>-46.556668000000002</v>
      </c>
      <c r="S232" s="10">
        <v>7</v>
      </c>
      <c r="T232" s="10">
        <v>135</v>
      </c>
      <c r="U232" s="10">
        <v>231</v>
      </c>
      <c r="V232" s="10">
        <v>1076</v>
      </c>
      <c r="W232" s="10">
        <v>151</v>
      </c>
      <c r="X232" s="10">
        <v>1600</v>
      </c>
      <c r="Y232" s="73">
        <f t="shared" si="6"/>
        <v>1071.9334329338149</v>
      </c>
      <c r="Z232" s="10">
        <v>10</v>
      </c>
      <c r="AA232" s="10">
        <v>50</v>
      </c>
      <c r="AB232" s="10">
        <v>23</v>
      </c>
      <c r="AC232" s="10">
        <v>123</v>
      </c>
      <c r="AD232" s="10">
        <v>60</v>
      </c>
      <c r="AE232" s="10">
        <v>266</v>
      </c>
      <c r="AF232" s="73">
        <f t="shared" si="7"/>
        <v>178.20893322524671</v>
      </c>
      <c r="AG232" s="38">
        <v>0.58374316000000004</v>
      </c>
      <c r="AH232" s="39">
        <v>46.153846153846153</v>
      </c>
      <c r="AI232" s="39">
        <v>75.565610859728508</v>
      </c>
      <c r="AJ232" s="64">
        <v>74.599999999999994</v>
      </c>
      <c r="AK232" s="64">
        <v>0.91158620000000001</v>
      </c>
    </row>
    <row r="233" spans="1:37" x14ac:dyDescent="0.3">
      <c r="A233" s="10" t="s">
        <v>223</v>
      </c>
      <c r="B233" s="45" t="s">
        <v>518</v>
      </c>
      <c r="C233" s="45" t="s">
        <v>289</v>
      </c>
      <c r="D233" s="45" t="s">
        <v>596</v>
      </c>
      <c r="E233" s="30">
        <v>221950</v>
      </c>
      <c r="F233" s="26">
        <v>37652.04</v>
      </c>
      <c r="G233" s="22">
        <v>0.80500000000000005</v>
      </c>
      <c r="H233" s="22">
        <v>0.78800000000000003</v>
      </c>
      <c r="I233" s="22">
        <v>0.86299999999999999</v>
      </c>
      <c r="J233" s="22">
        <v>0.76600000000000001</v>
      </c>
      <c r="K233" s="46">
        <v>62.66</v>
      </c>
      <c r="L233" s="46">
        <v>53.57</v>
      </c>
      <c r="M233" s="12" t="s">
        <v>483</v>
      </c>
      <c r="N233" s="34">
        <v>736.71</v>
      </c>
      <c r="O233" s="22">
        <v>19.850000000000001</v>
      </c>
      <c r="P233" s="22">
        <v>119.59</v>
      </c>
      <c r="Q233" s="17">
        <v>-22.011710000000001</v>
      </c>
      <c r="R233" s="17">
        <v>-47.897022</v>
      </c>
      <c r="S233" s="10">
        <v>75</v>
      </c>
      <c r="T233" s="10">
        <v>1030</v>
      </c>
      <c r="U233" s="10">
        <v>1020</v>
      </c>
      <c r="V233" s="10">
        <v>7025</v>
      </c>
      <c r="W233" s="10">
        <v>1301</v>
      </c>
      <c r="X233" s="10">
        <v>10451</v>
      </c>
      <c r="Y233" s="73">
        <f t="shared" si="6"/>
        <v>4708.7181797702187</v>
      </c>
      <c r="Z233" s="10">
        <v>16</v>
      </c>
      <c r="AA233" s="10">
        <v>127</v>
      </c>
      <c r="AB233" s="10">
        <v>54</v>
      </c>
      <c r="AC233" s="10">
        <v>337</v>
      </c>
      <c r="AD233" s="10">
        <v>99</v>
      </c>
      <c r="AE233" s="10">
        <v>633</v>
      </c>
      <c r="AF233" s="73">
        <f t="shared" si="7"/>
        <v>285.19936922730346</v>
      </c>
      <c r="AG233" s="38">
        <v>0.63189340000000005</v>
      </c>
      <c r="AH233" s="39">
        <v>69.230769230769226</v>
      </c>
      <c r="AI233" s="39">
        <v>94.117647058823536</v>
      </c>
      <c r="AJ233" s="64">
        <v>77.400000000000006</v>
      </c>
      <c r="AK233" s="64">
        <v>1.385742</v>
      </c>
    </row>
    <row r="234" spans="1:37" x14ac:dyDescent="0.3">
      <c r="A234" s="10" t="s">
        <v>224</v>
      </c>
      <c r="B234" s="1" t="s">
        <v>519</v>
      </c>
      <c r="C234" s="1" t="s">
        <v>287</v>
      </c>
      <c r="D234" s="1" t="s">
        <v>596</v>
      </c>
      <c r="E234" s="30">
        <v>999728</v>
      </c>
      <c r="F234" s="26">
        <v>13714.57</v>
      </c>
      <c r="G234" s="22">
        <v>0.73899999999999999</v>
      </c>
      <c r="H234" s="22">
        <v>0.71099999999999997</v>
      </c>
      <c r="I234" s="22">
        <v>0.83299999999999996</v>
      </c>
      <c r="J234" s="22">
        <v>0.68100000000000005</v>
      </c>
      <c r="K234" s="2">
        <v>48.18</v>
      </c>
      <c r="L234" s="2">
        <v>37.43</v>
      </c>
      <c r="M234" s="12" t="s">
        <v>480</v>
      </c>
      <c r="N234" s="34">
        <v>57.39</v>
      </c>
      <c r="O234" s="22">
        <v>22.25</v>
      </c>
      <c r="P234" s="22">
        <v>106.69</v>
      </c>
      <c r="Q234" s="17">
        <v>-22.828309999999998</v>
      </c>
      <c r="R234" s="17">
        <v>-43.064777999999997</v>
      </c>
      <c r="S234" s="10">
        <v>296</v>
      </c>
      <c r="T234" s="10">
        <v>17379</v>
      </c>
      <c r="U234" s="10">
        <v>1324</v>
      </c>
      <c r="V234" s="10">
        <v>2324</v>
      </c>
      <c r="W234" s="10">
        <v>8067</v>
      </c>
      <c r="X234" s="10">
        <v>29390</v>
      </c>
      <c r="Y234" s="73">
        <f t="shared" si="6"/>
        <v>2939.7996254981354</v>
      </c>
      <c r="Z234" s="10">
        <v>10</v>
      </c>
      <c r="AA234" s="10">
        <v>211</v>
      </c>
      <c r="AB234" s="10">
        <v>78</v>
      </c>
      <c r="AC234" s="10">
        <v>188</v>
      </c>
      <c r="AD234" s="10">
        <v>119</v>
      </c>
      <c r="AE234" s="10">
        <v>606</v>
      </c>
      <c r="AF234" s="73">
        <f t="shared" si="7"/>
        <v>60.616487684650224</v>
      </c>
      <c r="AG234" s="38">
        <v>0.63413642999999997</v>
      </c>
      <c r="AH234" s="39">
        <v>71.49321266968326</v>
      </c>
      <c r="AI234" s="39">
        <v>98.190045248868785</v>
      </c>
      <c r="AJ234" s="64">
        <v>81.5</v>
      </c>
      <c r="AK234" s="64">
        <v>1.7776860000000001</v>
      </c>
    </row>
    <row r="235" spans="1:37" x14ac:dyDescent="0.3">
      <c r="A235" s="10" t="s">
        <v>225</v>
      </c>
      <c r="B235" s="5" t="s">
        <v>520</v>
      </c>
      <c r="C235" s="5" t="s">
        <v>289</v>
      </c>
      <c r="D235" s="5" t="s">
        <v>596</v>
      </c>
      <c r="E235" s="32">
        <v>83639</v>
      </c>
      <c r="F235" s="28">
        <v>26299.21</v>
      </c>
      <c r="G235" s="24">
        <v>0.79700000000000004</v>
      </c>
      <c r="H235" s="24">
        <v>0.77600000000000002</v>
      </c>
      <c r="I235" s="24">
        <v>0.871</v>
      </c>
      <c r="J235" s="24">
        <v>0.749</v>
      </c>
      <c r="K235" s="6">
        <v>55.61</v>
      </c>
      <c r="L235" s="6">
        <v>44.81</v>
      </c>
      <c r="M235" s="14" t="s">
        <v>483</v>
      </c>
      <c r="N235" s="36">
        <v>802.73</v>
      </c>
      <c r="O235" s="24">
        <v>19.27</v>
      </c>
      <c r="P235" s="24">
        <v>125.58</v>
      </c>
      <c r="Q235" s="19">
        <v>-21.970123999999998</v>
      </c>
      <c r="R235" s="19">
        <v>-46.796162000000002</v>
      </c>
      <c r="S235" s="10">
        <v>8</v>
      </c>
      <c r="T235" s="10">
        <v>211</v>
      </c>
      <c r="U235" s="10">
        <v>907</v>
      </c>
      <c r="V235" s="10">
        <v>3857</v>
      </c>
      <c r="W235" s="10">
        <v>76</v>
      </c>
      <c r="X235" s="10">
        <v>5059</v>
      </c>
      <c r="Y235" s="73">
        <f t="shared" si="6"/>
        <v>6048.6136850034072</v>
      </c>
      <c r="Z235" s="10">
        <v>2</v>
      </c>
      <c r="AA235" s="10">
        <v>31</v>
      </c>
      <c r="AB235" s="10">
        <v>17</v>
      </c>
      <c r="AC235" s="10">
        <v>109</v>
      </c>
      <c r="AD235" s="10">
        <v>26</v>
      </c>
      <c r="AE235" s="10">
        <v>185</v>
      </c>
      <c r="AF235" s="73">
        <f t="shared" si="7"/>
        <v>221.18867992204594</v>
      </c>
      <c r="AG235" s="38">
        <v>0.59554041000000002</v>
      </c>
      <c r="AH235" s="39">
        <v>34.389140271493211</v>
      </c>
      <c r="AI235" s="39">
        <v>74.660633484162901</v>
      </c>
      <c r="AJ235" s="64">
        <v>74.3</v>
      </c>
      <c r="AK235" s="64">
        <v>1.722648</v>
      </c>
    </row>
    <row r="236" spans="1:37" x14ac:dyDescent="0.3">
      <c r="A236" s="10" t="s">
        <v>226</v>
      </c>
      <c r="B236" s="1" t="s">
        <v>521</v>
      </c>
      <c r="C236" s="1" t="s">
        <v>289</v>
      </c>
      <c r="D236" s="1" t="s">
        <v>596</v>
      </c>
      <c r="E236" s="30">
        <v>46512</v>
      </c>
      <c r="F236" s="26">
        <v>26196.32</v>
      </c>
      <c r="G236" s="22">
        <v>0.76200000000000001</v>
      </c>
      <c r="H236" s="22">
        <v>0.74</v>
      </c>
      <c r="I236" s="22">
        <v>0.84699999999999998</v>
      </c>
      <c r="J236" s="22">
        <v>0.70599999999999996</v>
      </c>
      <c r="K236" s="2">
        <v>52.54</v>
      </c>
      <c r="L236" s="2">
        <v>42.32</v>
      </c>
      <c r="M236" s="12" t="s">
        <v>483</v>
      </c>
      <c r="N236" s="34">
        <v>650.32000000000005</v>
      </c>
      <c r="O236" s="22">
        <v>21.02</v>
      </c>
      <c r="P236" s="22">
        <v>125.64</v>
      </c>
      <c r="Q236" s="17">
        <v>-20.586079000000002</v>
      </c>
      <c r="R236" s="17">
        <v>-47.864576999999997</v>
      </c>
      <c r="S236" s="10">
        <v>6</v>
      </c>
      <c r="T236" s="10">
        <v>1350</v>
      </c>
      <c r="U236" s="10">
        <v>132</v>
      </c>
      <c r="V236" s="10">
        <v>882</v>
      </c>
      <c r="W236" s="10">
        <v>678</v>
      </c>
      <c r="X236" s="10">
        <v>3048</v>
      </c>
      <c r="Y236" s="73">
        <f t="shared" si="6"/>
        <v>6553.1475748194016</v>
      </c>
      <c r="Z236" s="10">
        <v>1</v>
      </c>
      <c r="AA236" s="10">
        <v>66</v>
      </c>
      <c r="AB236" s="10">
        <v>4</v>
      </c>
      <c r="AC236" s="10">
        <v>9</v>
      </c>
      <c r="AD236" s="10">
        <v>4</v>
      </c>
      <c r="AE236" s="10">
        <v>84</v>
      </c>
      <c r="AF236" s="73">
        <f t="shared" si="7"/>
        <v>180.59855521155831</v>
      </c>
      <c r="AG236" s="38">
        <v>0.55019947000000002</v>
      </c>
      <c r="AH236" s="39">
        <v>16.289592760180994</v>
      </c>
      <c r="AI236" s="39">
        <v>56.561085972850677</v>
      </c>
      <c r="AJ236" s="64"/>
      <c r="AK236" s="64"/>
    </row>
    <row r="237" spans="1:37" x14ac:dyDescent="0.3">
      <c r="A237" s="10" t="s">
        <v>227</v>
      </c>
      <c r="B237" s="1" t="s">
        <v>559</v>
      </c>
      <c r="C237" s="1" t="s">
        <v>289</v>
      </c>
      <c r="D237" s="1" t="s">
        <v>596</v>
      </c>
      <c r="E237" s="30">
        <v>408258</v>
      </c>
      <c r="F237" s="26">
        <v>30548.82</v>
      </c>
      <c r="G237" s="22">
        <v>0.79700000000000004</v>
      </c>
      <c r="H237" s="22">
        <v>0.80100000000000005</v>
      </c>
      <c r="I237" s="22">
        <v>0.84599999999999997</v>
      </c>
      <c r="J237" s="22">
        <v>0.748</v>
      </c>
      <c r="K237" s="2">
        <v>59.23</v>
      </c>
      <c r="L237" s="2">
        <v>49.56</v>
      </c>
      <c r="M237" s="12" t="s">
        <v>480</v>
      </c>
      <c r="N237" s="34">
        <v>528.77</v>
      </c>
      <c r="O237" s="22">
        <v>21.73</v>
      </c>
      <c r="P237" s="22">
        <v>107.72</v>
      </c>
      <c r="Q237" s="17">
        <v>-20.812963</v>
      </c>
      <c r="R237" s="17">
        <v>-49.377206000000001</v>
      </c>
      <c r="S237" s="10">
        <v>1716</v>
      </c>
      <c r="T237" s="10">
        <v>45544</v>
      </c>
      <c r="U237" s="10">
        <v>5819</v>
      </c>
      <c r="V237" s="10">
        <v>27828</v>
      </c>
      <c r="W237" s="10">
        <v>16154</v>
      </c>
      <c r="X237" s="10">
        <v>97061</v>
      </c>
      <c r="Y237" s="73">
        <f t="shared" si="6"/>
        <v>23774.426955503626</v>
      </c>
      <c r="Z237" s="10">
        <v>32</v>
      </c>
      <c r="AA237" s="10">
        <v>531</v>
      </c>
      <c r="AB237" s="10">
        <v>74</v>
      </c>
      <c r="AC237" s="10">
        <v>213</v>
      </c>
      <c r="AD237" s="10">
        <v>119</v>
      </c>
      <c r="AE237" s="10">
        <v>969</v>
      </c>
      <c r="AF237" s="73">
        <f t="shared" si="7"/>
        <v>237.34991108563702</v>
      </c>
      <c r="AG237" s="38">
        <v>0.90541132999999996</v>
      </c>
      <c r="AH237" s="39">
        <v>68.325791855203619</v>
      </c>
      <c r="AI237" s="39">
        <v>100</v>
      </c>
      <c r="AJ237" s="64">
        <v>84.4</v>
      </c>
      <c r="AK237" s="64">
        <v>1.292597</v>
      </c>
    </row>
    <row r="238" spans="1:37" x14ac:dyDescent="0.3">
      <c r="A238" s="10" t="s">
        <v>228</v>
      </c>
      <c r="B238" s="1" t="s">
        <v>560</v>
      </c>
      <c r="C238" s="1" t="s">
        <v>289</v>
      </c>
      <c r="D238" s="1" t="s">
        <v>596</v>
      </c>
      <c r="E238" s="30">
        <v>629921</v>
      </c>
      <c r="F238" s="26">
        <v>40699.31</v>
      </c>
      <c r="G238" s="22">
        <v>0.80700000000000005</v>
      </c>
      <c r="H238" s="22">
        <v>0.80400000000000005</v>
      </c>
      <c r="I238" s="22">
        <v>0.85499999999999998</v>
      </c>
      <c r="J238" s="22">
        <v>0.76400000000000001</v>
      </c>
      <c r="K238" s="2">
        <v>64.86</v>
      </c>
      <c r="L238" s="2">
        <v>54.11</v>
      </c>
      <c r="M238" s="12" t="s">
        <v>477</v>
      </c>
      <c r="N238" s="34">
        <v>737.63</v>
      </c>
      <c r="O238" s="22">
        <v>18.829999999999998</v>
      </c>
      <c r="P238" s="22">
        <v>119.78</v>
      </c>
      <c r="Q238" s="17">
        <v>-23.221692000000001</v>
      </c>
      <c r="R238" s="17">
        <v>-45.909705000000002</v>
      </c>
      <c r="S238" s="10">
        <v>613</v>
      </c>
      <c r="T238" s="10">
        <v>6817</v>
      </c>
      <c r="U238" s="10">
        <v>9567</v>
      </c>
      <c r="V238" s="10">
        <v>20832</v>
      </c>
      <c r="W238" s="10">
        <v>1645</v>
      </c>
      <c r="X238" s="10">
        <v>39474</v>
      </c>
      <c r="Y238" s="73">
        <f t="shared" si="6"/>
        <v>6266.5000849312846</v>
      </c>
      <c r="Z238" s="10">
        <v>48</v>
      </c>
      <c r="AA238" s="10">
        <v>332</v>
      </c>
      <c r="AB238" s="10">
        <v>166</v>
      </c>
      <c r="AC238" s="10">
        <v>830</v>
      </c>
      <c r="AD238" s="10">
        <v>326</v>
      </c>
      <c r="AE238" s="10">
        <v>1702</v>
      </c>
      <c r="AF238" s="73">
        <f t="shared" si="7"/>
        <v>270.19261145445222</v>
      </c>
      <c r="AG238" s="38">
        <v>0.86911055999999998</v>
      </c>
      <c r="AH238" s="39">
        <v>88.235294117647058</v>
      </c>
      <c r="AI238" s="39">
        <v>100</v>
      </c>
      <c r="AJ238" s="64">
        <v>64.900000000000006</v>
      </c>
      <c r="AK238" s="64">
        <v>1.0748979999999999</v>
      </c>
    </row>
    <row r="239" spans="1:37" x14ac:dyDescent="0.3">
      <c r="A239" s="10" t="s">
        <v>229</v>
      </c>
      <c r="B239" s="1" t="s">
        <v>561</v>
      </c>
      <c r="C239" s="1" t="s">
        <v>314</v>
      </c>
      <c r="D239" s="1" t="s">
        <v>599</v>
      </c>
      <c r="E239" s="30">
        <v>264210</v>
      </c>
      <c r="F239" s="26">
        <v>87697.29</v>
      </c>
      <c r="G239" s="22">
        <v>0.75800000000000001</v>
      </c>
      <c r="H239" s="22">
        <v>0.749</v>
      </c>
      <c r="I239" s="22">
        <v>0.85899999999999999</v>
      </c>
      <c r="J239" s="22">
        <v>0.67800000000000005</v>
      </c>
      <c r="K239" s="2">
        <v>55.21</v>
      </c>
      <c r="L239" s="2">
        <v>41.97</v>
      </c>
      <c r="M239" s="12" t="s">
        <v>478</v>
      </c>
      <c r="N239" s="34">
        <v>885.31</v>
      </c>
      <c r="O239" s="22">
        <v>17.09</v>
      </c>
      <c r="P239" s="22">
        <v>139.27000000000001</v>
      </c>
      <c r="Q239" s="17">
        <v>-25.530338</v>
      </c>
      <c r="R239" s="17">
        <v>-49.204579000000003</v>
      </c>
      <c r="S239" s="10">
        <v>6</v>
      </c>
      <c r="T239" s="10">
        <v>79</v>
      </c>
      <c r="U239" s="10">
        <v>61</v>
      </c>
      <c r="V239" s="10">
        <v>137</v>
      </c>
      <c r="W239" s="10">
        <v>79</v>
      </c>
      <c r="X239" s="10">
        <v>362</v>
      </c>
      <c r="Y239" s="73">
        <f t="shared" si="6"/>
        <v>137.01222512395444</v>
      </c>
      <c r="Z239" s="10">
        <v>51</v>
      </c>
      <c r="AA239" s="10">
        <v>176</v>
      </c>
      <c r="AB239" s="10">
        <v>108</v>
      </c>
      <c r="AC239" s="10">
        <v>128</v>
      </c>
      <c r="AD239" s="10">
        <v>186</v>
      </c>
      <c r="AE239" s="10">
        <v>649</v>
      </c>
      <c r="AF239" s="73">
        <f t="shared" si="7"/>
        <v>245.63793951780781</v>
      </c>
      <c r="AG239" s="38">
        <v>0.46522902999999999</v>
      </c>
      <c r="AH239" s="39">
        <v>79.185520361990953</v>
      </c>
      <c r="AI239" s="39">
        <v>53.846153846153847</v>
      </c>
      <c r="AJ239" s="64">
        <v>44.3</v>
      </c>
      <c r="AK239" s="64">
        <v>0.66927599999999998</v>
      </c>
    </row>
    <row r="240" spans="1:37" x14ac:dyDescent="0.3">
      <c r="A240" s="10" t="s">
        <v>230</v>
      </c>
      <c r="B240" s="45" t="s">
        <v>592</v>
      </c>
      <c r="C240" s="45" t="s">
        <v>350</v>
      </c>
      <c r="D240" s="45" t="s">
        <v>599</v>
      </c>
      <c r="E240" s="30">
        <v>214087</v>
      </c>
      <c r="F240" s="26">
        <v>25958.75</v>
      </c>
      <c r="G240" s="22">
        <v>0.73899999999999999</v>
      </c>
      <c r="H240" s="22">
        <v>0.76600000000000001</v>
      </c>
      <c r="I240" s="22">
        <v>0.86099999999999999</v>
      </c>
      <c r="J240" s="22">
        <v>0.61199999999999999</v>
      </c>
      <c r="K240" s="46">
        <v>51.11</v>
      </c>
      <c r="L240" s="46">
        <v>38.799999999999997</v>
      </c>
      <c r="M240" s="12" t="s">
        <v>477</v>
      </c>
      <c r="N240" s="34">
        <v>38.625</v>
      </c>
      <c r="O240" s="22">
        <v>18.829104083333334</v>
      </c>
      <c r="P240" s="22">
        <v>144.09930558333335</v>
      </c>
      <c r="Q240" s="17">
        <v>-29.754932</v>
      </c>
      <c r="R240" s="17">
        <v>-51.154465999999999</v>
      </c>
      <c r="S240" s="10">
        <v>0</v>
      </c>
      <c r="T240" s="10">
        <v>12</v>
      </c>
      <c r="U240" s="10">
        <v>2</v>
      </c>
      <c r="V240" s="10">
        <v>13</v>
      </c>
      <c r="W240" s="10">
        <v>9</v>
      </c>
      <c r="X240" s="10">
        <v>36</v>
      </c>
      <c r="Y240" s="73">
        <f t="shared" si="6"/>
        <v>16.815593660521191</v>
      </c>
      <c r="Z240" s="10">
        <v>7</v>
      </c>
      <c r="AA240" s="10">
        <v>42</v>
      </c>
      <c r="AB240" s="10">
        <v>20</v>
      </c>
      <c r="AC240" s="10">
        <v>63</v>
      </c>
      <c r="AD240" s="10">
        <v>56</v>
      </c>
      <c r="AE240" s="10">
        <v>188</v>
      </c>
      <c r="AF240" s="73">
        <f t="shared" si="7"/>
        <v>87.814766893832882</v>
      </c>
      <c r="AG240" s="38">
        <v>0.26822774999999999</v>
      </c>
      <c r="AH240" s="39">
        <v>43.891402714932127</v>
      </c>
      <c r="AI240" s="39">
        <v>11.764705882352942</v>
      </c>
      <c r="AJ240" s="64"/>
      <c r="AK240" s="64"/>
    </row>
    <row r="241" spans="1:37" x14ac:dyDescent="0.3">
      <c r="A241" s="10" t="s">
        <v>231</v>
      </c>
      <c r="B241" s="1" t="s">
        <v>548</v>
      </c>
      <c r="C241" s="1" t="s">
        <v>366</v>
      </c>
      <c r="D241" s="1" t="s">
        <v>601</v>
      </c>
      <c r="E241" s="30">
        <v>1014837</v>
      </c>
      <c r="F241" s="26">
        <v>21948.82</v>
      </c>
      <c r="G241" s="22">
        <v>0.76800000000000002</v>
      </c>
      <c r="H241" s="22">
        <v>0.74099999999999999</v>
      </c>
      <c r="I241" s="22">
        <v>0.81299999999999994</v>
      </c>
      <c r="J241" s="22">
        <v>0.752</v>
      </c>
      <c r="K241" s="45"/>
      <c r="L241" s="45"/>
      <c r="M241" s="12" t="s">
        <v>480</v>
      </c>
      <c r="N241" s="34">
        <v>15.09</v>
      </c>
      <c r="O241" s="22">
        <v>27.82</v>
      </c>
      <c r="P241" s="22">
        <v>169.05</v>
      </c>
      <c r="Q241" s="17">
        <v>-2.5390239999999999</v>
      </c>
      <c r="R241" s="17">
        <v>-44.284557999999997</v>
      </c>
      <c r="S241" s="10">
        <v>276</v>
      </c>
      <c r="T241" s="10">
        <v>1107</v>
      </c>
      <c r="U241" s="10">
        <v>963</v>
      </c>
      <c r="V241" s="10">
        <v>2137</v>
      </c>
      <c r="W241" s="10">
        <v>4430</v>
      </c>
      <c r="X241" s="10">
        <v>8913</v>
      </c>
      <c r="Y241" s="73">
        <f t="shared" si="6"/>
        <v>878.26912105096676</v>
      </c>
      <c r="Z241" s="10">
        <v>49</v>
      </c>
      <c r="AA241" s="10">
        <v>308</v>
      </c>
      <c r="AB241" s="10">
        <v>159</v>
      </c>
      <c r="AC241" s="10">
        <v>338</v>
      </c>
      <c r="AD241" s="10">
        <v>401</v>
      </c>
      <c r="AE241" s="10">
        <v>1255</v>
      </c>
      <c r="AF241" s="73">
        <f t="shared" si="7"/>
        <v>123.66517972837018</v>
      </c>
      <c r="AG241" s="38">
        <v>0.59123000999999997</v>
      </c>
      <c r="AH241" s="39">
        <v>86.425339366515843</v>
      </c>
      <c r="AI241" s="39">
        <v>95.022624434389144</v>
      </c>
      <c r="AJ241" s="64">
        <v>67.400000000000006</v>
      </c>
      <c r="AK241" s="64">
        <v>1.3794519999999999</v>
      </c>
    </row>
    <row r="242" spans="1:37" x14ac:dyDescent="0.3">
      <c r="A242" s="10" t="s">
        <v>232</v>
      </c>
      <c r="B242" s="1" t="s">
        <v>522</v>
      </c>
      <c r="C242" s="1" t="s">
        <v>309</v>
      </c>
      <c r="D242" s="1" t="s">
        <v>596</v>
      </c>
      <c r="E242" s="30">
        <v>109028</v>
      </c>
      <c r="F242" s="26">
        <v>14706.02</v>
      </c>
      <c r="G242" s="22">
        <v>0.73499999999999999</v>
      </c>
      <c r="H242" s="22">
        <v>0.71899999999999997</v>
      </c>
      <c r="I242" s="22">
        <v>0.84299999999999997</v>
      </c>
      <c r="J242" s="22">
        <v>0.65500000000000003</v>
      </c>
      <c r="K242" s="2">
        <v>37.35</v>
      </c>
      <c r="L242" s="2">
        <v>29.48</v>
      </c>
      <c r="M242" s="12" t="s">
        <v>480</v>
      </c>
      <c r="N242" s="34">
        <v>64.56</v>
      </c>
      <c r="O242" s="22">
        <v>23.67</v>
      </c>
      <c r="P242" s="22">
        <v>107.46</v>
      </c>
      <c r="Q242" s="17">
        <v>-18.718941999999998</v>
      </c>
      <c r="R242" s="17">
        <v>-39.858944000000001</v>
      </c>
      <c r="S242" s="10">
        <v>43</v>
      </c>
      <c r="T242" s="10">
        <v>1734</v>
      </c>
      <c r="U242" s="10">
        <v>1648</v>
      </c>
      <c r="V242" s="10">
        <v>2131</v>
      </c>
      <c r="W242" s="10">
        <v>381</v>
      </c>
      <c r="X242" s="10">
        <v>5937</v>
      </c>
      <c r="Y242" s="73">
        <f t="shared" si="6"/>
        <v>5445.3901750009172</v>
      </c>
      <c r="Z242" s="10">
        <v>8</v>
      </c>
      <c r="AA242" s="10">
        <v>55</v>
      </c>
      <c r="AB242" s="10">
        <v>41</v>
      </c>
      <c r="AC242" s="10">
        <v>55</v>
      </c>
      <c r="AD242" s="10">
        <v>31</v>
      </c>
      <c r="AE242" s="10">
        <v>190</v>
      </c>
      <c r="AF242" s="73">
        <f t="shared" si="7"/>
        <v>174.26716072935392</v>
      </c>
      <c r="AG242" s="38">
        <v>0.29843308000000002</v>
      </c>
      <c r="AH242" s="39">
        <v>46.153846153846153</v>
      </c>
      <c r="AI242" s="39">
        <v>92.307692307692307</v>
      </c>
      <c r="AJ242" s="64"/>
      <c r="AK242" s="64"/>
    </row>
    <row r="243" spans="1:37" x14ac:dyDescent="0.3">
      <c r="A243" s="10" t="s">
        <v>233</v>
      </c>
      <c r="B243" s="1" t="s">
        <v>523</v>
      </c>
      <c r="C243" s="1" t="s">
        <v>289</v>
      </c>
      <c r="D243" s="1" t="s">
        <v>596</v>
      </c>
      <c r="E243" s="30">
        <v>11253503</v>
      </c>
      <c r="F243" s="26">
        <v>48275.45</v>
      </c>
      <c r="G243" s="22">
        <v>0.80500000000000005</v>
      </c>
      <c r="H243" s="22">
        <v>0.84299999999999997</v>
      </c>
      <c r="I243" s="22">
        <v>0.85499999999999998</v>
      </c>
      <c r="J243" s="22">
        <v>0.72499999999999998</v>
      </c>
      <c r="K243" s="2">
        <v>64</v>
      </c>
      <c r="L243" s="2">
        <v>57.25</v>
      </c>
      <c r="M243" s="12" t="s">
        <v>478</v>
      </c>
      <c r="N243" s="34">
        <v>777.81</v>
      </c>
      <c r="O243" s="22">
        <v>18.43</v>
      </c>
      <c r="P243" s="22">
        <v>141.44999999999999</v>
      </c>
      <c r="Q243" s="17">
        <v>-23.550923000000001</v>
      </c>
      <c r="R243" s="17">
        <v>-46.637870999999997</v>
      </c>
      <c r="S243" s="10">
        <v>1329</v>
      </c>
      <c r="T243" s="10">
        <v>16321</v>
      </c>
      <c r="U243" s="10">
        <v>59398</v>
      </c>
      <c r="V243" s="10">
        <v>78176</v>
      </c>
      <c r="W243" s="10">
        <v>20159</v>
      </c>
      <c r="X243" s="10">
        <v>175383</v>
      </c>
      <c r="Y243" s="73">
        <f t="shared" si="6"/>
        <v>1558.4747256032188</v>
      </c>
      <c r="Z243" s="10">
        <v>983</v>
      </c>
      <c r="AA243" s="10">
        <v>6436</v>
      </c>
      <c r="AB243" s="10">
        <v>5491</v>
      </c>
      <c r="AC243" s="10">
        <v>14914</v>
      </c>
      <c r="AD243" s="10">
        <v>8748</v>
      </c>
      <c r="AE243" s="10">
        <v>36572</v>
      </c>
      <c r="AF243" s="73">
        <f t="shared" si="7"/>
        <v>324.98325188165853</v>
      </c>
      <c r="AG243" s="38">
        <v>0.47495559999999998</v>
      </c>
      <c r="AH243" s="39">
        <v>95.927601809954751</v>
      </c>
      <c r="AI243" s="39">
        <v>100</v>
      </c>
      <c r="AJ243" s="64">
        <v>89</v>
      </c>
      <c r="AK243" s="64">
        <v>0.59800109999999995</v>
      </c>
    </row>
    <row r="244" spans="1:37" x14ac:dyDescent="0.3">
      <c r="A244" s="10" t="s">
        <v>234</v>
      </c>
      <c r="B244" s="1" t="s">
        <v>524</v>
      </c>
      <c r="C244" s="1" t="s">
        <v>287</v>
      </c>
      <c r="D244" s="1" t="s">
        <v>596</v>
      </c>
      <c r="E244" s="30">
        <v>87875</v>
      </c>
      <c r="F244" s="26">
        <v>15588.81</v>
      </c>
      <c r="G244" s="22">
        <v>0.71199999999999997</v>
      </c>
      <c r="H244" s="22">
        <v>0.72099999999999997</v>
      </c>
      <c r="I244" s="22">
        <v>0.80100000000000005</v>
      </c>
      <c r="J244" s="22">
        <v>0.626</v>
      </c>
      <c r="K244" s="2">
        <v>44.08</v>
      </c>
      <c r="L244" s="2">
        <v>33.729999999999997</v>
      </c>
      <c r="M244" s="12" t="s">
        <v>480</v>
      </c>
      <c r="N244" s="34">
        <v>21.63</v>
      </c>
      <c r="O244" s="22">
        <v>22.31</v>
      </c>
      <c r="P244" s="22">
        <v>82.52</v>
      </c>
      <c r="Q244" s="17">
        <v>-22.843076</v>
      </c>
      <c r="R244" s="17">
        <v>-42.103839000000001</v>
      </c>
      <c r="S244" s="10">
        <v>69</v>
      </c>
      <c r="T244" s="10">
        <v>1934</v>
      </c>
      <c r="U244" s="10">
        <v>315</v>
      </c>
      <c r="V244" s="10">
        <v>52</v>
      </c>
      <c r="W244" s="10">
        <v>812</v>
      </c>
      <c r="X244" s="10">
        <v>3182</v>
      </c>
      <c r="Y244" s="73">
        <f t="shared" si="6"/>
        <v>3621.0526315789475</v>
      </c>
      <c r="Z244" s="10">
        <v>2</v>
      </c>
      <c r="AA244" s="10">
        <v>59</v>
      </c>
      <c r="AB244" s="10">
        <v>7</v>
      </c>
      <c r="AC244" s="10">
        <v>18</v>
      </c>
      <c r="AD244" s="10">
        <v>30</v>
      </c>
      <c r="AE244" s="10">
        <v>116</v>
      </c>
      <c r="AF244" s="73">
        <f t="shared" si="7"/>
        <v>132.00568990042674</v>
      </c>
      <c r="AG244" s="38">
        <v>0.58851721000000001</v>
      </c>
      <c r="AH244" s="39">
        <v>23.981900452488688</v>
      </c>
      <c r="AI244" s="39">
        <v>65.610859728506782</v>
      </c>
      <c r="AJ244" s="64">
        <v>67.900000000000006</v>
      </c>
      <c r="AK244" s="64">
        <v>1.4478329999999999</v>
      </c>
    </row>
    <row r="245" spans="1:37" x14ac:dyDescent="0.3">
      <c r="A245" s="10" t="s">
        <v>235</v>
      </c>
      <c r="B245" s="1" t="s">
        <v>525</v>
      </c>
      <c r="C245" s="1" t="s">
        <v>289</v>
      </c>
      <c r="D245" s="1" t="s">
        <v>596</v>
      </c>
      <c r="E245" s="30">
        <v>73942</v>
      </c>
      <c r="F245" s="26">
        <v>71810.12</v>
      </c>
      <c r="G245" s="22">
        <v>0.77200000000000002</v>
      </c>
      <c r="H245" s="22">
        <v>0.747</v>
      </c>
      <c r="I245" s="22">
        <v>0.875</v>
      </c>
      <c r="J245" s="22">
        <v>0.70299999999999996</v>
      </c>
      <c r="K245" s="2">
        <v>50.46</v>
      </c>
      <c r="L245" s="2">
        <v>42.77</v>
      </c>
      <c r="M245" s="12" t="s">
        <v>477</v>
      </c>
      <c r="N245" s="34">
        <v>303.63</v>
      </c>
      <c r="O245" s="22">
        <v>20.79</v>
      </c>
      <c r="P245" s="22">
        <v>174.64</v>
      </c>
      <c r="Q245" s="17">
        <v>-23.805299000000002</v>
      </c>
      <c r="R245" s="17">
        <v>-45.414377000000002</v>
      </c>
      <c r="S245" s="10">
        <v>455</v>
      </c>
      <c r="T245" s="10">
        <v>3713</v>
      </c>
      <c r="U245" s="10">
        <v>5343</v>
      </c>
      <c r="V245" s="10">
        <v>7367</v>
      </c>
      <c r="W245" s="10">
        <v>56</v>
      </c>
      <c r="X245" s="10">
        <v>16934</v>
      </c>
      <c r="Y245" s="73">
        <f t="shared" si="6"/>
        <v>22901.733791349976</v>
      </c>
      <c r="Z245" s="10">
        <v>3</v>
      </c>
      <c r="AA245" s="10">
        <v>61</v>
      </c>
      <c r="AB245" s="10">
        <v>61</v>
      </c>
      <c r="AC245" s="10">
        <v>94</v>
      </c>
      <c r="AD245" s="10">
        <v>24</v>
      </c>
      <c r="AE245" s="10">
        <v>243</v>
      </c>
      <c r="AF245" s="73">
        <f t="shared" si="7"/>
        <v>328.63595791295882</v>
      </c>
      <c r="AG245" s="38">
        <v>0.69352758000000003</v>
      </c>
      <c r="AH245" s="39">
        <v>42.986425339366512</v>
      </c>
      <c r="AI245" s="39">
        <v>90.497737556561091</v>
      </c>
      <c r="AJ245" s="64">
        <v>70.599999999999994</v>
      </c>
      <c r="AK245" s="64">
        <v>1.694896</v>
      </c>
    </row>
    <row r="246" spans="1:37" x14ac:dyDescent="0.3">
      <c r="A246" s="10" t="s">
        <v>236</v>
      </c>
      <c r="B246" s="1" t="s">
        <v>526</v>
      </c>
      <c r="C246" s="1" t="s">
        <v>289</v>
      </c>
      <c r="D246" s="1" t="s">
        <v>596</v>
      </c>
      <c r="E246" s="30">
        <v>332445</v>
      </c>
      <c r="F246" s="26">
        <v>12516.85</v>
      </c>
      <c r="G246" s="22">
        <v>0.76800000000000002</v>
      </c>
      <c r="H246" s="22">
        <v>0.73799999999999999</v>
      </c>
      <c r="I246" s="22">
        <v>0.85699999999999998</v>
      </c>
      <c r="J246" s="22">
        <v>0.71599999999999997</v>
      </c>
      <c r="K246" s="2">
        <v>56.23</v>
      </c>
      <c r="L246" s="2">
        <v>49.31</v>
      </c>
      <c r="M246" s="12" t="s">
        <v>479</v>
      </c>
      <c r="N246" s="34">
        <v>202.61</v>
      </c>
      <c r="O246" s="22">
        <v>21.36</v>
      </c>
      <c r="P246" s="22">
        <v>235.74</v>
      </c>
      <c r="Q246" s="17">
        <v>-23.961399</v>
      </c>
      <c r="R246" s="17">
        <v>-46.397392000000004</v>
      </c>
      <c r="S246" s="10">
        <v>143</v>
      </c>
      <c r="T246" s="10">
        <v>5075</v>
      </c>
      <c r="U246" s="10">
        <v>1288</v>
      </c>
      <c r="V246" s="10">
        <v>3257</v>
      </c>
      <c r="W246" s="10">
        <v>811</v>
      </c>
      <c r="X246" s="10">
        <v>10574</v>
      </c>
      <c r="Y246" s="73">
        <f t="shared" si="6"/>
        <v>3180.6765028801756</v>
      </c>
      <c r="Z246" s="10">
        <v>15</v>
      </c>
      <c r="AA246" s="10">
        <v>308</v>
      </c>
      <c r="AB246" s="10">
        <v>93</v>
      </c>
      <c r="AC246" s="10">
        <v>251</v>
      </c>
      <c r="AD246" s="10">
        <v>75</v>
      </c>
      <c r="AE246" s="10">
        <v>742</v>
      </c>
      <c r="AF246" s="73">
        <f t="shared" si="7"/>
        <v>223.19481417978915</v>
      </c>
      <c r="AG246" s="38">
        <v>0.84989048</v>
      </c>
      <c r="AH246" s="39">
        <v>63.800904977375566</v>
      </c>
      <c r="AI246" s="39">
        <v>95.927601809954751</v>
      </c>
      <c r="AJ246" s="64">
        <v>81.5</v>
      </c>
      <c r="AK246" s="64">
        <v>1.1533230000000001</v>
      </c>
    </row>
    <row r="247" spans="1:37" x14ac:dyDescent="0.3">
      <c r="A247" s="10" t="s">
        <v>237</v>
      </c>
      <c r="B247" s="1" t="s">
        <v>474</v>
      </c>
      <c r="C247" s="1" t="s">
        <v>350</v>
      </c>
      <c r="D247" s="1" t="s">
        <v>599</v>
      </c>
      <c r="E247" s="30">
        <v>130957</v>
      </c>
      <c r="F247" s="26">
        <v>19186.93</v>
      </c>
      <c r="G247" s="22">
        <v>0.72599999999999998</v>
      </c>
      <c r="H247" s="22">
        <v>0.72599999999999998</v>
      </c>
      <c r="I247" s="22">
        <v>0.84399999999999997</v>
      </c>
      <c r="J247" s="22">
        <v>0.624</v>
      </c>
      <c r="K247" s="2">
        <v>50.18</v>
      </c>
      <c r="L247" s="2">
        <v>36.32</v>
      </c>
      <c r="M247" s="12" t="s">
        <v>477</v>
      </c>
      <c r="N247" s="34">
        <v>54.09</v>
      </c>
      <c r="O247" s="22">
        <v>18.7</v>
      </c>
      <c r="P247" s="22">
        <v>139.74</v>
      </c>
      <c r="Q247" s="17">
        <v>-29.829525</v>
      </c>
      <c r="R247" s="17">
        <v>-51.144815999999999</v>
      </c>
      <c r="S247" s="10">
        <v>0</v>
      </c>
      <c r="T247" s="10">
        <v>24</v>
      </c>
      <c r="U247" s="10">
        <v>8</v>
      </c>
      <c r="V247" s="10">
        <v>22</v>
      </c>
      <c r="W247" s="10">
        <v>4</v>
      </c>
      <c r="X247" s="10">
        <v>58</v>
      </c>
      <c r="Y247" s="73">
        <f t="shared" si="6"/>
        <v>44.289346884855334</v>
      </c>
      <c r="Z247" s="10">
        <v>4</v>
      </c>
      <c r="AA247" s="10">
        <v>37</v>
      </c>
      <c r="AB247" s="10">
        <v>23</v>
      </c>
      <c r="AC247" s="10">
        <v>17</v>
      </c>
      <c r="AD247" s="10">
        <v>11</v>
      </c>
      <c r="AE247" s="10">
        <v>92</v>
      </c>
      <c r="AF247" s="73">
        <f t="shared" si="7"/>
        <v>70.252067472529149</v>
      </c>
      <c r="AG247" s="38">
        <v>0.21145321</v>
      </c>
      <c r="AH247" s="39">
        <v>25.79185520361991</v>
      </c>
      <c r="AI247" s="39">
        <v>20.361990950226243</v>
      </c>
      <c r="AJ247" s="64"/>
      <c r="AK247" s="64"/>
    </row>
    <row r="248" spans="1:37" x14ac:dyDescent="0.3">
      <c r="A248" s="10" t="s">
        <v>238</v>
      </c>
      <c r="B248" s="1" t="s">
        <v>343</v>
      </c>
      <c r="C248" s="1" t="s">
        <v>287</v>
      </c>
      <c r="D248" s="1" t="s">
        <v>596</v>
      </c>
      <c r="E248" s="30">
        <v>74234</v>
      </c>
      <c r="F248" s="26">
        <v>21975.53</v>
      </c>
      <c r="G248" s="22">
        <v>0.70899999999999996</v>
      </c>
      <c r="H248" s="22">
        <v>0.71399999999999997</v>
      </c>
      <c r="I248" s="22">
        <v>0.80400000000000005</v>
      </c>
      <c r="J248" s="22">
        <v>0.621</v>
      </c>
      <c r="K248" s="46">
        <v>36.409999999999997</v>
      </c>
      <c r="L248" s="46">
        <v>28.02</v>
      </c>
      <c r="M248" s="12" t="s">
        <v>480</v>
      </c>
      <c r="N248" s="34">
        <v>56.67</v>
      </c>
      <c r="O248" s="22">
        <v>22.13</v>
      </c>
      <c r="P248" s="22">
        <v>93.33</v>
      </c>
      <c r="Q248" s="17">
        <v>-22.931744999999999</v>
      </c>
      <c r="R248" s="17">
        <v>-42.490748000000004</v>
      </c>
      <c r="S248" s="10">
        <v>81</v>
      </c>
      <c r="T248" s="10">
        <v>2839</v>
      </c>
      <c r="U248" s="10">
        <v>242</v>
      </c>
      <c r="V248" s="10">
        <v>2038</v>
      </c>
      <c r="W248" s="10">
        <v>2334</v>
      </c>
      <c r="X248" s="10">
        <v>7534</v>
      </c>
      <c r="Y248" s="73">
        <f t="shared" si="6"/>
        <v>10148.988334186492</v>
      </c>
      <c r="Z248" s="10">
        <v>2</v>
      </c>
      <c r="AA248" s="10">
        <v>67</v>
      </c>
      <c r="AB248" s="10">
        <v>13</v>
      </c>
      <c r="AC248" s="10">
        <v>28</v>
      </c>
      <c r="AD248" s="10">
        <v>28</v>
      </c>
      <c r="AE248" s="10">
        <v>138</v>
      </c>
      <c r="AF248" s="73">
        <f t="shared" si="7"/>
        <v>185.89864482582107</v>
      </c>
      <c r="AG248" s="38">
        <v>0.71529425000000002</v>
      </c>
      <c r="AH248" s="39">
        <v>30.316742081447963</v>
      </c>
      <c r="AI248" s="39">
        <v>95.475113122171948</v>
      </c>
      <c r="AJ248" s="64"/>
      <c r="AK248" s="64"/>
    </row>
    <row r="249" spans="1:37" x14ac:dyDescent="0.3">
      <c r="A249" s="45" t="s">
        <v>239</v>
      </c>
      <c r="B249" s="1" t="s">
        <v>370</v>
      </c>
      <c r="C249" s="1" t="s">
        <v>309</v>
      </c>
      <c r="D249" s="1" t="s">
        <v>596</v>
      </c>
      <c r="E249" s="30">
        <v>409267</v>
      </c>
      <c r="F249" s="26">
        <v>33039.019999999997</v>
      </c>
      <c r="G249" s="22">
        <v>0.73899999999999999</v>
      </c>
      <c r="H249" s="22">
        <v>0.72</v>
      </c>
      <c r="I249" s="22">
        <v>0.84399999999999997</v>
      </c>
      <c r="J249" s="22">
        <v>0.66400000000000003</v>
      </c>
      <c r="K249" s="2">
        <v>51.55</v>
      </c>
      <c r="L249" s="2">
        <v>42.57</v>
      </c>
      <c r="M249" s="12" t="s">
        <v>481</v>
      </c>
      <c r="N249" s="34">
        <v>44.52</v>
      </c>
      <c r="O249" s="22">
        <v>23.2</v>
      </c>
      <c r="P249" s="22">
        <v>108.94</v>
      </c>
      <c r="Q249" s="17">
        <v>-20.118753999999999</v>
      </c>
      <c r="R249" s="17">
        <v>-40.308858000000001</v>
      </c>
      <c r="S249" s="45">
        <v>837</v>
      </c>
      <c r="T249" s="45">
        <v>10025</v>
      </c>
      <c r="U249" s="45">
        <v>5024</v>
      </c>
      <c r="V249" s="45">
        <v>4403</v>
      </c>
      <c r="W249" s="45">
        <v>4414</v>
      </c>
      <c r="X249" s="45">
        <v>24703</v>
      </c>
      <c r="Y249" s="73">
        <f t="shared" si="6"/>
        <v>6035.912985899181</v>
      </c>
      <c r="Z249" s="45">
        <v>23</v>
      </c>
      <c r="AA249" s="45">
        <v>203</v>
      </c>
      <c r="AB249" s="45">
        <v>152</v>
      </c>
      <c r="AC249" s="45">
        <v>279</v>
      </c>
      <c r="AD249" s="45">
        <v>259</v>
      </c>
      <c r="AE249" s="45">
        <v>916</v>
      </c>
      <c r="AF249" s="73">
        <f t="shared" si="7"/>
        <v>223.81477128622635</v>
      </c>
      <c r="AG249" s="75">
        <v>0.47624082000000001</v>
      </c>
      <c r="AH249" s="76">
        <v>79.638009049773757</v>
      </c>
      <c r="AI249" s="76">
        <v>99.095022624434392</v>
      </c>
      <c r="AJ249" s="46">
        <v>61.1</v>
      </c>
      <c r="AK249" s="46">
        <v>1.2586900000000001</v>
      </c>
    </row>
    <row r="250" spans="1:37" x14ac:dyDescent="0.3">
      <c r="A250" s="10" t="s">
        <v>240</v>
      </c>
      <c r="B250" s="1" t="s">
        <v>593</v>
      </c>
      <c r="C250" s="1" t="s">
        <v>289</v>
      </c>
      <c r="D250" s="1" t="s">
        <v>596</v>
      </c>
      <c r="E250" s="30">
        <v>110074</v>
      </c>
      <c r="F250" s="26">
        <v>37289.82</v>
      </c>
      <c r="G250" s="22">
        <v>0.76100000000000001</v>
      </c>
      <c r="H250" s="22">
        <v>0.76800000000000002</v>
      </c>
      <c r="I250" s="22">
        <v>0.85499999999999998</v>
      </c>
      <c r="J250" s="22">
        <v>0.67200000000000004</v>
      </c>
      <c r="K250" s="2">
        <v>54.05</v>
      </c>
      <c r="L250" s="2">
        <v>42.59</v>
      </c>
      <c r="M250" s="12" t="s">
        <v>483</v>
      </c>
      <c r="N250" s="34">
        <v>561</v>
      </c>
      <c r="O250" s="22">
        <v>21.215489416666667</v>
      </c>
      <c r="P250" s="22">
        <v>123.58021641666664</v>
      </c>
      <c r="Q250" s="17">
        <v>-21.149224</v>
      </c>
      <c r="R250" s="17">
        <v>-47.992753999999998</v>
      </c>
      <c r="S250" s="10">
        <v>34</v>
      </c>
      <c r="T250" s="10">
        <v>871</v>
      </c>
      <c r="U250" s="10">
        <v>379</v>
      </c>
      <c r="V250" s="10">
        <v>1533</v>
      </c>
      <c r="W250" s="10">
        <v>3008</v>
      </c>
      <c r="X250" s="10">
        <v>5825</v>
      </c>
      <c r="Y250" s="73">
        <f t="shared" si="6"/>
        <v>5291.8945436706217</v>
      </c>
      <c r="Z250" s="10">
        <v>2</v>
      </c>
      <c r="AA250" s="10">
        <v>51</v>
      </c>
      <c r="AB250" s="10">
        <v>20</v>
      </c>
      <c r="AC250" s="10">
        <v>22</v>
      </c>
      <c r="AD250" s="10">
        <v>61</v>
      </c>
      <c r="AE250" s="10">
        <v>156</v>
      </c>
      <c r="AF250" s="73">
        <f t="shared" si="7"/>
        <v>141.72284099787416</v>
      </c>
      <c r="AG250" s="38">
        <v>0.57631445000000003</v>
      </c>
      <c r="AH250" s="39">
        <v>30.76923076923077</v>
      </c>
      <c r="AI250" s="39">
        <v>82.805429864253398</v>
      </c>
      <c r="AJ250" s="64"/>
      <c r="AK250" s="64"/>
    </row>
    <row r="251" spans="1:37" x14ac:dyDescent="0.3">
      <c r="A251" s="10" t="s">
        <v>241</v>
      </c>
      <c r="B251" s="1" t="s">
        <v>319</v>
      </c>
      <c r="C251" s="1" t="s">
        <v>285</v>
      </c>
      <c r="D251" s="1" t="s">
        <v>596</v>
      </c>
      <c r="E251" s="30">
        <v>214152</v>
      </c>
      <c r="F251" s="26">
        <v>35787.370000000003</v>
      </c>
      <c r="G251" s="22">
        <v>0.76</v>
      </c>
      <c r="H251" s="22">
        <v>0.74199999999999999</v>
      </c>
      <c r="I251" s="22">
        <v>0.84</v>
      </c>
      <c r="J251" s="22">
        <v>0.70499999999999996</v>
      </c>
      <c r="K251" s="46">
        <v>47.73</v>
      </c>
      <c r="L251" s="46">
        <v>35.909999999999997</v>
      </c>
      <c r="M251" s="12" t="s">
        <v>483</v>
      </c>
      <c r="N251" s="34">
        <v>794.94</v>
      </c>
      <c r="O251" s="22">
        <v>20.04</v>
      </c>
      <c r="P251" s="22">
        <v>118</v>
      </c>
      <c r="Q251" s="17">
        <v>-19.457183000000001</v>
      </c>
      <c r="R251" s="17">
        <v>-44.243326000000003</v>
      </c>
      <c r="S251" s="10">
        <v>152</v>
      </c>
      <c r="T251" s="10">
        <v>21733</v>
      </c>
      <c r="U251" s="10">
        <v>635</v>
      </c>
      <c r="V251" s="10">
        <v>1956</v>
      </c>
      <c r="W251" s="10">
        <v>11442</v>
      </c>
      <c r="X251" s="10">
        <v>35918</v>
      </c>
      <c r="Y251" s="73">
        <f t="shared" si="6"/>
        <v>16772.199185625162</v>
      </c>
      <c r="Z251" s="10">
        <v>7</v>
      </c>
      <c r="AA251" s="10">
        <v>437</v>
      </c>
      <c r="AB251" s="10">
        <v>21</v>
      </c>
      <c r="AC251" s="10">
        <v>81</v>
      </c>
      <c r="AD251" s="10">
        <v>76</v>
      </c>
      <c r="AE251" s="10">
        <v>622</v>
      </c>
      <c r="AF251" s="73">
        <f t="shared" si="7"/>
        <v>290.44790616011056</v>
      </c>
      <c r="AG251" s="38">
        <v>0.89858156</v>
      </c>
      <c r="AH251" s="39">
        <v>47.511312217194572</v>
      </c>
      <c r="AI251" s="39">
        <v>90.497737556561091</v>
      </c>
      <c r="AJ251" s="64">
        <v>78.099999999999994</v>
      </c>
      <c r="AK251" s="64">
        <v>2.8659780000000001</v>
      </c>
    </row>
    <row r="252" spans="1:37" x14ac:dyDescent="0.3">
      <c r="A252" s="10" t="s">
        <v>242</v>
      </c>
      <c r="B252" s="1" t="s">
        <v>472</v>
      </c>
      <c r="C252" s="1" t="s">
        <v>359</v>
      </c>
      <c r="D252" s="1" t="s">
        <v>601</v>
      </c>
      <c r="E252" s="30">
        <v>188233</v>
      </c>
      <c r="F252" s="26">
        <v>17138.29</v>
      </c>
      <c r="G252" s="22">
        <v>0.71399999999999997</v>
      </c>
      <c r="H252" s="22">
        <v>0.64700000000000002</v>
      </c>
      <c r="I252" s="22">
        <v>0.83199999999999996</v>
      </c>
      <c r="J252" s="22">
        <v>0.67500000000000004</v>
      </c>
      <c r="K252" s="45"/>
      <c r="L252" s="45"/>
      <c r="M252" s="12" t="s">
        <v>482</v>
      </c>
      <c r="N252" s="34">
        <v>165.53</v>
      </c>
      <c r="O252" s="22">
        <v>26.44</v>
      </c>
      <c r="P252" s="22">
        <v>68.209999999999994</v>
      </c>
      <c r="Q252" s="17">
        <v>-3.6908219999999998</v>
      </c>
      <c r="R252" s="17">
        <v>-40.35069</v>
      </c>
      <c r="S252" s="10">
        <v>25</v>
      </c>
      <c r="T252" s="10">
        <v>566</v>
      </c>
      <c r="U252" s="10">
        <v>1308</v>
      </c>
      <c r="V252" s="10">
        <v>2702</v>
      </c>
      <c r="W252" s="10">
        <v>700</v>
      </c>
      <c r="X252" s="10">
        <v>5301</v>
      </c>
      <c r="Y252" s="73">
        <f t="shared" si="6"/>
        <v>2816.1905723226</v>
      </c>
      <c r="Z252" s="10">
        <v>3</v>
      </c>
      <c r="AA252" s="10">
        <v>47</v>
      </c>
      <c r="AB252" s="10">
        <v>18</v>
      </c>
      <c r="AC252" s="10">
        <v>13</v>
      </c>
      <c r="AD252" s="10">
        <v>11</v>
      </c>
      <c r="AE252" s="10">
        <v>92</v>
      </c>
      <c r="AF252" s="73">
        <f t="shared" si="7"/>
        <v>48.875595671322245</v>
      </c>
      <c r="AG252" s="38">
        <v>2.3475659999999999E-2</v>
      </c>
      <c r="AH252" s="39">
        <v>20.81447963800905</v>
      </c>
      <c r="AI252" s="39">
        <v>95.475113122171948</v>
      </c>
      <c r="AJ252" s="64"/>
      <c r="AK252" s="64"/>
    </row>
    <row r="253" spans="1:37" x14ac:dyDescent="0.3">
      <c r="A253" s="10" t="s">
        <v>243</v>
      </c>
      <c r="B253" s="1" t="s">
        <v>292</v>
      </c>
      <c r="C253" s="1" t="s">
        <v>289</v>
      </c>
      <c r="D253" s="1" t="s">
        <v>596</v>
      </c>
      <c r="E253" s="30">
        <v>586625</v>
      </c>
      <c r="F253" s="26">
        <v>42764.72</v>
      </c>
      <c r="G253" s="22">
        <v>0.79800000000000004</v>
      </c>
      <c r="H253" s="22">
        <v>0.79200000000000004</v>
      </c>
      <c r="I253" s="22">
        <v>0.84299999999999997</v>
      </c>
      <c r="J253" s="22">
        <v>0.76200000000000001</v>
      </c>
      <c r="K253" s="2">
        <v>63.35</v>
      </c>
      <c r="L253" s="2">
        <v>54.2</v>
      </c>
      <c r="M253" s="12" t="s">
        <v>477</v>
      </c>
      <c r="N253" s="34">
        <v>624.70000000000005</v>
      </c>
      <c r="O253" s="22">
        <v>19.52</v>
      </c>
      <c r="P253" s="22">
        <v>107.97</v>
      </c>
      <c r="Q253" s="17">
        <v>-23.503291999999998</v>
      </c>
      <c r="R253" s="17">
        <v>-47.456544000000001</v>
      </c>
      <c r="S253" s="10">
        <v>719</v>
      </c>
      <c r="T253" s="10">
        <v>16764</v>
      </c>
      <c r="U253" s="10">
        <v>6496</v>
      </c>
      <c r="V253" s="10">
        <v>66879</v>
      </c>
      <c r="W253" s="10">
        <v>385</v>
      </c>
      <c r="X253" s="10">
        <v>91243</v>
      </c>
      <c r="Y253" s="73">
        <f t="shared" si="6"/>
        <v>15553.888770509269</v>
      </c>
      <c r="Z253" s="10">
        <v>67</v>
      </c>
      <c r="AA253" s="10">
        <v>479</v>
      </c>
      <c r="AB253" s="10">
        <v>118</v>
      </c>
      <c r="AC253" s="10">
        <v>1346</v>
      </c>
      <c r="AD253" s="10">
        <v>249</v>
      </c>
      <c r="AE253" s="10">
        <v>2259</v>
      </c>
      <c r="AF253" s="73">
        <f t="shared" si="7"/>
        <v>385.08416790965265</v>
      </c>
      <c r="AG253" s="38">
        <v>0.92314138000000001</v>
      </c>
      <c r="AH253" s="39">
        <v>86.425339366515843</v>
      </c>
      <c r="AI253" s="39">
        <v>95.022624434389144</v>
      </c>
      <c r="AJ253" s="64">
        <v>74.5</v>
      </c>
      <c r="AK253" s="64">
        <v>2.1231119999999999</v>
      </c>
    </row>
    <row r="254" spans="1:37" x14ac:dyDescent="0.3">
      <c r="A254" s="10" t="s">
        <v>244</v>
      </c>
      <c r="B254" s="45" t="s">
        <v>471</v>
      </c>
      <c r="C254" s="45" t="s">
        <v>433</v>
      </c>
      <c r="D254" s="45" t="s">
        <v>601</v>
      </c>
      <c r="E254" s="30">
        <v>65803</v>
      </c>
      <c r="F254" s="26">
        <v>11870.87</v>
      </c>
      <c r="G254" s="22">
        <v>0.66800000000000004</v>
      </c>
      <c r="H254" s="22">
        <v>0.64500000000000002</v>
      </c>
      <c r="I254" s="22">
        <v>0.81399999999999995</v>
      </c>
      <c r="J254" s="22">
        <v>0.56699999999999995</v>
      </c>
      <c r="K254" s="46">
        <v>21.79</v>
      </c>
      <c r="L254" s="46">
        <v>17.93</v>
      </c>
      <c r="M254" s="12" t="s">
        <v>482</v>
      </c>
      <c r="N254" s="34">
        <v>265.07</v>
      </c>
      <c r="O254" s="22">
        <v>25.3</v>
      </c>
      <c r="P254" s="22">
        <v>73.84</v>
      </c>
      <c r="Q254" s="17">
        <v>-6.7520360000000004</v>
      </c>
      <c r="R254" s="17">
        <v>-38.231822000000001</v>
      </c>
      <c r="S254" s="10">
        <v>2</v>
      </c>
      <c r="T254" s="10">
        <v>687</v>
      </c>
      <c r="U254" s="10">
        <v>194</v>
      </c>
      <c r="V254" s="10">
        <v>568</v>
      </c>
      <c r="W254" s="10">
        <v>1775</v>
      </c>
      <c r="X254" s="10">
        <v>3226</v>
      </c>
      <c r="Y254" s="73">
        <f t="shared" si="6"/>
        <v>4902.5120435238514</v>
      </c>
      <c r="Z254" s="10">
        <v>0</v>
      </c>
      <c r="AA254" s="10">
        <v>11</v>
      </c>
      <c r="AB254" s="10">
        <v>40</v>
      </c>
      <c r="AC254" s="10">
        <v>96</v>
      </c>
      <c r="AD254" s="10">
        <v>39</v>
      </c>
      <c r="AE254" s="10">
        <v>186</v>
      </c>
      <c r="AF254" s="73">
        <f t="shared" si="7"/>
        <v>282.6618847165023</v>
      </c>
      <c r="AG254" s="38">
        <v>8.0810010000000002E-2</v>
      </c>
      <c r="AH254" s="39">
        <v>15.384615384615385</v>
      </c>
      <c r="AI254" s="39">
        <v>60.633484162895925</v>
      </c>
      <c r="AJ254" s="64">
        <v>70.2</v>
      </c>
      <c r="AK254" s="64">
        <v>1.209209</v>
      </c>
    </row>
    <row r="255" spans="1:37" x14ac:dyDescent="0.3">
      <c r="A255" s="10" t="s">
        <v>245</v>
      </c>
      <c r="B255" s="1" t="s">
        <v>562</v>
      </c>
      <c r="C255" s="1" t="s">
        <v>289</v>
      </c>
      <c r="D255" s="1" t="s">
        <v>596</v>
      </c>
      <c r="E255" s="30">
        <v>241311</v>
      </c>
      <c r="F255" s="26">
        <v>43810.6</v>
      </c>
      <c r="G255" s="22">
        <v>0.76200000000000001</v>
      </c>
      <c r="H255" s="22">
        <v>0.74399999999999999</v>
      </c>
      <c r="I255" s="22">
        <v>0.84499999999999997</v>
      </c>
      <c r="J255" s="22">
        <v>0.70499999999999996</v>
      </c>
      <c r="K255" s="46">
        <v>57.22</v>
      </c>
      <c r="L255" s="46">
        <v>45.36</v>
      </c>
      <c r="M255" s="12" t="s">
        <v>477</v>
      </c>
      <c r="N255" s="34">
        <v>600.55999999999995</v>
      </c>
      <c r="O255" s="22">
        <v>19.97</v>
      </c>
      <c r="P255" s="22">
        <v>107.68</v>
      </c>
      <c r="Q255" s="17">
        <v>-22.822299999999998</v>
      </c>
      <c r="R255" s="17">
        <v>-47.274349000000001</v>
      </c>
      <c r="S255" s="10">
        <v>146</v>
      </c>
      <c r="T255" s="10">
        <v>4094</v>
      </c>
      <c r="U255" s="10">
        <v>5995</v>
      </c>
      <c r="V255" s="10">
        <v>20964</v>
      </c>
      <c r="W255" s="10">
        <v>473</v>
      </c>
      <c r="X255" s="10">
        <v>31672</v>
      </c>
      <c r="Y255" s="73">
        <f t="shared" si="6"/>
        <v>13124.971509794415</v>
      </c>
      <c r="Z255" s="10">
        <v>5</v>
      </c>
      <c r="AA255" s="10">
        <v>85</v>
      </c>
      <c r="AB255" s="10">
        <v>79</v>
      </c>
      <c r="AC255" s="10">
        <v>157</v>
      </c>
      <c r="AD255" s="10">
        <v>24</v>
      </c>
      <c r="AE255" s="10">
        <v>350</v>
      </c>
      <c r="AF255" s="73">
        <f t="shared" si="7"/>
        <v>145.04104661619238</v>
      </c>
      <c r="AG255" s="38">
        <v>0.65575519000000004</v>
      </c>
      <c r="AH255" s="39">
        <v>44.343891402714931</v>
      </c>
      <c r="AI255" s="39">
        <v>95.022624434389144</v>
      </c>
      <c r="AJ255" s="64">
        <v>80.099999999999994</v>
      </c>
      <c r="AK255" s="64">
        <v>1.584355</v>
      </c>
    </row>
    <row r="256" spans="1:37" x14ac:dyDescent="0.3">
      <c r="A256" s="10" t="s">
        <v>246</v>
      </c>
      <c r="B256" s="1" t="s">
        <v>391</v>
      </c>
      <c r="C256" s="1" t="s">
        <v>289</v>
      </c>
      <c r="D256" s="1" t="s">
        <v>596</v>
      </c>
      <c r="E256" s="30">
        <v>262480</v>
      </c>
      <c r="F256" s="26">
        <v>32193.16</v>
      </c>
      <c r="G256" s="22">
        <v>0.76500000000000001</v>
      </c>
      <c r="H256" s="22">
        <v>0.70799999999999996</v>
      </c>
      <c r="I256" s="22">
        <v>0.873</v>
      </c>
      <c r="J256" s="22">
        <v>0.72299999999999998</v>
      </c>
      <c r="K256" s="2">
        <v>48.51</v>
      </c>
      <c r="L256" s="2">
        <v>37.159999999999997</v>
      </c>
      <c r="M256" s="12" t="s">
        <v>478</v>
      </c>
      <c r="N256" s="34">
        <v>791.47</v>
      </c>
      <c r="O256" s="22">
        <v>18.309999999999999</v>
      </c>
      <c r="P256" s="22">
        <v>150.44</v>
      </c>
      <c r="Q256" s="17">
        <v>-23.544487</v>
      </c>
      <c r="R256" s="17">
        <v>-46.317954999999998</v>
      </c>
      <c r="S256" s="10">
        <v>15</v>
      </c>
      <c r="T256" s="10">
        <v>122</v>
      </c>
      <c r="U256" s="10">
        <v>235</v>
      </c>
      <c r="V256" s="10">
        <v>1185</v>
      </c>
      <c r="W256" s="10">
        <v>462</v>
      </c>
      <c r="X256" s="10">
        <v>2019</v>
      </c>
      <c r="Y256" s="73">
        <f t="shared" si="6"/>
        <v>769.20146296860719</v>
      </c>
      <c r="Z256" s="10">
        <v>13</v>
      </c>
      <c r="AA256" s="10">
        <v>36</v>
      </c>
      <c r="AB256" s="10">
        <v>45</v>
      </c>
      <c r="AC256" s="10">
        <v>92</v>
      </c>
      <c r="AD256" s="10">
        <v>42</v>
      </c>
      <c r="AE256" s="10">
        <v>228</v>
      </c>
      <c r="AF256" s="73">
        <f t="shared" si="7"/>
        <v>86.86376104846083</v>
      </c>
      <c r="AG256" s="38">
        <v>0.64465600000000001</v>
      </c>
      <c r="AH256" s="39">
        <v>42.986425339366512</v>
      </c>
      <c r="AI256" s="39">
        <v>80.995475113122168</v>
      </c>
      <c r="AJ256" s="64">
        <v>81.3</v>
      </c>
      <c r="AK256" s="64">
        <v>0.79116089999999994</v>
      </c>
    </row>
    <row r="257" spans="1:37" x14ac:dyDescent="0.3">
      <c r="A257" s="10" t="s">
        <v>247</v>
      </c>
      <c r="B257" s="1" t="s">
        <v>527</v>
      </c>
      <c r="C257" s="1" t="s">
        <v>289</v>
      </c>
      <c r="D257" s="1" t="s">
        <v>596</v>
      </c>
      <c r="E257" s="30">
        <v>244528</v>
      </c>
      <c r="F257" s="26">
        <v>27899.5</v>
      </c>
      <c r="G257" s="22">
        <v>0.76900000000000002</v>
      </c>
      <c r="H257" s="22">
        <v>0.74199999999999999</v>
      </c>
      <c r="I257" s="22">
        <v>0.86299999999999999</v>
      </c>
      <c r="J257" s="22">
        <v>0.71</v>
      </c>
      <c r="K257" s="2">
        <v>58.32</v>
      </c>
      <c r="L257" s="2">
        <v>49.99</v>
      </c>
      <c r="M257" s="12" t="s">
        <v>478</v>
      </c>
      <c r="N257" s="34">
        <v>779.77</v>
      </c>
      <c r="O257" s="22">
        <v>18.47</v>
      </c>
      <c r="P257" s="22">
        <v>124.73</v>
      </c>
      <c r="Q257" s="17">
        <v>-23.622083</v>
      </c>
      <c r="R257" s="17">
        <v>-46.782719</v>
      </c>
      <c r="S257" s="10">
        <v>14</v>
      </c>
      <c r="T257" s="10">
        <v>267</v>
      </c>
      <c r="U257" s="10">
        <v>1670</v>
      </c>
      <c r="V257" s="10">
        <v>4028</v>
      </c>
      <c r="W257" s="10">
        <v>368</v>
      </c>
      <c r="X257" s="10">
        <v>6347</v>
      </c>
      <c r="Y257" s="73">
        <f t="shared" si="6"/>
        <v>2595.6127723614472</v>
      </c>
      <c r="Z257" s="10">
        <v>2</v>
      </c>
      <c r="AA257" s="10">
        <v>13</v>
      </c>
      <c r="AB257" s="10">
        <v>51</v>
      </c>
      <c r="AC257" s="10">
        <v>142</v>
      </c>
      <c r="AD257" s="10">
        <v>40</v>
      </c>
      <c r="AE257" s="10">
        <v>248</v>
      </c>
      <c r="AF257" s="73">
        <f t="shared" si="7"/>
        <v>101.41987829614604</v>
      </c>
      <c r="AG257" s="38">
        <v>0.74740298000000005</v>
      </c>
      <c r="AH257" s="39">
        <v>35.294117647058826</v>
      </c>
      <c r="AI257" s="39">
        <v>89.592760180995469</v>
      </c>
      <c r="AJ257" s="64">
        <v>86.7</v>
      </c>
      <c r="AK257" s="64">
        <v>0.92794220000000005</v>
      </c>
    </row>
    <row r="258" spans="1:37" x14ac:dyDescent="0.3">
      <c r="A258" s="10" t="s">
        <v>248</v>
      </c>
      <c r="B258" s="1" t="s">
        <v>382</v>
      </c>
      <c r="C258" s="1" t="s">
        <v>289</v>
      </c>
      <c r="D258" s="1" t="s">
        <v>596</v>
      </c>
      <c r="E258" s="30">
        <v>53988</v>
      </c>
      <c r="F258" s="26">
        <v>18337.189999999999</v>
      </c>
      <c r="G258" s="22">
        <v>0.748</v>
      </c>
      <c r="H258" s="22">
        <v>0.72699999999999998</v>
      </c>
      <c r="I258" s="22">
        <v>0.82699999999999996</v>
      </c>
      <c r="J258" s="22">
        <v>0.69599999999999995</v>
      </c>
      <c r="K258" s="2">
        <v>48.12</v>
      </c>
      <c r="L258" s="2">
        <v>38.67</v>
      </c>
      <c r="M258" s="12" t="s">
        <v>483</v>
      </c>
      <c r="N258" s="34">
        <v>558.55999999999995</v>
      </c>
      <c r="O258" s="22">
        <v>21.15</v>
      </c>
      <c r="P258" s="22">
        <v>113.6</v>
      </c>
      <c r="Q258" s="17">
        <v>-21.40645</v>
      </c>
      <c r="R258" s="17">
        <v>-48.505642999999999</v>
      </c>
      <c r="S258" s="10">
        <v>24</v>
      </c>
      <c r="T258" s="10">
        <v>1092</v>
      </c>
      <c r="U258" s="10">
        <v>320</v>
      </c>
      <c r="V258" s="10">
        <v>769</v>
      </c>
      <c r="W258" s="10">
        <v>1580</v>
      </c>
      <c r="X258" s="10">
        <v>3785</v>
      </c>
      <c r="Y258" s="73">
        <f t="shared" si="6"/>
        <v>7010.8172186411794</v>
      </c>
      <c r="Z258" s="10">
        <v>2</v>
      </c>
      <c r="AA258" s="10">
        <v>41</v>
      </c>
      <c r="AB258" s="10">
        <v>4</v>
      </c>
      <c r="AC258" s="10">
        <v>14</v>
      </c>
      <c r="AD258" s="10">
        <v>8</v>
      </c>
      <c r="AE258" s="10">
        <v>69</v>
      </c>
      <c r="AF258" s="73">
        <f t="shared" si="7"/>
        <v>127.80617915092243</v>
      </c>
      <c r="AG258" s="38">
        <v>0.41364666999999999</v>
      </c>
      <c r="AH258" s="39">
        <v>14.932126696832579</v>
      </c>
      <c r="AI258" s="39">
        <v>77.375565610859724</v>
      </c>
      <c r="AJ258" s="64"/>
      <c r="AK258" s="64"/>
    </row>
    <row r="259" spans="1:37" x14ac:dyDescent="0.3">
      <c r="A259" s="10" t="s">
        <v>249</v>
      </c>
      <c r="B259" s="1" t="s">
        <v>549</v>
      </c>
      <c r="C259" s="1" t="s">
        <v>289</v>
      </c>
      <c r="D259" s="1" t="s">
        <v>596</v>
      </c>
      <c r="E259" s="30">
        <v>107326</v>
      </c>
      <c r="F259" s="26">
        <v>29292.240000000002</v>
      </c>
      <c r="G259" s="22">
        <v>0.752</v>
      </c>
      <c r="H259" s="22">
        <v>0.73399999999999999</v>
      </c>
      <c r="I259" s="22">
        <v>0.84199999999999997</v>
      </c>
      <c r="J259" s="22">
        <v>0.68799999999999994</v>
      </c>
      <c r="K259" s="2">
        <v>50.09</v>
      </c>
      <c r="L259" s="2">
        <v>39.06</v>
      </c>
      <c r="M259" s="12" t="s">
        <v>477</v>
      </c>
      <c r="N259" s="34">
        <v>599.47</v>
      </c>
      <c r="O259" s="22">
        <v>19.79</v>
      </c>
      <c r="P259" s="22">
        <v>101.28</v>
      </c>
      <c r="Q259" s="17">
        <v>-23.348761</v>
      </c>
      <c r="R259" s="17">
        <v>-47.848227999999999</v>
      </c>
      <c r="S259" s="10">
        <v>20</v>
      </c>
      <c r="T259" s="10">
        <v>171</v>
      </c>
      <c r="U259" s="10">
        <v>165</v>
      </c>
      <c r="V259" s="10">
        <v>1318</v>
      </c>
      <c r="W259" s="10">
        <v>128</v>
      </c>
      <c r="X259" s="10">
        <v>1802</v>
      </c>
      <c r="Y259" s="73">
        <f t="shared" ref="Y259:Y285" si="8">(X259*100000)/E259</f>
        <v>1678.9967016380001</v>
      </c>
      <c r="Z259" s="10">
        <v>7</v>
      </c>
      <c r="AA259" s="10">
        <v>33</v>
      </c>
      <c r="AB259" s="10">
        <v>11</v>
      </c>
      <c r="AC259" s="10">
        <v>45</v>
      </c>
      <c r="AD259" s="10">
        <v>15</v>
      </c>
      <c r="AE259" s="10">
        <v>111</v>
      </c>
      <c r="AF259" s="73">
        <f t="shared" ref="AF259:AF285" si="9">(AE259*100000)/E259</f>
        <v>103.42321525073142</v>
      </c>
      <c r="AG259" s="38">
        <v>0.50594176000000002</v>
      </c>
      <c r="AH259" s="39">
        <v>23.981900452488688</v>
      </c>
      <c r="AI259" s="39">
        <v>74.660633484162901</v>
      </c>
      <c r="AJ259" s="64"/>
      <c r="AK259" s="64"/>
    </row>
    <row r="260" spans="1:37" x14ac:dyDescent="0.3">
      <c r="A260" s="10" t="s">
        <v>250</v>
      </c>
      <c r="B260" s="1" t="s">
        <v>563</v>
      </c>
      <c r="C260" s="1" t="s">
        <v>289</v>
      </c>
      <c r="D260" s="1" t="s">
        <v>596</v>
      </c>
      <c r="E260" s="30">
        <v>278686</v>
      </c>
      <c r="F260" s="26">
        <v>50563.09</v>
      </c>
      <c r="G260" s="22">
        <v>0.8</v>
      </c>
      <c r="H260" s="22">
        <v>0.77800000000000002</v>
      </c>
      <c r="I260" s="22">
        <v>0.88300000000000001</v>
      </c>
      <c r="J260" s="22">
        <v>0.746</v>
      </c>
      <c r="K260" s="2">
        <v>61.48</v>
      </c>
      <c r="L260" s="2">
        <v>50.42</v>
      </c>
      <c r="M260" s="12" t="s">
        <v>483</v>
      </c>
      <c r="N260" s="34">
        <v>709.72</v>
      </c>
      <c r="O260" s="22">
        <v>18.89</v>
      </c>
      <c r="P260" s="22">
        <v>117.43</v>
      </c>
      <c r="Q260" s="17">
        <v>-23.020865000000001</v>
      </c>
      <c r="R260" s="17">
        <v>-45.557561</v>
      </c>
      <c r="S260" s="10">
        <v>142</v>
      </c>
      <c r="T260" s="10">
        <v>1589</v>
      </c>
      <c r="U260" s="10">
        <v>11359</v>
      </c>
      <c r="V260" s="10">
        <v>4229</v>
      </c>
      <c r="W260" s="10">
        <v>3338</v>
      </c>
      <c r="X260" s="10">
        <v>20657</v>
      </c>
      <c r="Y260" s="73">
        <f t="shared" si="8"/>
        <v>7412.2847936387188</v>
      </c>
      <c r="Z260" s="10">
        <v>21</v>
      </c>
      <c r="AA260" s="10">
        <v>158</v>
      </c>
      <c r="AB260" s="10">
        <v>450</v>
      </c>
      <c r="AC260" s="10">
        <v>263</v>
      </c>
      <c r="AD260" s="10">
        <v>164</v>
      </c>
      <c r="AE260" s="10">
        <v>1056</v>
      </c>
      <c r="AF260" s="73">
        <f t="shared" si="9"/>
        <v>378.92107963801556</v>
      </c>
      <c r="AG260" s="38">
        <v>0.84050760000000002</v>
      </c>
      <c r="AH260" s="39">
        <v>79.185520361990953</v>
      </c>
      <c r="AI260" s="39">
        <v>97.737556561085967</v>
      </c>
      <c r="AJ260" s="64">
        <v>83</v>
      </c>
      <c r="AK260" s="64">
        <v>1.031031</v>
      </c>
    </row>
    <row r="261" spans="1:37" x14ac:dyDescent="0.3">
      <c r="A261" s="10" t="s">
        <v>251</v>
      </c>
      <c r="B261" s="1" t="s">
        <v>575</v>
      </c>
      <c r="C261" s="1" t="s">
        <v>285</v>
      </c>
      <c r="D261" s="1" t="s">
        <v>596</v>
      </c>
      <c r="E261" s="30">
        <v>134745</v>
      </c>
      <c r="F261" s="26">
        <v>13717.1</v>
      </c>
      <c r="G261" s="22">
        <v>0.70099999999999996</v>
      </c>
      <c r="H261" s="22">
        <v>0.69799999999999995</v>
      </c>
      <c r="I261" s="22">
        <v>0.82399999999999995</v>
      </c>
      <c r="J261" s="22">
        <v>0.59799999999999998</v>
      </c>
      <c r="K261" s="2">
        <v>35.68</v>
      </c>
      <c r="L261" s="2">
        <v>27.82</v>
      </c>
      <c r="M261" s="12" t="s">
        <v>480</v>
      </c>
      <c r="N261" s="34">
        <v>447.81</v>
      </c>
      <c r="O261" s="22">
        <v>22.13</v>
      </c>
      <c r="P261" s="22">
        <v>90.79</v>
      </c>
      <c r="Q261" s="17">
        <v>-17.860223999999999</v>
      </c>
      <c r="R261" s="17">
        <v>-41.509779999999999</v>
      </c>
      <c r="S261" s="10">
        <v>173</v>
      </c>
      <c r="T261" s="10">
        <v>7850</v>
      </c>
      <c r="U261" s="10">
        <v>614</v>
      </c>
      <c r="V261" s="10">
        <v>744</v>
      </c>
      <c r="W261" s="10">
        <v>3894</v>
      </c>
      <c r="X261" s="10">
        <v>13275</v>
      </c>
      <c r="Y261" s="73">
        <f t="shared" si="8"/>
        <v>9851.9425581654232</v>
      </c>
      <c r="Z261" s="10">
        <v>6</v>
      </c>
      <c r="AA261" s="10">
        <v>121</v>
      </c>
      <c r="AB261" s="10">
        <v>44</v>
      </c>
      <c r="AC261" s="10">
        <v>67</v>
      </c>
      <c r="AD261" s="10">
        <v>40</v>
      </c>
      <c r="AE261" s="10">
        <v>278</v>
      </c>
      <c r="AF261" s="73">
        <f t="shared" si="9"/>
        <v>206.3156332331441</v>
      </c>
      <c r="AG261" s="38">
        <v>0.63662651999999997</v>
      </c>
      <c r="AH261" s="39">
        <v>43.891402714932127</v>
      </c>
      <c r="AI261" s="39">
        <v>96.380090497737555</v>
      </c>
      <c r="AJ261" s="64">
        <v>69.7</v>
      </c>
      <c r="AK261" s="64">
        <v>2.6589550000000002</v>
      </c>
    </row>
    <row r="262" spans="1:37" x14ac:dyDescent="0.3">
      <c r="A262" s="10" t="s">
        <v>252</v>
      </c>
      <c r="B262" s="1" t="s">
        <v>371</v>
      </c>
      <c r="C262" s="1" t="s">
        <v>372</v>
      </c>
      <c r="D262" s="1" t="s">
        <v>601</v>
      </c>
      <c r="E262" s="30">
        <v>814230</v>
      </c>
      <c r="F262" s="26">
        <v>17697.64</v>
      </c>
      <c r="G262" s="22">
        <v>0.751</v>
      </c>
      <c r="H262" s="22">
        <v>0.73099999999999998</v>
      </c>
      <c r="I262" s="22">
        <v>0.82</v>
      </c>
      <c r="J262" s="22">
        <v>0.70699999999999996</v>
      </c>
      <c r="K262" s="2">
        <v>37.36</v>
      </c>
      <c r="L262" s="2">
        <v>30.37</v>
      </c>
      <c r="M262" s="12" t="s">
        <v>480</v>
      </c>
      <c r="N262" s="34">
        <v>113.31</v>
      </c>
      <c r="O262" s="22">
        <v>27.14</v>
      </c>
      <c r="P262" s="22">
        <v>122.3</v>
      </c>
      <c r="Q262" s="17">
        <v>-5.0907</v>
      </c>
      <c r="R262" s="17">
        <v>-42.800105000000002</v>
      </c>
      <c r="S262" s="10">
        <v>470</v>
      </c>
      <c r="T262" s="10">
        <v>2773</v>
      </c>
      <c r="U262" s="10">
        <v>4522</v>
      </c>
      <c r="V262" s="10">
        <v>6111</v>
      </c>
      <c r="W262" s="10">
        <v>2989</v>
      </c>
      <c r="X262" s="10">
        <v>16865</v>
      </c>
      <c r="Y262" s="73">
        <f t="shared" si="8"/>
        <v>2071.2820701767314</v>
      </c>
      <c r="Z262" s="10">
        <v>41</v>
      </c>
      <c r="AA262" s="10">
        <v>211</v>
      </c>
      <c r="AB262" s="10">
        <v>126</v>
      </c>
      <c r="AC262" s="10">
        <v>233</v>
      </c>
      <c r="AD262" s="10">
        <v>217</v>
      </c>
      <c r="AE262" s="10">
        <v>828</v>
      </c>
      <c r="AF262" s="73">
        <f t="shared" si="9"/>
        <v>101.69116834309716</v>
      </c>
      <c r="AG262" s="38">
        <v>0.44890762000000001</v>
      </c>
      <c r="AH262" s="39">
        <v>76.470588235294116</v>
      </c>
      <c r="AI262" s="39">
        <v>99.095022624434392</v>
      </c>
      <c r="AJ262" s="64">
        <v>78.3</v>
      </c>
      <c r="AK262" s="64">
        <v>0.64809309999999998</v>
      </c>
    </row>
    <row r="263" spans="1:37" x14ac:dyDescent="0.3">
      <c r="A263" s="10" t="s">
        <v>253</v>
      </c>
      <c r="B263" s="1" t="s">
        <v>594</v>
      </c>
      <c r="C263" s="1" t="s">
        <v>287</v>
      </c>
      <c r="D263" s="1" t="s">
        <v>596</v>
      </c>
      <c r="E263" s="30">
        <v>163746</v>
      </c>
      <c r="F263" s="26">
        <v>23446.27</v>
      </c>
      <c r="G263" s="22">
        <v>0.73</v>
      </c>
      <c r="H263" s="22">
        <v>0.752</v>
      </c>
      <c r="I263" s="22">
        <v>0.85499999999999998</v>
      </c>
      <c r="J263" s="22">
        <v>0.60499999999999998</v>
      </c>
      <c r="K263" s="46">
        <v>47.42</v>
      </c>
      <c r="L263" s="46">
        <v>38.03</v>
      </c>
      <c r="M263" s="12" t="s">
        <v>478</v>
      </c>
      <c r="N263" s="34">
        <v>1055.4398189999999</v>
      </c>
      <c r="O263" s="22">
        <v>16.685864583333334</v>
      </c>
      <c r="P263" s="22">
        <v>131.294895</v>
      </c>
      <c r="Q263" s="17">
        <v>-22.417508999999999</v>
      </c>
      <c r="R263" s="17">
        <v>-42.975124000000001</v>
      </c>
      <c r="S263" s="10">
        <v>7</v>
      </c>
      <c r="T263" s="10">
        <v>297</v>
      </c>
      <c r="U263" s="10">
        <v>29</v>
      </c>
      <c r="V263" s="10">
        <v>48</v>
      </c>
      <c r="W263" s="10">
        <v>528</v>
      </c>
      <c r="X263" s="10">
        <v>909</v>
      </c>
      <c r="Y263" s="73">
        <f t="shared" si="8"/>
        <v>555.12806419698802</v>
      </c>
      <c r="Z263" s="10">
        <v>19</v>
      </c>
      <c r="AA263" s="10">
        <v>46</v>
      </c>
      <c r="AB263" s="10">
        <v>19</v>
      </c>
      <c r="AC263" s="10">
        <v>44</v>
      </c>
      <c r="AD263" s="10">
        <v>92</v>
      </c>
      <c r="AE263" s="10">
        <v>220</v>
      </c>
      <c r="AF263" s="73">
        <f t="shared" si="9"/>
        <v>134.35442697836893</v>
      </c>
      <c r="AG263" s="38">
        <v>0.42510544</v>
      </c>
      <c r="AH263" s="39">
        <v>41.628959276018101</v>
      </c>
      <c r="AI263" s="39">
        <v>47.511312217194572</v>
      </c>
      <c r="AJ263" s="64">
        <v>78</v>
      </c>
      <c r="AK263" s="64">
        <v>0.60209999999999997</v>
      </c>
    </row>
    <row r="264" spans="1:37" x14ac:dyDescent="0.3">
      <c r="A264" s="10" t="s">
        <v>254</v>
      </c>
      <c r="B264" s="1" t="s">
        <v>576</v>
      </c>
      <c r="C264" s="1" t="s">
        <v>285</v>
      </c>
      <c r="D264" s="1" t="s">
        <v>596</v>
      </c>
      <c r="E264" s="30">
        <v>81243</v>
      </c>
      <c r="F264" s="26">
        <v>28461.27</v>
      </c>
      <c r="G264" s="22">
        <v>0.77</v>
      </c>
      <c r="H264" s="22">
        <v>0.73699999999999999</v>
      </c>
      <c r="I264" s="22">
        <v>0.83599999999999997</v>
      </c>
      <c r="J264" s="22">
        <v>0.74199999999999999</v>
      </c>
      <c r="K264" s="2">
        <v>57.89</v>
      </c>
      <c r="L264" s="2">
        <v>48.03</v>
      </c>
      <c r="M264" s="12" t="s">
        <v>480</v>
      </c>
      <c r="N264" s="34">
        <v>359.49</v>
      </c>
      <c r="O264" s="22">
        <v>22.11</v>
      </c>
      <c r="P264" s="22">
        <v>118.05</v>
      </c>
      <c r="Q264" s="17">
        <v>-19.581699</v>
      </c>
      <c r="R264" s="17">
        <v>-42.648055999999997</v>
      </c>
      <c r="S264" s="10">
        <v>803</v>
      </c>
      <c r="T264" s="10">
        <v>6034</v>
      </c>
      <c r="U264" s="10">
        <v>62</v>
      </c>
      <c r="V264" s="10">
        <v>107</v>
      </c>
      <c r="W264" s="10">
        <v>1552</v>
      </c>
      <c r="X264" s="10">
        <v>8558</v>
      </c>
      <c r="Y264" s="73">
        <f t="shared" si="8"/>
        <v>10533.830606944599</v>
      </c>
      <c r="Z264" s="10">
        <v>45</v>
      </c>
      <c r="AA264" s="10">
        <v>227</v>
      </c>
      <c r="AB264" s="10">
        <v>25</v>
      </c>
      <c r="AC264" s="10">
        <v>34</v>
      </c>
      <c r="AD264" s="10">
        <v>94</v>
      </c>
      <c r="AE264" s="10">
        <v>425</v>
      </c>
      <c r="AF264" s="73">
        <f t="shared" si="9"/>
        <v>523.12199204854574</v>
      </c>
      <c r="AG264" s="38">
        <v>0.82060199</v>
      </c>
      <c r="AH264" s="39">
        <v>47.058823529411768</v>
      </c>
      <c r="AI264" s="39">
        <v>66.0633484162896</v>
      </c>
      <c r="AJ264" s="64">
        <v>78.599999999999994</v>
      </c>
      <c r="AK264" s="64">
        <v>1.6015919999999999</v>
      </c>
    </row>
    <row r="265" spans="1:37" x14ac:dyDescent="0.3">
      <c r="A265" s="10" t="s">
        <v>255</v>
      </c>
      <c r="B265" s="1" t="s">
        <v>581</v>
      </c>
      <c r="C265" s="1" t="s">
        <v>285</v>
      </c>
      <c r="D265" s="1" t="s">
        <v>596</v>
      </c>
      <c r="E265" s="30">
        <v>72765</v>
      </c>
      <c r="F265" s="26">
        <v>23013.33</v>
      </c>
      <c r="G265" s="22">
        <v>0.74399999999999999</v>
      </c>
      <c r="H265" s="22">
        <v>0.73</v>
      </c>
      <c r="I265" s="22">
        <v>0.85499999999999998</v>
      </c>
      <c r="J265" s="22">
        <v>0.66</v>
      </c>
      <c r="K265" s="2">
        <v>46.65</v>
      </c>
      <c r="L265" s="2">
        <v>39</v>
      </c>
      <c r="M265" s="12" t="s">
        <v>476</v>
      </c>
      <c r="N265" s="34">
        <v>912.13</v>
      </c>
      <c r="O265" s="22">
        <v>18.48</v>
      </c>
      <c r="P265" s="22">
        <v>128.16</v>
      </c>
      <c r="Q265" s="17">
        <v>-21.69239</v>
      </c>
      <c r="R265" s="17">
        <v>-45.253025000000001</v>
      </c>
      <c r="S265" s="10">
        <v>3</v>
      </c>
      <c r="T265" s="10">
        <v>56</v>
      </c>
      <c r="U265" s="10">
        <v>1042</v>
      </c>
      <c r="V265" s="10">
        <v>1423</v>
      </c>
      <c r="W265" s="10">
        <v>671</v>
      </c>
      <c r="X265" s="10">
        <v>3195</v>
      </c>
      <c r="Y265" s="73">
        <f t="shared" si="8"/>
        <v>4390.8472479901047</v>
      </c>
      <c r="Z265" s="10">
        <v>0</v>
      </c>
      <c r="AA265" s="10">
        <v>7</v>
      </c>
      <c r="AB265" s="10">
        <v>32</v>
      </c>
      <c r="AC265" s="10">
        <v>22</v>
      </c>
      <c r="AD265" s="10">
        <v>18</v>
      </c>
      <c r="AE265" s="10">
        <v>79</v>
      </c>
      <c r="AF265" s="73">
        <f t="shared" si="9"/>
        <v>108.56867999725142</v>
      </c>
      <c r="AG265" s="38">
        <v>0.54270222999999995</v>
      </c>
      <c r="AH265" s="39">
        <v>18.099547511312217</v>
      </c>
      <c r="AI265" s="39">
        <v>51.58371040723982</v>
      </c>
      <c r="AJ265" s="64"/>
      <c r="AK265" s="64"/>
    </row>
    <row r="266" spans="1:37" x14ac:dyDescent="0.3">
      <c r="A266" s="10" t="s">
        <v>256</v>
      </c>
      <c r="B266" s="1" t="s">
        <v>595</v>
      </c>
      <c r="C266" s="1" t="s">
        <v>297</v>
      </c>
      <c r="D266" s="1" t="s">
        <v>598</v>
      </c>
      <c r="E266" s="30">
        <v>101791</v>
      </c>
      <c r="F266" s="26">
        <v>59241.77</v>
      </c>
      <c r="G266" s="22">
        <v>0.74399999999999999</v>
      </c>
      <c r="H266" s="22">
        <v>0.752</v>
      </c>
      <c r="I266" s="22">
        <v>0.84899999999999998</v>
      </c>
      <c r="J266" s="22">
        <v>0.64500000000000002</v>
      </c>
      <c r="K266" s="46">
        <v>46.9</v>
      </c>
      <c r="L266" s="46">
        <v>35.26</v>
      </c>
      <c r="M266" s="12" t="s">
        <v>480</v>
      </c>
      <c r="N266" s="34">
        <v>377.09115600000001</v>
      </c>
      <c r="O266" s="22">
        <v>22.891586</v>
      </c>
      <c r="P266" s="22">
        <v>121.3491095</v>
      </c>
      <c r="Q266" s="17">
        <v>-20.788522</v>
      </c>
      <c r="R266" s="17">
        <v>-51.706403000000002</v>
      </c>
      <c r="S266" s="10">
        <v>132</v>
      </c>
      <c r="T266" s="10">
        <v>6833</v>
      </c>
      <c r="U266" s="10">
        <v>496</v>
      </c>
      <c r="V266" s="10">
        <v>2255</v>
      </c>
      <c r="W266" s="10">
        <v>965</v>
      </c>
      <c r="X266" s="10">
        <v>10681</v>
      </c>
      <c r="Y266" s="73">
        <f t="shared" si="8"/>
        <v>10493.069131848591</v>
      </c>
      <c r="Z266" s="10">
        <v>4</v>
      </c>
      <c r="AA266" s="10">
        <v>42</v>
      </c>
      <c r="AB266" s="10">
        <v>23</v>
      </c>
      <c r="AC266" s="10">
        <v>47</v>
      </c>
      <c r="AD266" s="10">
        <v>32</v>
      </c>
      <c r="AE266" s="10">
        <v>148</v>
      </c>
      <c r="AF266" s="73">
        <f t="shared" si="9"/>
        <v>145.39595838531895</v>
      </c>
      <c r="AG266" s="38">
        <v>0.39396375</v>
      </c>
      <c r="AH266" s="39">
        <v>36.651583710407238</v>
      </c>
      <c r="AI266" s="39">
        <v>98.190045248868785</v>
      </c>
      <c r="AJ266" s="64"/>
      <c r="AK266" s="64"/>
    </row>
    <row r="267" spans="1:37" x14ac:dyDescent="0.3">
      <c r="A267" s="10" t="s">
        <v>257</v>
      </c>
      <c r="B267" s="1" t="s">
        <v>582</v>
      </c>
      <c r="C267" s="1" t="s">
        <v>287</v>
      </c>
      <c r="D267" s="1" t="s">
        <v>596</v>
      </c>
      <c r="E267" s="30">
        <v>77432</v>
      </c>
      <c r="F267" s="26">
        <v>36661.919999999998</v>
      </c>
      <c r="G267" s="22">
        <v>0.72499999999999998</v>
      </c>
      <c r="H267" s="22">
        <v>0.72499999999999998</v>
      </c>
      <c r="I267" s="22">
        <v>0.80100000000000005</v>
      </c>
      <c r="J267" s="22">
        <v>0.65600000000000003</v>
      </c>
      <c r="K267" s="46">
        <v>51.72</v>
      </c>
      <c r="L267" s="46">
        <v>39.119999999999997</v>
      </c>
      <c r="M267" s="12" t="s">
        <v>483</v>
      </c>
      <c r="N267" s="34">
        <v>424.86</v>
      </c>
      <c r="O267" s="22">
        <v>20.53</v>
      </c>
      <c r="P267" s="22">
        <v>126.98</v>
      </c>
      <c r="Q267" s="17">
        <v>-22.116992</v>
      </c>
      <c r="R267" s="17">
        <v>-43.218128</v>
      </c>
      <c r="S267" s="10">
        <v>12</v>
      </c>
      <c r="T267" s="10">
        <v>2325</v>
      </c>
      <c r="U267" s="10">
        <v>16</v>
      </c>
      <c r="V267" s="10">
        <v>99</v>
      </c>
      <c r="W267" s="10">
        <v>413</v>
      </c>
      <c r="X267" s="10">
        <v>2865</v>
      </c>
      <c r="Y267" s="73">
        <f t="shared" si="8"/>
        <v>3700.0206632916625</v>
      </c>
      <c r="Z267" s="10">
        <v>3</v>
      </c>
      <c r="AA267" s="10">
        <v>114</v>
      </c>
      <c r="AB267" s="10">
        <v>15</v>
      </c>
      <c r="AC267" s="10">
        <v>19</v>
      </c>
      <c r="AD267" s="10">
        <v>46</v>
      </c>
      <c r="AE267" s="10">
        <v>197</v>
      </c>
      <c r="AF267" s="73">
        <f t="shared" si="9"/>
        <v>254.41677859282984</v>
      </c>
      <c r="AG267" s="38">
        <v>0.80932437000000002</v>
      </c>
      <c r="AH267" s="39">
        <v>28.054298642533936</v>
      </c>
      <c r="AI267" s="39">
        <v>37.104072398190048</v>
      </c>
      <c r="AJ267" s="64">
        <v>74.5</v>
      </c>
      <c r="AK267" s="64">
        <v>0.89642330000000003</v>
      </c>
    </row>
    <row r="268" spans="1:37" x14ac:dyDescent="0.3">
      <c r="A268" s="10" t="s">
        <v>258</v>
      </c>
      <c r="B268" s="1" t="s">
        <v>502</v>
      </c>
      <c r="C268" s="1" t="s">
        <v>285</v>
      </c>
      <c r="D268" s="1" t="s">
        <v>596</v>
      </c>
      <c r="E268" s="30">
        <v>101519</v>
      </c>
      <c r="F268" s="26">
        <v>21342.14</v>
      </c>
      <c r="G268" s="22">
        <v>0.72399999999999998</v>
      </c>
      <c r="H268" s="22">
        <v>0.72699999999999998</v>
      </c>
      <c r="I268" s="22">
        <v>0.84099999999999997</v>
      </c>
      <c r="J268" s="22">
        <v>0.62</v>
      </c>
      <c r="K268" s="46">
        <v>45.17</v>
      </c>
      <c r="L268" s="46">
        <v>39.46</v>
      </c>
      <c r="M268" s="12" t="s">
        <v>483</v>
      </c>
      <c r="N268" s="34">
        <v>484.12</v>
      </c>
      <c r="O268" s="22">
        <v>20.7</v>
      </c>
      <c r="P268" s="22">
        <v>114.7</v>
      </c>
      <c r="Q268" s="17">
        <v>-21.119907999999999</v>
      </c>
      <c r="R268" s="17">
        <v>-42.942532999999997</v>
      </c>
      <c r="S268" s="10">
        <v>25</v>
      </c>
      <c r="T268" s="10">
        <v>2625</v>
      </c>
      <c r="U268" s="10">
        <v>103</v>
      </c>
      <c r="V268" s="10">
        <v>1891</v>
      </c>
      <c r="W268" s="10">
        <v>3032</v>
      </c>
      <c r="X268" s="10">
        <v>7676</v>
      </c>
      <c r="Y268" s="73">
        <f t="shared" si="8"/>
        <v>7561.1461893832684</v>
      </c>
      <c r="Z268" s="10">
        <v>0</v>
      </c>
      <c r="AA268" s="10">
        <v>74</v>
      </c>
      <c r="AB268" s="10">
        <v>6</v>
      </c>
      <c r="AC268" s="10">
        <v>65</v>
      </c>
      <c r="AD268" s="10">
        <v>52</v>
      </c>
      <c r="AE268" s="10">
        <v>197</v>
      </c>
      <c r="AF268" s="73">
        <f t="shared" si="9"/>
        <v>194.05234488125376</v>
      </c>
      <c r="AG268" s="38">
        <v>0.69412587999999997</v>
      </c>
      <c r="AH268" s="39">
        <v>28.959276018099548</v>
      </c>
      <c r="AI268" s="39">
        <v>77.375565610859724</v>
      </c>
      <c r="AJ268" s="64">
        <v>60.6</v>
      </c>
      <c r="AK268" s="64">
        <v>4.0105659999999999</v>
      </c>
    </row>
    <row r="269" spans="1:37" x14ac:dyDescent="0.3">
      <c r="A269" s="10" t="s">
        <v>259</v>
      </c>
      <c r="B269" s="1" t="s">
        <v>338</v>
      </c>
      <c r="C269" s="1" t="s">
        <v>289</v>
      </c>
      <c r="D269" s="1" t="s">
        <v>596</v>
      </c>
      <c r="E269" s="30">
        <v>78801</v>
      </c>
      <c r="F269" s="26">
        <v>17277.060000000001</v>
      </c>
      <c r="G269" s="22">
        <v>0.751</v>
      </c>
      <c r="H269" s="22">
        <v>0.74099999999999999</v>
      </c>
      <c r="I269" s="22">
        <v>0.84099999999999997</v>
      </c>
      <c r="J269" s="22">
        <v>0.67900000000000005</v>
      </c>
      <c r="K269" s="46">
        <v>44.24</v>
      </c>
      <c r="L269" s="46">
        <v>34.200000000000003</v>
      </c>
      <c r="M269" s="12" t="s">
        <v>477</v>
      </c>
      <c r="N269" s="34">
        <v>328.83</v>
      </c>
      <c r="O269" s="22">
        <v>20.76</v>
      </c>
      <c r="P269" s="22">
        <v>186.96</v>
      </c>
      <c r="Q269" s="17">
        <v>-23.433616000000001</v>
      </c>
      <c r="R269" s="17">
        <v>-45.084009999999999</v>
      </c>
      <c r="S269" s="10">
        <v>75</v>
      </c>
      <c r="T269" s="10">
        <v>3386</v>
      </c>
      <c r="U269" s="10">
        <v>3250</v>
      </c>
      <c r="V269" s="10">
        <v>4845</v>
      </c>
      <c r="W269" s="10">
        <v>326</v>
      </c>
      <c r="X269" s="10">
        <v>11882</v>
      </c>
      <c r="Y269" s="73">
        <f t="shared" si="8"/>
        <v>15078.488851664319</v>
      </c>
      <c r="Z269" s="10">
        <v>2</v>
      </c>
      <c r="AA269" s="10">
        <v>138</v>
      </c>
      <c r="AB269" s="10">
        <v>92</v>
      </c>
      <c r="AC269" s="10">
        <v>187</v>
      </c>
      <c r="AD269" s="10">
        <v>53</v>
      </c>
      <c r="AE269" s="10">
        <v>472</v>
      </c>
      <c r="AF269" s="73">
        <f t="shared" si="9"/>
        <v>598.97717034047787</v>
      </c>
      <c r="AG269" s="38">
        <v>0.75570152999999995</v>
      </c>
      <c r="AH269" s="39">
        <v>56.108597285067873</v>
      </c>
      <c r="AI269" s="39">
        <v>94.57013574660634</v>
      </c>
      <c r="AJ269" s="64">
        <v>82.7</v>
      </c>
      <c r="AK269" s="64">
        <v>1.099764</v>
      </c>
    </row>
    <row r="270" spans="1:37" x14ac:dyDescent="0.3">
      <c r="A270" s="10" t="s">
        <v>260</v>
      </c>
      <c r="B270" s="1" t="s">
        <v>291</v>
      </c>
      <c r="C270" s="1" t="s">
        <v>285</v>
      </c>
      <c r="D270" s="1" t="s">
        <v>596</v>
      </c>
      <c r="E270" s="30">
        <v>295988</v>
      </c>
      <c r="F270" s="26">
        <v>34509.47</v>
      </c>
      <c r="G270" s="22">
        <v>0.77200000000000002</v>
      </c>
      <c r="H270" s="22">
        <v>0.77200000000000002</v>
      </c>
      <c r="I270" s="22">
        <v>0.84499999999999997</v>
      </c>
      <c r="J270" s="22">
        <v>0.70499999999999996</v>
      </c>
      <c r="K270" s="2">
        <v>55.49</v>
      </c>
      <c r="L270" s="2">
        <v>46.58</v>
      </c>
      <c r="M270" s="12" t="s">
        <v>483</v>
      </c>
      <c r="N270" s="34">
        <v>811.23</v>
      </c>
      <c r="O270" s="22">
        <v>20.63</v>
      </c>
      <c r="P270" s="22">
        <v>133.43</v>
      </c>
      <c r="Q270" s="17">
        <v>-19.747747</v>
      </c>
      <c r="R270" s="17">
        <v>-47.939768999999998</v>
      </c>
      <c r="S270" s="10">
        <v>930</v>
      </c>
      <c r="T270" s="10">
        <v>14752</v>
      </c>
      <c r="U270" s="10">
        <v>3749</v>
      </c>
      <c r="V270" s="10">
        <v>4323</v>
      </c>
      <c r="W270" s="10">
        <v>2269</v>
      </c>
      <c r="X270" s="10">
        <v>26023</v>
      </c>
      <c r="Y270" s="73">
        <f t="shared" si="8"/>
        <v>8791.9104828574127</v>
      </c>
      <c r="Z270" s="10">
        <v>22</v>
      </c>
      <c r="AA270" s="10">
        <v>600</v>
      </c>
      <c r="AB270" s="10">
        <v>66</v>
      </c>
      <c r="AC270" s="10">
        <v>115</v>
      </c>
      <c r="AD270" s="10">
        <v>111</v>
      </c>
      <c r="AE270" s="10">
        <v>914</v>
      </c>
      <c r="AF270" s="73">
        <f t="shared" si="9"/>
        <v>308.7963025528062</v>
      </c>
      <c r="AG270" s="38">
        <v>0.90639702</v>
      </c>
      <c r="AH270" s="39">
        <v>62.443438914027148</v>
      </c>
      <c r="AI270" s="39">
        <v>96.832579185520359</v>
      </c>
      <c r="AJ270" s="64">
        <v>74.400000000000006</v>
      </c>
      <c r="AK270" s="64">
        <v>1.799304</v>
      </c>
    </row>
    <row r="271" spans="1:37" x14ac:dyDescent="0.3">
      <c r="A271" s="10" t="s">
        <v>261</v>
      </c>
      <c r="B271" s="1" t="s">
        <v>507</v>
      </c>
      <c r="C271" s="1" t="s">
        <v>285</v>
      </c>
      <c r="D271" s="1" t="s">
        <v>596</v>
      </c>
      <c r="E271" s="30">
        <v>604013</v>
      </c>
      <c r="F271" s="26">
        <v>39857.78</v>
      </c>
      <c r="G271" s="22">
        <v>0.78900000000000003</v>
      </c>
      <c r="H271" s="22">
        <v>0.77600000000000002</v>
      </c>
      <c r="I271" s="22">
        <v>0.88500000000000001</v>
      </c>
      <c r="J271" s="22">
        <v>0.71599999999999997</v>
      </c>
      <c r="K271" s="2">
        <v>57.31</v>
      </c>
      <c r="L271" s="2">
        <v>47.61</v>
      </c>
      <c r="M271" s="12" t="s">
        <v>483</v>
      </c>
      <c r="N271" s="34">
        <v>810.38</v>
      </c>
      <c r="O271" s="22">
        <v>20.95</v>
      </c>
      <c r="P271" s="22">
        <v>127.02</v>
      </c>
      <c r="Q271" s="17">
        <v>-18.915901000000002</v>
      </c>
      <c r="R271" s="17">
        <v>-48.276268000000002</v>
      </c>
      <c r="S271" s="10">
        <v>248</v>
      </c>
      <c r="T271" s="10">
        <v>8302</v>
      </c>
      <c r="U271" s="10">
        <v>6040</v>
      </c>
      <c r="V271" s="10">
        <v>19671</v>
      </c>
      <c r="W271" s="10">
        <v>9175</v>
      </c>
      <c r="X271" s="10">
        <v>43436</v>
      </c>
      <c r="Y271" s="73">
        <f t="shared" si="8"/>
        <v>7191.2359502196141</v>
      </c>
      <c r="Z271" s="10">
        <v>41</v>
      </c>
      <c r="AA271" s="10">
        <v>604</v>
      </c>
      <c r="AB271" s="10">
        <v>256</v>
      </c>
      <c r="AC271" s="10">
        <v>767</v>
      </c>
      <c r="AD271" s="10">
        <v>519</v>
      </c>
      <c r="AE271" s="10">
        <v>2187</v>
      </c>
      <c r="AF271" s="73">
        <f t="shared" si="9"/>
        <v>362.07829963924615</v>
      </c>
      <c r="AG271" s="38">
        <v>0.62041820999999997</v>
      </c>
      <c r="AH271" s="39">
        <v>93.212669683257914</v>
      </c>
      <c r="AI271" s="39">
        <v>99.095022624434392</v>
      </c>
      <c r="AJ271" s="64">
        <v>91.6</v>
      </c>
      <c r="AK271" s="64">
        <v>0.51997380000000004</v>
      </c>
    </row>
    <row r="272" spans="1:37" x14ac:dyDescent="0.3">
      <c r="A272" s="10" t="s">
        <v>262</v>
      </c>
      <c r="B272" s="1" t="s">
        <v>550</v>
      </c>
      <c r="C272" s="1" t="s">
        <v>285</v>
      </c>
      <c r="D272" s="1" t="s">
        <v>596</v>
      </c>
      <c r="E272" s="30">
        <v>77565</v>
      </c>
      <c r="F272" s="26">
        <v>27467.84</v>
      </c>
      <c r="G272" s="22">
        <v>0.73599999999999999</v>
      </c>
      <c r="H272" s="22">
        <v>0.72299999999999998</v>
      </c>
      <c r="I272" s="22">
        <v>0.84699999999999998</v>
      </c>
      <c r="J272" s="22">
        <v>0.65100000000000002</v>
      </c>
      <c r="K272" s="46">
        <v>32.549999999999997</v>
      </c>
      <c r="L272" s="46">
        <v>22.39</v>
      </c>
      <c r="M272" s="12" t="s">
        <v>480</v>
      </c>
      <c r="N272" s="34">
        <v>760.89</v>
      </c>
      <c r="O272" s="22">
        <v>22.02</v>
      </c>
      <c r="P272" s="22">
        <v>118.57</v>
      </c>
      <c r="Q272" s="17">
        <v>-16.360806</v>
      </c>
      <c r="R272" s="17">
        <v>-46.903199000000001</v>
      </c>
      <c r="S272" s="10">
        <v>7</v>
      </c>
      <c r="T272" s="10">
        <v>538</v>
      </c>
      <c r="U272" s="10">
        <v>2817</v>
      </c>
      <c r="V272" s="10">
        <v>5970</v>
      </c>
      <c r="W272" s="10">
        <v>890</v>
      </c>
      <c r="X272" s="10">
        <v>10222</v>
      </c>
      <c r="Y272" s="73">
        <f t="shared" si="8"/>
        <v>13178.624379552633</v>
      </c>
      <c r="Z272" s="10">
        <v>1</v>
      </c>
      <c r="AA272" s="10">
        <v>17</v>
      </c>
      <c r="AB272" s="10">
        <v>63</v>
      </c>
      <c r="AC272" s="10">
        <v>57</v>
      </c>
      <c r="AD272" s="10">
        <v>17</v>
      </c>
      <c r="AE272" s="10">
        <v>155</v>
      </c>
      <c r="AF272" s="73">
        <f t="shared" si="9"/>
        <v>199.83239863340424</v>
      </c>
      <c r="AG272" s="38">
        <v>0.66267765999999995</v>
      </c>
      <c r="AH272" s="39">
        <v>31.221719457013574</v>
      </c>
      <c r="AI272" s="39">
        <v>88.235294117647058</v>
      </c>
      <c r="AJ272" s="64">
        <v>72.599999999999994</v>
      </c>
      <c r="AK272" s="64">
        <v>1.654202</v>
      </c>
    </row>
    <row r="273" spans="1:37" x14ac:dyDescent="0.3">
      <c r="A273" s="41" t="s">
        <v>622</v>
      </c>
      <c r="B273" s="45" t="s">
        <v>629</v>
      </c>
      <c r="C273" s="45" t="s">
        <v>350</v>
      </c>
      <c r="D273" s="45" t="s">
        <v>599</v>
      </c>
      <c r="E273" s="30">
        <v>125435</v>
      </c>
      <c r="F273" s="26">
        <v>16170.71</v>
      </c>
      <c r="G273" s="22">
        <v>0.74399999999999999</v>
      </c>
      <c r="H273" s="22">
        <v>0.72199999999999998</v>
      </c>
      <c r="I273" s="22">
        <v>0.86299999999999999</v>
      </c>
      <c r="J273" s="22">
        <v>0.66100000000000003</v>
      </c>
      <c r="K273" s="46">
        <v>43.37</v>
      </c>
      <c r="L273" s="46">
        <v>31.38</v>
      </c>
      <c r="M273" s="10" t="s">
        <v>477</v>
      </c>
      <c r="N273" s="65">
        <v>94.952950000000001</v>
      </c>
      <c r="O273" s="64">
        <v>18.612275083333333</v>
      </c>
      <c r="P273" s="64">
        <v>130.64796074999998</v>
      </c>
      <c r="Q273" s="61">
        <v>-29.766092</v>
      </c>
      <c r="R273" s="17">
        <v>-57.085853</v>
      </c>
      <c r="S273" s="10">
        <v>2</v>
      </c>
      <c r="T273" s="10">
        <v>2</v>
      </c>
      <c r="U273" s="10">
        <v>1</v>
      </c>
      <c r="V273" s="10">
        <v>2</v>
      </c>
      <c r="W273" s="10">
        <v>2</v>
      </c>
      <c r="X273" s="10">
        <v>2</v>
      </c>
      <c r="Y273" s="73">
        <f t="shared" si="8"/>
        <v>1.5944513094431378</v>
      </c>
      <c r="Z273" s="10">
        <v>6</v>
      </c>
      <c r="AA273" s="10">
        <v>24</v>
      </c>
      <c r="AB273" s="10">
        <v>5</v>
      </c>
      <c r="AC273" s="10">
        <v>21</v>
      </c>
      <c r="AD273" s="10">
        <v>23</v>
      </c>
      <c r="AE273" s="10">
        <f>SUM(Z273:AD273)</f>
        <v>79</v>
      </c>
      <c r="AF273" s="73">
        <f t="shared" si="9"/>
        <v>62.980826723003943</v>
      </c>
      <c r="AG273" s="38">
        <v>0.56637539999999997</v>
      </c>
      <c r="AH273" s="39">
        <v>4.9773755656108598</v>
      </c>
      <c r="AI273" s="39">
        <v>0.90497737556561086</v>
      </c>
      <c r="AJ273" s="64"/>
      <c r="AK273" s="64"/>
    </row>
    <row r="274" spans="1:37" x14ac:dyDescent="0.3">
      <c r="A274" s="10" t="s">
        <v>263</v>
      </c>
      <c r="B274" s="1" t="s">
        <v>407</v>
      </c>
      <c r="C274" s="1" t="s">
        <v>289</v>
      </c>
      <c r="D274" s="1" t="s">
        <v>596</v>
      </c>
      <c r="E274" s="30">
        <v>106793</v>
      </c>
      <c r="F274" s="26">
        <v>42736.76</v>
      </c>
      <c r="G274" s="22">
        <v>0.81899999999999995</v>
      </c>
      <c r="H274" s="22">
        <v>0.84799999999999998</v>
      </c>
      <c r="I274" s="22">
        <v>0.85</v>
      </c>
      <c r="J274" s="22">
        <v>0.76300000000000001</v>
      </c>
      <c r="K274" s="46">
        <v>70.86</v>
      </c>
      <c r="L274" s="46">
        <v>60.24</v>
      </c>
      <c r="M274" s="12" t="s">
        <v>477</v>
      </c>
      <c r="N274" s="34">
        <v>757.51</v>
      </c>
      <c r="O274" s="22">
        <v>19</v>
      </c>
      <c r="P274" s="22">
        <v>111.82</v>
      </c>
      <c r="Q274" s="17">
        <v>-22.970324000000002</v>
      </c>
      <c r="R274" s="17">
        <v>-46.999504000000002</v>
      </c>
      <c r="S274" s="10">
        <v>44</v>
      </c>
      <c r="T274" s="10">
        <v>293</v>
      </c>
      <c r="U274" s="10">
        <v>523</v>
      </c>
      <c r="V274" s="10">
        <v>1923</v>
      </c>
      <c r="W274" s="10">
        <v>135</v>
      </c>
      <c r="X274" s="10">
        <v>2918</v>
      </c>
      <c r="Y274" s="73">
        <f t="shared" si="8"/>
        <v>2732.3888269830418</v>
      </c>
      <c r="Z274" s="10">
        <v>5</v>
      </c>
      <c r="AA274" s="10">
        <v>44</v>
      </c>
      <c r="AB274" s="10">
        <v>76</v>
      </c>
      <c r="AC274" s="10">
        <v>163</v>
      </c>
      <c r="AD274" s="10">
        <v>39</v>
      </c>
      <c r="AE274" s="10">
        <v>327</v>
      </c>
      <c r="AF274" s="73">
        <f t="shared" si="9"/>
        <v>306.19984455910031</v>
      </c>
      <c r="AG274" s="38">
        <v>0.58984236999999995</v>
      </c>
      <c r="AH274" s="39">
        <v>46.606334841628957</v>
      </c>
      <c r="AI274" s="39">
        <v>89.592760180995469</v>
      </c>
      <c r="AJ274" s="64">
        <v>79.8</v>
      </c>
      <c r="AK274" s="64">
        <v>0.97920070000000003</v>
      </c>
    </row>
    <row r="275" spans="1:37" x14ac:dyDescent="0.3">
      <c r="A275" s="10" t="s">
        <v>264</v>
      </c>
      <c r="B275" s="1" t="s">
        <v>424</v>
      </c>
      <c r="C275" s="1" t="s">
        <v>285</v>
      </c>
      <c r="D275" s="1" t="s">
        <v>596</v>
      </c>
      <c r="E275" s="30">
        <v>123081</v>
      </c>
      <c r="F275" s="26">
        <v>31103.66</v>
      </c>
      <c r="G275" s="22">
        <v>0.77800000000000002</v>
      </c>
      <c r="H275" s="22">
        <v>0.76</v>
      </c>
      <c r="I275" s="22">
        <v>0.875</v>
      </c>
      <c r="J275" s="22">
        <v>0.70699999999999996</v>
      </c>
      <c r="K275" s="46">
        <v>57.31</v>
      </c>
      <c r="L275" s="46">
        <v>46.63</v>
      </c>
      <c r="M275" s="12" t="s">
        <v>476</v>
      </c>
      <c r="N275" s="34">
        <v>925.68</v>
      </c>
      <c r="O275" s="22">
        <v>18.52</v>
      </c>
      <c r="P275" s="22">
        <v>131.44</v>
      </c>
      <c r="Q275" s="17">
        <v>-21.556168</v>
      </c>
      <c r="R275" s="17">
        <v>-45.438687999999999</v>
      </c>
      <c r="S275" s="10">
        <v>15</v>
      </c>
      <c r="T275" s="10">
        <v>330</v>
      </c>
      <c r="U275" s="10">
        <v>559</v>
      </c>
      <c r="V275" s="10">
        <v>2679</v>
      </c>
      <c r="W275" s="10">
        <v>2912</v>
      </c>
      <c r="X275" s="10">
        <v>6495</v>
      </c>
      <c r="Y275" s="73">
        <f t="shared" si="8"/>
        <v>5277.0126989543469</v>
      </c>
      <c r="Z275" s="10">
        <v>13</v>
      </c>
      <c r="AA275" s="10">
        <v>69</v>
      </c>
      <c r="AB275" s="10">
        <v>24</v>
      </c>
      <c r="AC275" s="10">
        <v>61</v>
      </c>
      <c r="AD275" s="10">
        <v>45</v>
      </c>
      <c r="AE275" s="10">
        <v>212</v>
      </c>
      <c r="AF275" s="73">
        <f t="shared" si="9"/>
        <v>172.24429440774773</v>
      </c>
      <c r="AG275" s="38">
        <v>0.34321593</v>
      </c>
      <c r="AH275" s="39">
        <v>40.723981900452486</v>
      </c>
      <c r="AI275" s="39">
        <v>92.307692307692307</v>
      </c>
      <c r="AJ275" s="64">
        <v>84.8</v>
      </c>
      <c r="AK275" s="64">
        <v>0.82097030000000004</v>
      </c>
    </row>
    <row r="276" spans="1:37" x14ac:dyDescent="0.3">
      <c r="A276" s="10" t="s">
        <v>265</v>
      </c>
      <c r="B276" s="1" t="s">
        <v>408</v>
      </c>
      <c r="C276" s="1" t="s">
        <v>285</v>
      </c>
      <c r="D276" s="1" t="s">
        <v>596</v>
      </c>
      <c r="E276" s="30">
        <v>104527</v>
      </c>
      <c r="F276" s="26">
        <v>20383.59</v>
      </c>
      <c r="G276" s="22">
        <v>0.68799999999999994</v>
      </c>
      <c r="H276" s="22">
        <v>0.67700000000000005</v>
      </c>
      <c r="I276" s="22">
        <v>0.81100000000000005</v>
      </c>
      <c r="J276" s="22">
        <v>0.59199999999999997</v>
      </c>
      <c r="K276" s="46">
        <v>44.07</v>
      </c>
      <c r="L276" s="46">
        <v>29.97</v>
      </c>
      <c r="M276" s="12" t="s">
        <v>483</v>
      </c>
      <c r="N276" s="34">
        <v>798.2</v>
      </c>
      <c r="O276" s="22">
        <v>19.809999999999999</v>
      </c>
      <c r="P276" s="22">
        <v>128.88</v>
      </c>
      <c r="Q276" s="17">
        <v>-19.689238</v>
      </c>
      <c r="R276" s="17">
        <v>-43.926586</v>
      </c>
      <c r="S276" s="10">
        <v>38</v>
      </c>
      <c r="T276" s="10">
        <v>6044</v>
      </c>
      <c r="U276" s="10">
        <v>313</v>
      </c>
      <c r="V276" s="10">
        <v>565</v>
      </c>
      <c r="W276" s="10">
        <v>1570</v>
      </c>
      <c r="X276" s="10">
        <v>8530</v>
      </c>
      <c r="Y276" s="73">
        <f t="shared" si="8"/>
        <v>8160.5709529595224</v>
      </c>
      <c r="Z276" s="10">
        <v>2</v>
      </c>
      <c r="AA276" s="10">
        <v>50</v>
      </c>
      <c r="AB276" s="10">
        <v>7</v>
      </c>
      <c r="AC276" s="10">
        <v>19</v>
      </c>
      <c r="AD276" s="10">
        <v>33</v>
      </c>
      <c r="AE276" s="10">
        <v>111</v>
      </c>
      <c r="AF276" s="73">
        <f t="shared" si="9"/>
        <v>106.19265835621418</v>
      </c>
      <c r="AG276" s="38">
        <v>0.49917732999999997</v>
      </c>
      <c r="AH276" s="39">
        <v>24.886877828054299</v>
      </c>
      <c r="AI276" s="39">
        <v>86.877828054298647</v>
      </c>
      <c r="AJ276" s="64"/>
      <c r="AK276" s="64"/>
    </row>
    <row r="277" spans="1:37" x14ac:dyDescent="0.3">
      <c r="A277" s="10" t="s">
        <v>266</v>
      </c>
      <c r="B277" s="1" t="s">
        <v>328</v>
      </c>
      <c r="C277" s="1" t="s">
        <v>285</v>
      </c>
      <c r="D277" s="1" t="s">
        <v>596</v>
      </c>
      <c r="E277" s="30">
        <v>72220</v>
      </c>
      <c r="F277" s="26">
        <v>15604.37</v>
      </c>
      <c r="G277" s="22">
        <v>0.77500000000000002</v>
      </c>
      <c r="H277" s="22">
        <v>0.75800000000000001</v>
      </c>
      <c r="I277" s="22">
        <v>0.88300000000000001</v>
      </c>
      <c r="J277" s="22">
        <v>0.69599999999999995</v>
      </c>
      <c r="K277" s="46">
        <v>55.85</v>
      </c>
      <c r="L277" s="46">
        <v>47.18</v>
      </c>
      <c r="M277" s="12" t="s">
        <v>483</v>
      </c>
      <c r="N277" s="34">
        <v>720.75</v>
      </c>
      <c r="O277" s="22">
        <v>19.489999999999998</v>
      </c>
      <c r="P277" s="22">
        <v>113.44</v>
      </c>
      <c r="Q277" s="57">
        <v>-20.754874999999998</v>
      </c>
      <c r="R277" s="57">
        <v>-42.879002</v>
      </c>
      <c r="S277" s="10">
        <v>6</v>
      </c>
      <c r="T277" s="10">
        <v>985</v>
      </c>
      <c r="U277" s="10">
        <v>39</v>
      </c>
      <c r="V277" s="10">
        <v>203</v>
      </c>
      <c r="W277" s="10">
        <v>3229</v>
      </c>
      <c r="X277" s="10">
        <v>4462</v>
      </c>
      <c r="Y277" s="73">
        <f t="shared" si="8"/>
        <v>6178.3439490445862</v>
      </c>
      <c r="Z277" s="10">
        <v>2</v>
      </c>
      <c r="AA277" s="10">
        <v>76</v>
      </c>
      <c r="AB277" s="10">
        <v>14</v>
      </c>
      <c r="AC277" s="10">
        <v>16</v>
      </c>
      <c r="AD277" s="10">
        <v>80</v>
      </c>
      <c r="AE277" s="10">
        <v>188</v>
      </c>
      <c r="AF277" s="73">
        <f t="shared" si="9"/>
        <v>260.31570202160066</v>
      </c>
      <c r="AG277" s="38">
        <v>0.61764976000000005</v>
      </c>
      <c r="AH277" s="39">
        <v>33.484162895927604</v>
      </c>
      <c r="AI277" s="39">
        <v>59.728506787330318</v>
      </c>
      <c r="AJ277" s="64">
        <v>84.1</v>
      </c>
      <c r="AK277" s="64">
        <v>0.86124619999999996</v>
      </c>
    </row>
    <row r="278" spans="1:37" x14ac:dyDescent="0.3">
      <c r="A278" s="10" t="s">
        <v>267</v>
      </c>
      <c r="B278" s="1" t="s">
        <v>308</v>
      </c>
      <c r="C278" s="1" t="s">
        <v>309</v>
      </c>
      <c r="D278" s="1" t="s">
        <v>596</v>
      </c>
      <c r="E278" s="30">
        <v>414586</v>
      </c>
      <c r="F278" s="26">
        <v>21914.19</v>
      </c>
      <c r="G278" s="22">
        <v>0.8</v>
      </c>
      <c r="H278" s="22">
        <v>0.80700000000000005</v>
      </c>
      <c r="I278" s="22">
        <v>0.86399999999999999</v>
      </c>
      <c r="J278" s="22">
        <v>0.73399999999999999</v>
      </c>
      <c r="K278" s="46">
        <v>63.25</v>
      </c>
      <c r="L278" s="46">
        <v>56.8</v>
      </c>
      <c r="M278" s="12" t="s">
        <v>481</v>
      </c>
      <c r="N278" s="34">
        <v>15.85</v>
      </c>
      <c r="O278" s="22">
        <v>23.24</v>
      </c>
      <c r="P278" s="68">
        <v>106.32</v>
      </c>
      <c r="Q278" s="17">
        <v>-20.347799999999999</v>
      </c>
      <c r="R278" s="17">
        <v>-40.299790999999999</v>
      </c>
      <c r="S278" s="55">
        <v>659</v>
      </c>
      <c r="T278" s="10">
        <v>5733</v>
      </c>
      <c r="U278" s="10">
        <v>1330</v>
      </c>
      <c r="V278" s="10">
        <v>2998</v>
      </c>
      <c r="W278" s="10">
        <v>2485</v>
      </c>
      <c r="X278" s="10">
        <v>13205</v>
      </c>
      <c r="Y278" s="73">
        <f t="shared" si="8"/>
        <v>3185.1051410322589</v>
      </c>
      <c r="Z278" s="10">
        <v>51</v>
      </c>
      <c r="AA278" s="10">
        <v>488</v>
      </c>
      <c r="AB278" s="10">
        <v>144</v>
      </c>
      <c r="AC278" s="10">
        <v>372</v>
      </c>
      <c r="AD278" s="10">
        <v>289</v>
      </c>
      <c r="AE278" s="10">
        <v>1344</v>
      </c>
      <c r="AF278" s="73">
        <f t="shared" si="9"/>
        <v>324.17881935231776</v>
      </c>
      <c r="AG278" s="38">
        <v>0.78258901000000003</v>
      </c>
      <c r="AH278" s="39">
        <v>89.592760180995469</v>
      </c>
      <c r="AI278" s="39">
        <v>99.547511312217196</v>
      </c>
      <c r="AJ278" s="64">
        <v>71.3</v>
      </c>
      <c r="AK278" s="64">
        <v>1.215077</v>
      </c>
    </row>
    <row r="279" spans="1:37" x14ac:dyDescent="0.3">
      <c r="A279" s="10" t="s">
        <v>268</v>
      </c>
      <c r="B279" s="1" t="s">
        <v>409</v>
      </c>
      <c r="C279" s="1" t="s">
        <v>289</v>
      </c>
      <c r="D279" s="1" t="s">
        <v>596</v>
      </c>
      <c r="E279" s="30">
        <v>63611</v>
      </c>
      <c r="F279" s="26">
        <v>102187.18</v>
      </c>
      <c r="G279" s="22">
        <v>0.81699999999999995</v>
      </c>
      <c r="H279" s="22">
        <v>0.84</v>
      </c>
      <c r="I279" s="22">
        <v>0.878</v>
      </c>
      <c r="J279" s="22">
        <v>0.73899999999999999</v>
      </c>
      <c r="K279" s="2">
        <v>67.42</v>
      </c>
      <c r="L279" s="2">
        <v>56.65</v>
      </c>
      <c r="M279" s="12" t="s">
        <v>477</v>
      </c>
      <c r="N279" s="34">
        <v>731.8</v>
      </c>
      <c r="O279" s="22">
        <v>19.100000000000001</v>
      </c>
      <c r="P279" s="22">
        <v>110.86</v>
      </c>
      <c r="Q279" s="17">
        <v>-23.030977</v>
      </c>
      <c r="R279" s="17">
        <v>-46.984631999999998</v>
      </c>
      <c r="S279" s="55">
        <v>40</v>
      </c>
      <c r="T279" s="10">
        <v>272</v>
      </c>
      <c r="U279" s="10">
        <v>496</v>
      </c>
      <c r="V279" s="10">
        <v>2640</v>
      </c>
      <c r="W279" s="10">
        <v>49</v>
      </c>
      <c r="X279" s="10">
        <v>3497</v>
      </c>
      <c r="Y279" s="73">
        <f t="shared" si="8"/>
        <v>5497.4768514879506</v>
      </c>
      <c r="Z279" s="10">
        <v>1</v>
      </c>
      <c r="AA279" s="10">
        <v>21</v>
      </c>
      <c r="AB279" s="10">
        <v>30</v>
      </c>
      <c r="AC279" s="10">
        <v>76</v>
      </c>
      <c r="AD279" s="10">
        <v>15</v>
      </c>
      <c r="AE279" s="10">
        <v>143</v>
      </c>
      <c r="AF279" s="73">
        <f t="shared" si="9"/>
        <v>224.8038861203251</v>
      </c>
      <c r="AG279" s="38">
        <v>0.50065404000000002</v>
      </c>
      <c r="AH279" s="39">
        <v>31.221719457013574</v>
      </c>
      <c r="AI279" s="39">
        <v>76.92307692307692</v>
      </c>
      <c r="AJ279" s="64">
        <v>76</v>
      </c>
      <c r="AK279" s="64">
        <v>1.214218</v>
      </c>
    </row>
    <row r="280" spans="1:37" x14ac:dyDescent="0.3">
      <c r="A280" s="10" t="s">
        <v>269</v>
      </c>
      <c r="B280" s="1" t="s">
        <v>577</v>
      </c>
      <c r="C280" s="1" t="s">
        <v>309</v>
      </c>
      <c r="D280" s="1" t="s">
        <v>596</v>
      </c>
      <c r="E280" s="30">
        <v>327801</v>
      </c>
      <c r="F280" s="26">
        <v>64001.91</v>
      </c>
      <c r="G280" s="22">
        <v>0.84499999999999997</v>
      </c>
      <c r="H280" s="22">
        <v>0.876</v>
      </c>
      <c r="I280" s="22">
        <v>0.85499999999999998</v>
      </c>
      <c r="J280" s="22">
        <v>0.80500000000000005</v>
      </c>
      <c r="K280" s="80">
        <v>73.88</v>
      </c>
      <c r="L280" s="2">
        <v>68.41</v>
      </c>
      <c r="M280" s="12" t="s">
        <v>481</v>
      </c>
      <c r="N280" s="34">
        <v>22.09</v>
      </c>
      <c r="O280" s="22">
        <v>23.26</v>
      </c>
      <c r="P280" s="22">
        <v>108.08</v>
      </c>
      <c r="Q280" s="17">
        <v>-20.297809000000001</v>
      </c>
      <c r="R280" s="17">
        <v>-40.296717999999998</v>
      </c>
      <c r="S280" s="55">
        <v>2436</v>
      </c>
      <c r="T280" s="10">
        <v>20505</v>
      </c>
      <c r="U280" s="10">
        <v>3586</v>
      </c>
      <c r="V280" s="10">
        <v>4434</v>
      </c>
      <c r="W280" s="10">
        <v>3567</v>
      </c>
      <c r="X280" s="10">
        <v>34528</v>
      </c>
      <c r="Y280" s="73">
        <f t="shared" si="8"/>
        <v>10533.219849847927</v>
      </c>
      <c r="Z280" s="10">
        <v>31</v>
      </c>
      <c r="AA280" s="10">
        <v>377</v>
      </c>
      <c r="AB280" s="10">
        <v>206</v>
      </c>
      <c r="AC280" s="10">
        <v>457</v>
      </c>
      <c r="AD280" s="10">
        <v>490</v>
      </c>
      <c r="AE280" s="10">
        <v>1561</v>
      </c>
      <c r="AF280" s="73">
        <f t="shared" si="9"/>
        <v>476.20355032473969</v>
      </c>
      <c r="AG280" s="38">
        <v>0.39041242999999998</v>
      </c>
      <c r="AH280" s="39">
        <v>88.687782805429862</v>
      </c>
      <c r="AI280" s="39">
        <v>100</v>
      </c>
      <c r="AJ280" s="64">
        <v>79.900000000000006</v>
      </c>
      <c r="AK280" s="64">
        <v>0.82263850000000005</v>
      </c>
    </row>
    <row r="281" spans="1:37" x14ac:dyDescent="0.3">
      <c r="A281" s="10" t="s">
        <v>270</v>
      </c>
      <c r="B281" s="1" t="s">
        <v>578</v>
      </c>
      <c r="C281" s="1" t="s">
        <v>303</v>
      </c>
      <c r="D281" s="1" t="s">
        <v>601</v>
      </c>
      <c r="E281" s="30">
        <v>306866</v>
      </c>
      <c r="F281" s="26">
        <v>14647.17</v>
      </c>
      <c r="G281" s="22">
        <v>0.67800000000000005</v>
      </c>
      <c r="H281" s="22">
        <v>0.68100000000000005</v>
      </c>
      <c r="I281" s="22">
        <v>0.78800000000000003</v>
      </c>
      <c r="J281" s="22">
        <v>0.58099999999999996</v>
      </c>
      <c r="K281" s="2">
        <v>38.200000000000003</v>
      </c>
      <c r="L281" s="2">
        <v>32.450000000000003</v>
      </c>
      <c r="M281" s="12" t="s">
        <v>477</v>
      </c>
      <c r="N281" s="34">
        <v>812.61</v>
      </c>
      <c r="O281" s="22">
        <v>20.87</v>
      </c>
      <c r="P281" s="22">
        <v>65.17</v>
      </c>
      <c r="Q281" s="17">
        <v>-14.861656</v>
      </c>
      <c r="R281" s="17">
        <v>-40.844006999999998</v>
      </c>
      <c r="S281" s="55">
        <v>70</v>
      </c>
      <c r="T281" s="10">
        <v>957</v>
      </c>
      <c r="U281" s="10">
        <v>203</v>
      </c>
      <c r="V281" s="10">
        <v>600</v>
      </c>
      <c r="W281" s="10">
        <v>2587</v>
      </c>
      <c r="X281" s="10">
        <v>4417</v>
      </c>
      <c r="Y281" s="73">
        <f t="shared" si="8"/>
        <v>1439.3904831424791</v>
      </c>
      <c r="Z281" s="10">
        <v>11</v>
      </c>
      <c r="AA281" s="10">
        <v>95</v>
      </c>
      <c r="AB281" s="10">
        <v>64</v>
      </c>
      <c r="AC281" s="10">
        <v>129</v>
      </c>
      <c r="AD281" s="10">
        <v>128</v>
      </c>
      <c r="AE281" s="10">
        <v>427</v>
      </c>
      <c r="AF281" s="73">
        <f t="shared" si="9"/>
        <v>139.1486837903189</v>
      </c>
      <c r="AG281" s="38">
        <v>0.61923048999999997</v>
      </c>
      <c r="AH281" s="39">
        <v>59.728506787330318</v>
      </c>
      <c r="AI281" s="39">
        <v>87.33031674208145</v>
      </c>
      <c r="AJ281" s="64">
        <v>68.599999999999994</v>
      </c>
      <c r="AK281" s="64">
        <v>1.841375</v>
      </c>
    </row>
    <row r="282" spans="1:37" x14ac:dyDescent="0.3">
      <c r="A282" s="10" t="s">
        <v>271</v>
      </c>
      <c r="B282" s="1" t="s">
        <v>579</v>
      </c>
      <c r="C282" s="1" t="s">
        <v>317</v>
      </c>
      <c r="D282" s="1" t="s">
        <v>601</v>
      </c>
      <c r="E282" s="30">
        <v>129974</v>
      </c>
      <c r="F282" s="26">
        <v>18091.78</v>
      </c>
      <c r="G282" s="22">
        <v>0.64</v>
      </c>
      <c r="H282" s="22">
        <v>0.629</v>
      </c>
      <c r="I282" s="22">
        <v>0.76800000000000002</v>
      </c>
      <c r="J282" s="22">
        <v>0.54300000000000004</v>
      </c>
      <c r="K282" s="46">
        <v>22</v>
      </c>
      <c r="L282" s="46">
        <v>18.84</v>
      </c>
      <c r="M282" s="12" t="s">
        <v>482</v>
      </c>
      <c r="N282" s="34">
        <v>252.78</v>
      </c>
      <c r="O282" s="22">
        <v>24.42</v>
      </c>
      <c r="P282" s="22">
        <v>103.23</v>
      </c>
      <c r="Q282" s="17">
        <v>-8.1281130000000008</v>
      </c>
      <c r="R282" s="17">
        <v>-35.299849000000002</v>
      </c>
      <c r="S282" s="55">
        <v>21</v>
      </c>
      <c r="T282" s="10">
        <v>299</v>
      </c>
      <c r="U282" s="10">
        <v>90</v>
      </c>
      <c r="V282" s="10">
        <v>1847</v>
      </c>
      <c r="W282" s="10">
        <v>1412</v>
      </c>
      <c r="X282" s="10">
        <v>3669</v>
      </c>
      <c r="Y282" s="73">
        <f t="shared" si="8"/>
        <v>2822.8722667610446</v>
      </c>
      <c r="Z282" s="10">
        <v>1</v>
      </c>
      <c r="AA282" s="10">
        <v>3</v>
      </c>
      <c r="AB282" s="10">
        <v>4</v>
      </c>
      <c r="AC282" s="10">
        <v>54</v>
      </c>
      <c r="AD282" s="10">
        <v>16</v>
      </c>
      <c r="AE282" s="10">
        <v>78</v>
      </c>
      <c r="AF282" s="73">
        <f t="shared" si="9"/>
        <v>60.012002400480092</v>
      </c>
      <c r="AG282" s="38">
        <v>0.60957793000000005</v>
      </c>
      <c r="AH282" s="39">
        <v>18.099547511312217</v>
      </c>
      <c r="AI282" s="39">
        <v>84.615384615384613</v>
      </c>
      <c r="AJ282" s="64"/>
      <c r="AK282" s="64"/>
    </row>
    <row r="283" spans="1:37" x14ac:dyDescent="0.3">
      <c r="A283" s="10" t="s">
        <v>272</v>
      </c>
      <c r="B283" s="1" t="s">
        <v>288</v>
      </c>
      <c r="C283" s="1" t="s">
        <v>287</v>
      </c>
      <c r="D283" s="1" t="s">
        <v>596</v>
      </c>
      <c r="E283" s="30">
        <v>257803</v>
      </c>
      <c r="F283" s="26">
        <v>39740.089999999997</v>
      </c>
      <c r="G283" s="22">
        <v>0.77100000000000002</v>
      </c>
      <c r="H283" s="22">
        <v>0.76300000000000001</v>
      </c>
      <c r="I283" s="22">
        <v>0.83299999999999996</v>
      </c>
      <c r="J283" s="22">
        <v>0.72</v>
      </c>
      <c r="K283" s="46">
        <v>61.16</v>
      </c>
      <c r="L283" s="46">
        <v>50.05</v>
      </c>
      <c r="M283" s="12" t="s">
        <v>483</v>
      </c>
      <c r="N283" s="34">
        <v>453.85</v>
      </c>
      <c r="O283" s="22">
        <v>20.37</v>
      </c>
      <c r="P283" s="22">
        <v>118</v>
      </c>
      <c r="Q283" s="17">
        <v>-22.507514</v>
      </c>
      <c r="R283" s="17">
        <v>-44.096020000000003</v>
      </c>
      <c r="S283" s="55">
        <v>141</v>
      </c>
      <c r="T283" s="10">
        <v>14529</v>
      </c>
      <c r="U283" s="10">
        <v>513</v>
      </c>
      <c r="V283" s="10">
        <v>4163</v>
      </c>
      <c r="W283" s="10">
        <v>3709</v>
      </c>
      <c r="X283" s="10">
        <v>23055</v>
      </c>
      <c r="Y283" s="73">
        <f t="shared" si="8"/>
        <v>8942.8749859388754</v>
      </c>
      <c r="Z283" s="10">
        <v>21</v>
      </c>
      <c r="AA283" s="10">
        <v>568</v>
      </c>
      <c r="AB283" s="10">
        <v>68</v>
      </c>
      <c r="AC283" s="10">
        <v>304</v>
      </c>
      <c r="AD283" s="10">
        <v>204</v>
      </c>
      <c r="AE283" s="10">
        <v>1165</v>
      </c>
      <c r="AF283" s="73">
        <f t="shared" si="9"/>
        <v>451.89543954104488</v>
      </c>
      <c r="AG283" s="38">
        <v>0.93004312</v>
      </c>
      <c r="AH283" s="39">
        <v>75.565610859728508</v>
      </c>
      <c r="AI283" s="39">
        <v>92.76018099547511</v>
      </c>
      <c r="AJ283" s="64">
        <v>83.6</v>
      </c>
      <c r="AK283" s="64">
        <v>1.5330649999999999</v>
      </c>
    </row>
    <row r="284" spans="1:37" x14ac:dyDescent="0.3">
      <c r="A284" s="10" t="s">
        <v>273</v>
      </c>
      <c r="B284" s="45" t="s">
        <v>333</v>
      </c>
      <c r="C284" s="45" t="s">
        <v>289</v>
      </c>
      <c r="D284" s="45" t="s">
        <v>596</v>
      </c>
      <c r="E284" s="30">
        <v>108809</v>
      </c>
      <c r="F284" s="26">
        <v>21486.65</v>
      </c>
      <c r="G284" s="22">
        <v>0.76700000000000002</v>
      </c>
      <c r="H284" s="22">
        <v>0.72</v>
      </c>
      <c r="I284" s="22">
        <v>0.83799999999999997</v>
      </c>
      <c r="J284" s="22">
        <v>0.747</v>
      </c>
      <c r="K284" s="46">
        <v>58.25</v>
      </c>
      <c r="L284" s="46">
        <v>46.64</v>
      </c>
      <c r="M284" s="12" t="s">
        <v>478</v>
      </c>
      <c r="N284" s="34">
        <v>774.33</v>
      </c>
      <c r="O284" s="22">
        <v>18.64</v>
      </c>
      <c r="P284" s="22">
        <v>107.97</v>
      </c>
      <c r="Q284" s="17">
        <v>-23.540343</v>
      </c>
      <c r="R284" s="17">
        <v>-47.444724999999998</v>
      </c>
      <c r="S284" s="55">
        <v>66</v>
      </c>
      <c r="T284" s="10">
        <v>1928</v>
      </c>
      <c r="U284" s="10">
        <v>795</v>
      </c>
      <c r="V284" s="10">
        <v>5196</v>
      </c>
      <c r="W284" s="10">
        <v>55</v>
      </c>
      <c r="X284" s="10">
        <v>8040</v>
      </c>
      <c r="Y284" s="73">
        <f t="shared" si="8"/>
        <v>7389.0946520967937</v>
      </c>
      <c r="Z284" s="10">
        <v>7</v>
      </c>
      <c r="AA284" s="10">
        <v>39</v>
      </c>
      <c r="AB284" s="10">
        <v>19</v>
      </c>
      <c r="AC284" s="10">
        <v>147</v>
      </c>
      <c r="AD284" s="10">
        <v>23</v>
      </c>
      <c r="AE284" s="10">
        <v>235</v>
      </c>
      <c r="AF284" s="73">
        <f t="shared" si="9"/>
        <v>215.97478149785402</v>
      </c>
      <c r="AG284" s="38">
        <v>0.78657602000000004</v>
      </c>
      <c r="AH284" s="39">
        <v>38.009049773755656</v>
      </c>
      <c r="AI284" s="39">
        <v>88.235294117647058</v>
      </c>
      <c r="AJ284" s="64">
        <v>71.2</v>
      </c>
      <c r="AK284" s="64">
        <v>1.6080460000000001</v>
      </c>
    </row>
    <row r="285" spans="1:37" ht="15" thickBot="1" x14ac:dyDescent="0.35">
      <c r="A285" s="3" t="s">
        <v>274</v>
      </c>
      <c r="B285" s="3" t="s">
        <v>434</v>
      </c>
      <c r="C285" s="3" t="s">
        <v>289</v>
      </c>
      <c r="D285" s="3" t="s">
        <v>596</v>
      </c>
      <c r="E285" s="33">
        <v>84692</v>
      </c>
      <c r="F285" s="29">
        <v>23909.360000000001</v>
      </c>
      <c r="G285" s="25">
        <v>0.79</v>
      </c>
      <c r="H285" s="25">
        <v>0.77200000000000002</v>
      </c>
      <c r="I285" s="25">
        <v>0.85699999999999998</v>
      </c>
      <c r="J285" s="25">
        <v>0.74399999999999999</v>
      </c>
      <c r="K285" s="4">
        <v>53.92</v>
      </c>
      <c r="L285" s="4">
        <v>44.29</v>
      </c>
      <c r="M285" s="15" t="s">
        <v>480</v>
      </c>
      <c r="N285" s="37">
        <v>464.51</v>
      </c>
      <c r="O285" s="25">
        <v>22.28</v>
      </c>
      <c r="P285" s="25">
        <v>105.56</v>
      </c>
      <c r="Q285" s="20">
        <v>-20.416587</v>
      </c>
      <c r="R285" s="20">
        <v>-49.981921</v>
      </c>
      <c r="S285" s="58">
        <v>164</v>
      </c>
      <c r="T285" s="11">
        <v>2314</v>
      </c>
      <c r="U285" s="11">
        <v>3168</v>
      </c>
      <c r="V285" s="11">
        <v>3148</v>
      </c>
      <c r="W285" s="11">
        <v>824</v>
      </c>
      <c r="X285" s="11">
        <v>9618</v>
      </c>
      <c r="Y285" s="73">
        <f t="shared" si="8"/>
        <v>11356.444528408823</v>
      </c>
      <c r="Z285" s="11">
        <v>10</v>
      </c>
      <c r="AA285" s="11">
        <v>41</v>
      </c>
      <c r="AB285" s="11">
        <v>39</v>
      </c>
      <c r="AC285" s="11">
        <v>43</v>
      </c>
      <c r="AD285" s="11">
        <v>12</v>
      </c>
      <c r="AE285" s="10">
        <v>145</v>
      </c>
      <c r="AF285" s="63">
        <f t="shared" si="9"/>
        <v>171.20861474519435</v>
      </c>
      <c r="AG285" s="47">
        <v>0.51605093999999996</v>
      </c>
      <c r="AH285" s="49">
        <v>31.674208144796381</v>
      </c>
      <c r="AI285" s="49">
        <v>97.285067873303163</v>
      </c>
      <c r="AJ285" s="4"/>
      <c r="AK285" s="4"/>
    </row>
    <row r="286" spans="1:37" ht="15.6" thickTop="1" thickBot="1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16"/>
      <c r="M286" s="41"/>
      <c r="N286" s="41"/>
      <c r="O286" s="53"/>
      <c r="P286" s="53"/>
      <c r="Q286" s="41"/>
      <c r="R286" s="60" t="s">
        <v>277</v>
      </c>
      <c r="S286" s="8">
        <f t="shared" ref="S286:X286" si="10">SUM(S3:S285)</f>
        <v>69033</v>
      </c>
      <c r="T286" s="8">
        <f t="shared" si="10"/>
        <v>1222944</v>
      </c>
      <c r="U286" s="8">
        <f t="shared" si="10"/>
        <v>569194</v>
      </c>
      <c r="V286" s="8">
        <f t="shared" si="10"/>
        <v>1350741</v>
      </c>
      <c r="W286" s="8">
        <f t="shared" si="10"/>
        <v>870329</v>
      </c>
      <c r="X286" s="8">
        <f t="shared" si="10"/>
        <v>4074652</v>
      </c>
      <c r="Y286" s="78"/>
      <c r="Z286" s="8">
        <f t="shared" ref="Z286:AE286" si="11">SUM(Z3:Z285)</f>
        <v>8895</v>
      </c>
      <c r="AA286" s="8">
        <f t="shared" si="11"/>
        <v>76639</v>
      </c>
      <c r="AB286" s="8">
        <f t="shared" si="11"/>
        <v>32902</v>
      </c>
      <c r="AC286" s="8">
        <f t="shared" si="11"/>
        <v>76171</v>
      </c>
      <c r="AD286" s="8">
        <f t="shared" si="11"/>
        <v>63963</v>
      </c>
      <c r="AE286" s="8">
        <f t="shared" si="11"/>
        <v>258570</v>
      </c>
      <c r="AF286" s="79"/>
      <c r="AG286" s="52"/>
      <c r="AH286" s="42"/>
      <c r="AI286" s="42"/>
    </row>
    <row r="287" spans="1:37" ht="15" thickTop="1" x14ac:dyDescent="0.3"/>
    <row r="289" spans="17:17" x14ac:dyDescent="0.3">
      <c r="Q289" s="59"/>
    </row>
    <row r="290" spans="17:17" x14ac:dyDescent="0.3">
      <c r="Q290" s="54"/>
    </row>
    <row r="291" spans="17:17" x14ac:dyDescent="0.3">
      <c r="Q291" s="54"/>
    </row>
    <row r="292" spans="17:17" x14ac:dyDescent="0.3">
      <c r="Q292" s="54"/>
    </row>
    <row r="293" spans="17:17" x14ac:dyDescent="0.3">
      <c r="Q293" s="56"/>
    </row>
    <row r="294" spans="17:17" x14ac:dyDescent="0.3">
      <c r="Q294" s="54"/>
    </row>
    <row r="295" spans="17:17" x14ac:dyDescent="0.3">
      <c r="Q295" s="56"/>
    </row>
  </sheetData>
  <sortState ref="A3:AK285">
    <sortCondition ref="A285"/>
  </sortState>
  <mergeCells count="2">
    <mergeCell ref="S1:Y1"/>
    <mergeCell ref="Z1:AF1"/>
  </mergeCells>
  <conditionalFormatting sqref="A1:A1048576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TablePaperSup1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2017-05-12T20:52:17Z</dcterms:modified>
</cp:coreProperties>
</file>