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\www\MINISTERIO2\"/>
    </mc:Choice>
  </mc:AlternateContent>
  <bookViews>
    <workbookView xWindow="240" yWindow="105" windowWidth="18780" windowHeight="11760" activeTab="1"/>
  </bookViews>
  <sheets>
    <sheet name="GRAFICO" sheetId="3" r:id="rId1"/>
    <sheet name="DATOS" sheetId="1" r:id="rId2"/>
  </sheets>
  <externalReferences>
    <externalReference r:id="rId3"/>
  </externalReferences>
  <definedNames>
    <definedName name="_xlnm._FilterDatabase" localSheetId="1" hidden="1">DATOS!$A$2:$AL$350</definedName>
    <definedName name="Clasificacion">[1]TABLAS!$AL$2:$AL$6</definedName>
    <definedName name="DATOS">[1]TABLAS!$G$67:$G$327</definedName>
    <definedName name="DXN">[1]TABLAS!$G$2:$G$63</definedName>
    <definedName name="ETNIA">[1]TABLAS!$AL$17:$AL$23</definedName>
    <definedName name="Provincias">[1]TABLAS!$J$2:$J$8</definedName>
    <definedName name="RLAB">[1]TABLAS!$AL$9:$AL$11</definedName>
    <definedName name="SEXO">[1]TABLAS!$I$2:$I$3</definedName>
    <definedName name="SOLO">""</definedName>
  </definedNames>
  <calcPr calcId="152511"/>
</workbook>
</file>

<file path=xl/calcChain.xml><?xml version="1.0" encoding="utf-8"?>
<calcChain xmlns="http://schemas.openxmlformats.org/spreadsheetml/2006/main">
  <c r="Q263" i="1" l="1"/>
  <c r="P263" i="1"/>
  <c r="O263" i="1"/>
  <c r="J263" i="1"/>
  <c r="G263" i="1"/>
  <c r="Q262" i="1"/>
  <c r="P262" i="1"/>
  <c r="O262" i="1"/>
  <c r="J262" i="1"/>
  <c r="G262" i="1"/>
  <c r="Q261" i="1"/>
  <c r="P261" i="1"/>
  <c r="O261" i="1"/>
  <c r="J261" i="1"/>
  <c r="G261" i="1"/>
  <c r="Q260" i="1"/>
  <c r="P260" i="1"/>
  <c r="O260" i="1"/>
  <c r="J260" i="1"/>
  <c r="G260" i="1"/>
  <c r="Q259" i="1"/>
  <c r="P259" i="1"/>
  <c r="O259" i="1"/>
  <c r="J259" i="1"/>
  <c r="G259" i="1"/>
  <c r="Q258" i="1"/>
  <c r="P258" i="1"/>
  <c r="O258" i="1"/>
  <c r="J258" i="1"/>
  <c r="G258" i="1"/>
  <c r="Q257" i="1"/>
  <c r="P257" i="1"/>
  <c r="O257" i="1"/>
  <c r="J257" i="1"/>
  <c r="G257" i="1"/>
  <c r="Q256" i="1"/>
  <c r="P256" i="1"/>
  <c r="O256" i="1"/>
  <c r="J256" i="1"/>
  <c r="G256" i="1"/>
  <c r="Q255" i="1"/>
  <c r="P255" i="1"/>
  <c r="O255" i="1"/>
  <c r="J255" i="1"/>
  <c r="G255" i="1"/>
  <c r="Q254" i="1"/>
  <c r="P254" i="1"/>
  <c r="O254" i="1"/>
  <c r="J254" i="1"/>
  <c r="G254" i="1"/>
  <c r="Q253" i="1"/>
  <c r="P253" i="1"/>
  <c r="O253" i="1"/>
  <c r="J253" i="1"/>
  <c r="G253" i="1"/>
  <c r="Q252" i="1"/>
  <c r="P252" i="1"/>
  <c r="O252" i="1"/>
  <c r="J252" i="1"/>
  <c r="G252" i="1"/>
  <c r="Q251" i="1"/>
  <c r="P251" i="1"/>
  <c r="O251" i="1"/>
  <c r="J251" i="1"/>
  <c r="G251" i="1"/>
  <c r="Q250" i="1"/>
  <c r="P250" i="1"/>
  <c r="O250" i="1"/>
  <c r="J250" i="1"/>
  <c r="G250" i="1"/>
  <c r="Q249" i="1"/>
  <c r="P249" i="1"/>
  <c r="O249" i="1"/>
  <c r="J249" i="1"/>
  <c r="G249" i="1"/>
  <c r="Q248" i="1"/>
  <c r="P248" i="1"/>
  <c r="O248" i="1"/>
  <c r="J248" i="1"/>
  <c r="G248" i="1"/>
  <c r="Q247" i="1"/>
  <c r="P247" i="1"/>
  <c r="O247" i="1"/>
  <c r="J247" i="1"/>
  <c r="G247" i="1"/>
  <c r="Q246" i="1"/>
  <c r="P246" i="1"/>
  <c r="O246" i="1"/>
  <c r="J246" i="1"/>
  <c r="G246" i="1"/>
  <c r="Q245" i="1"/>
  <c r="P245" i="1"/>
  <c r="O245" i="1"/>
  <c r="J245" i="1"/>
  <c r="G245" i="1"/>
  <c r="Q244" i="1"/>
  <c r="P244" i="1"/>
  <c r="O244" i="1"/>
  <c r="J244" i="1"/>
  <c r="G244" i="1"/>
  <c r="Q243" i="1"/>
  <c r="P243" i="1"/>
  <c r="O243" i="1"/>
  <c r="J243" i="1"/>
  <c r="G243" i="1"/>
  <c r="Q242" i="1"/>
  <c r="P242" i="1"/>
  <c r="O242" i="1"/>
  <c r="J242" i="1"/>
  <c r="G242" i="1"/>
  <c r="Q241" i="1"/>
  <c r="P241" i="1"/>
  <c r="O241" i="1"/>
  <c r="J241" i="1"/>
  <c r="G241" i="1"/>
  <c r="Q240" i="1"/>
  <c r="P240" i="1"/>
  <c r="O240" i="1"/>
  <c r="J240" i="1"/>
  <c r="G240" i="1"/>
  <c r="Q239" i="1"/>
  <c r="P239" i="1"/>
  <c r="O239" i="1"/>
  <c r="J239" i="1"/>
  <c r="G239" i="1"/>
  <c r="Q238" i="1"/>
  <c r="P238" i="1"/>
  <c r="O238" i="1"/>
  <c r="J238" i="1"/>
  <c r="G238" i="1"/>
  <c r="Q237" i="1"/>
  <c r="P237" i="1"/>
  <c r="O237" i="1"/>
  <c r="J237" i="1"/>
  <c r="G237" i="1"/>
  <c r="Q236" i="1"/>
  <c r="P236" i="1"/>
  <c r="O236" i="1"/>
  <c r="J236" i="1"/>
  <c r="G236" i="1"/>
  <c r="Q235" i="1"/>
  <c r="P235" i="1"/>
  <c r="O235" i="1"/>
  <c r="J235" i="1"/>
  <c r="G235" i="1"/>
  <c r="Q234" i="1"/>
  <c r="P234" i="1"/>
  <c r="O234" i="1"/>
  <c r="J234" i="1"/>
  <c r="G234" i="1"/>
  <c r="Q233" i="1"/>
  <c r="P233" i="1"/>
  <c r="O233" i="1"/>
  <c r="J233" i="1"/>
  <c r="G233" i="1"/>
  <c r="Q232" i="1"/>
  <c r="P232" i="1"/>
  <c r="O232" i="1"/>
  <c r="J232" i="1"/>
  <c r="G232" i="1"/>
  <c r="Q231" i="1"/>
  <c r="P231" i="1"/>
  <c r="O231" i="1"/>
  <c r="J231" i="1"/>
  <c r="G231" i="1"/>
  <c r="Q230" i="1"/>
  <c r="P230" i="1"/>
  <c r="O230" i="1"/>
  <c r="J230" i="1"/>
  <c r="G230" i="1"/>
  <c r="Q229" i="1"/>
  <c r="P229" i="1"/>
  <c r="O229" i="1"/>
  <c r="J229" i="1"/>
  <c r="G229" i="1"/>
  <c r="Q228" i="1"/>
  <c r="P228" i="1"/>
  <c r="O228" i="1"/>
  <c r="J228" i="1"/>
  <c r="G228" i="1"/>
  <c r="Q227" i="1"/>
  <c r="P227" i="1"/>
  <c r="O227" i="1"/>
  <c r="J227" i="1"/>
  <c r="G227" i="1"/>
  <c r="Q226" i="1"/>
  <c r="P226" i="1"/>
  <c r="O226" i="1"/>
  <c r="J226" i="1"/>
  <c r="G226" i="1"/>
  <c r="Q225" i="1"/>
  <c r="P225" i="1"/>
  <c r="O225" i="1"/>
  <c r="J225" i="1"/>
  <c r="G225" i="1"/>
  <c r="Q224" i="1"/>
  <c r="P224" i="1"/>
  <c r="O224" i="1"/>
  <c r="J224" i="1"/>
  <c r="G224" i="1"/>
  <c r="Q223" i="1"/>
  <c r="P223" i="1"/>
  <c r="O223" i="1"/>
  <c r="J223" i="1"/>
  <c r="G223" i="1"/>
  <c r="Q222" i="1"/>
  <c r="P222" i="1"/>
  <c r="O222" i="1"/>
  <c r="J222" i="1"/>
  <c r="G222" i="1"/>
  <c r="Q221" i="1"/>
  <c r="P221" i="1"/>
  <c r="O221" i="1"/>
  <c r="J221" i="1"/>
  <c r="G221" i="1"/>
  <c r="Q220" i="1"/>
  <c r="P220" i="1"/>
  <c r="O220" i="1"/>
  <c r="J220" i="1"/>
  <c r="G220" i="1"/>
  <c r="Q219" i="1"/>
  <c r="P219" i="1"/>
  <c r="O219" i="1"/>
  <c r="J219" i="1"/>
  <c r="G219" i="1"/>
  <c r="Q218" i="1"/>
  <c r="P218" i="1"/>
  <c r="O218" i="1"/>
  <c r="J218" i="1"/>
  <c r="G218" i="1"/>
  <c r="Q217" i="1"/>
  <c r="P217" i="1"/>
  <c r="O217" i="1"/>
  <c r="J217" i="1"/>
  <c r="G217" i="1"/>
  <c r="Q216" i="1"/>
  <c r="P216" i="1"/>
  <c r="O216" i="1"/>
  <c r="J216" i="1"/>
  <c r="G216" i="1"/>
  <c r="Q215" i="1"/>
  <c r="P215" i="1"/>
  <c r="O215" i="1"/>
  <c r="J215" i="1"/>
  <c r="G215" i="1"/>
  <c r="Q214" i="1"/>
  <c r="P214" i="1"/>
  <c r="O214" i="1"/>
  <c r="J214" i="1"/>
  <c r="G214" i="1"/>
  <c r="Q213" i="1"/>
  <c r="P213" i="1"/>
  <c r="O213" i="1"/>
  <c r="J213" i="1"/>
  <c r="G213" i="1"/>
  <c r="Q212" i="1"/>
  <c r="P212" i="1"/>
  <c r="O212" i="1"/>
  <c r="J212" i="1"/>
  <c r="G212" i="1"/>
  <c r="Q211" i="1"/>
  <c r="P211" i="1"/>
  <c r="O211" i="1"/>
  <c r="J211" i="1"/>
  <c r="G211" i="1"/>
  <c r="Q210" i="1"/>
  <c r="P210" i="1"/>
  <c r="O210" i="1"/>
  <c r="J210" i="1"/>
  <c r="G210" i="1"/>
  <c r="Q209" i="1"/>
  <c r="P209" i="1"/>
  <c r="O209" i="1"/>
  <c r="J209" i="1"/>
  <c r="G209" i="1"/>
  <c r="Q208" i="1"/>
  <c r="P208" i="1"/>
  <c r="O208" i="1"/>
  <c r="J208" i="1"/>
  <c r="G208" i="1"/>
  <c r="Q207" i="1"/>
  <c r="P207" i="1"/>
  <c r="O207" i="1"/>
  <c r="J207" i="1"/>
  <c r="G207" i="1"/>
  <c r="Q206" i="1"/>
  <c r="P206" i="1"/>
  <c r="O206" i="1"/>
  <c r="J206" i="1"/>
  <c r="G206" i="1"/>
  <c r="Q205" i="1"/>
  <c r="P205" i="1"/>
  <c r="O205" i="1"/>
  <c r="J205" i="1"/>
  <c r="G205" i="1"/>
  <c r="Q204" i="1"/>
  <c r="P204" i="1"/>
  <c r="O204" i="1"/>
  <c r="J204" i="1"/>
  <c r="G204" i="1"/>
  <c r="Q203" i="1"/>
  <c r="P203" i="1"/>
  <c r="O203" i="1"/>
  <c r="J203" i="1"/>
  <c r="G203" i="1"/>
  <c r="Q202" i="1"/>
  <c r="P202" i="1"/>
  <c r="O202" i="1"/>
  <c r="J202" i="1"/>
  <c r="G202" i="1"/>
  <c r="Q201" i="1"/>
  <c r="P201" i="1"/>
  <c r="O201" i="1"/>
  <c r="J201" i="1"/>
  <c r="G201" i="1"/>
  <c r="Q200" i="1"/>
  <c r="P200" i="1"/>
  <c r="O200" i="1"/>
  <c r="J200" i="1"/>
  <c r="G200" i="1"/>
  <c r="Q199" i="1"/>
  <c r="P199" i="1"/>
  <c r="O199" i="1"/>
  <c r="J199" i="1"/>
  <c r="G199" i="1"/>
  <c r="Q198" i="1"/>
  <c r="P198" i="1"/>
  <c r="O198" i="1"/>
  <c r="J198" i="1"/>
  <c r="G198" i="1"/>
  <c r="Q197" i="1"/>
  <c r="P197" i="1"/>
  <c r="O197" i="1"/>
  <c r="J197" i="1"/>
  <c r="G197" i="1"/>
  <c r="Q196" i="1"/>
  <c r="P196" i="1"/>
  <c r="O196" i="1"/>
  <c r="J196" i="1"/>
  <c r="G196" i="1"/>
  <c r="Q195" i="1"/>
  <c r="P195" i="1"/>
  <c r="O195" i="1"/>
  <c r="J195" i="1"/>
  <c r="G195" i="1"/>
  <c r="Q194" i="1"/>
  <c r="P194" i="1"/>
  <c r="O194" i="1"/>
  <c r="J194" i="1"/>
  <c r="G194" i="1"/>
  <c r="Q193" i="1"/>
  <c r="P193" i="1"/>
  <c r="O193" i="1"/>
  <c r="J193" i="1"/>
  <c r="G193" i="1"/>
  <c r="Q192" i="1"/>
  <c r="P192" i="1"/>
  <c r="O192" i="1"/>
  <c r="J192" i="1"/>
  <c r="G192" i="1"/>
  <c r="Q191" i="1"/>
  <c r="P191" i="1"/>
  <c r="O191" i="1"/>
  <c r="J191" i="1"/>
  <c r="G191" i="1"/>
  <c r="Q190" i="1"/>
  <c r="P190" i="1"/>
  <c r="O190" i="1"/>
  <c r="J190" i="1"/>
  <c r="G190" i="1"/>
  <c r="Q189" i="1"/>
  <c r="P189" i="1"/>
  <c r="O189" i="1"/>
  <c r="J189" i="1"/>
  <c r="G189" i="1"/>
  <c r="Q188" i="1"/>
  <c r="P188" i="1"/>
  <c r="O188" i="1"/>
  <c r="J188" i="1"/>
  <c r="G188" i="1"/>
  <c r="Q187" i="1"/>
  <c r="P187" i="1"/>
  <c r="O187" i="1"/>
  <c r="J187" i="1"/>
  <c r="G187" i="1"/>
  <c r="Q186" i="1"/>
  <c r="P186" i="1"/>
  <c r="O186" i="1"/>
  <c r="J186" i="1"/>
  <c r="G186" i="1"/>
  <c r="Q185" i="1"/>
  <c r="P185" i="1"/>
  <c r="O185" i="1"/>
  <c r="J185" i="1"/>
  <c r="G185" i="1"/>
  <c r="Q184" i="1"/>
  <c r="P184" i="1"/>
  <c r="O184" i="1"/>
  <c r="J184" i="1"/>
  <c r="G184" i="1"/>
  <c r="Q183" i="1"/>
  <c r="P183" i="1"/>
  <c r="O183" i="1"/>
  <c r="J183" i="1"/>
  <c r="G183" i="1"/>
  <c r="Q182" i="1"/>
  <c r="P182" i="1"/>
  <c r="O182" i="1"/>
  <c r="J182" i="1"/>
  <c r="G182" i="1"/>
  <c r="Q181" i="1"/>
  <c r="P181" i="1"/>
  <c r="O181" i="1"/>
  <c r="J181" i="1"/>
  <c r="G181" i="1"/>
  <c r="Q180" i="1"/>
  <c r="P180" i="1"/>
  <c r="O180" i="1"/>
  <c r="J180" i="1"/>
  <c r="G180" i="1"/>
  <c r="Q179" i="1"/>
  <c r="P179" i="1"/>
  <c r="O179" i="1"/>
  <c r="J179" i="1"/>
  <c r="G179" i="1"/>
  <c r="Q178" i="1"/>
  <c r="P178" i="1"/>
  <c r="O178" i="1"/>
  <c r="J178" i="1"/>
  <c r="G178" i="1"/>
  <c r="Q177" i="1"/>
  <c r="P177" i="1"/>
  <c r="O177" i="1"/>
  <c r="J177" i="1"/>
  <c r="G177" i="1"/>
  <c r="Q176" i="1"/>
  <c r="P176" i="1"/>
  <c r="O176" i="1"/>
  <c r="J176" i="1"/>
  <c r="G176" i="1"/>
  <c r="Q175" i="1"/>
  <c r="P175" i="1"/>
  <c r="O175" i="1"/>
  <c r="J175" i="1"/>
  <c r="G175" i="1"/>
  <c r="Q174" i="1"/>
  <c r="P174" i="1"/>
  <c r="O174" i="1"/>
  <c r="J174" i="1"/>
  <c r="G174" i="1"/>
  <c r="Q173" i="1"/>
  <c r="P173" i="1"/>
  <c r="O173" i="1"/>
  <c r="J173" i="1"/>
  <c r="G173" i="1"/>
  <c r="Q172" i="1"/>
  <c r="P172" i="1"/>
  <c r="O172" i="1"/>
  <c r="J172" i="1"/>
  <c r="G172" i="1"/>
  <c r="Q171" i="1"/>
  <c r="P171" i="1"/>
  <c r="O171" i="1"/>
  <c r="J171" i="1"/>
  <c r="G171" i="1"/>
  <c r="Q170" i="1"/>
  <c r="P170" i="1"/>
  <c r="O170" i="1"/>
  <c r="J170" i="1"/>
  <c r="G170" i="1"/>
  <c r="Q169" i="1"/>
  <c r="P169" i="1"/>
  <c r="O169" i="1"/>
  <c r="J169" i="1"/>
  <c r="G169" i="1"/>
  <c r="Q168" i="1"/>
  <c r="P168" i="1"/>
  <c r="O168" i="1"/>
  <c r="J168" i="1"/>
  <c r="G168" i="1"/>
  <c r="Q167" i="1"/>
  <c r="P167" i="1"/>
  <c r="O167" i="1"/>
  <c r="J167" i="1"/>
  <c r="G167" i="1"/>
  <c r="Q166" i="1"/>
  <c r="P166" i="1"/>
  <c r="O166" i="1"/>
  <c r="J166" i="1"/>
  <c r="G166" i="1"/>
  <c r="Q165" i="1"/>
  <c r="P165" i="1"/>
  <c r="O165" i="1"/>
  <c r="J165" i="1"/>
  <c r="G165" i="1"/>
  <c r="Q164" i="1"/>
  <c r="P164" i="1"/>
  <c r="O164" i="1"/>
  <c r="J164" i="1"/>
  <c r="G164" i="1"/>
  <c r="Q163" i="1"/>
  <c r="P163" i="1"/>
  <c r="O163" i="1"/>
  <c r="J163" i="1"/>
  <c r="G163" i="1"/>
  <c r="Q162" i="1"/>
  <c r="P162" i="1"/>
  <c r="O162" i="1"/>
  <c r="J162" i="1"/>
  <c r="G162" i="1"/>
  <c r="Q161" i="1"/>
  <c r="P161" i="1"/>
  <c r="O161" i="1"/>
  <c r="J161" i="1"/>
  <c r="G161" i="1"/>
  <c r="Q160" i="1"/>
  <c r="P160" i="1"/>
  <c r="O160" i="1"/>
  <c r="J160" i="1"/>
  <c r="G160" i="1"/>
  <c r="Q159" i="1"/>
  <c r="P159" i="1"/>
  <c r="O159" i="1"/>
  <c r="J159" i="1"/>
  <c r="G159" i="1"/>
  <c r="Q158" i="1"/>
  <c r="P158" i="1"/>
  <c r="O158" i="1"/>
  <c r="J158" i="1"/>
  <c r="G158" i="1"/>
  <c r="Q157" i="1"/>
  <c r="P157" i="1"/>
  <c r="O157" i="1"/>
  <c r="J157" i="1"/>
  <c r="G157" i="1"/>
  <c r="Q156" i="1"/>
  <c r="P156" i="1"/>
  <c r="O156" i="1"/>
  <c r="J156" i="1"/>
  <c r="G156" i="1"/>
  <c r="Q155" i="1"/>
  <c r="P155" i="1"/>
  <c r="O155" i="1"/>
  <c r="J155" i="1"/>
  <c r="G155" i="1"/>
  <c r="Q154" i="1"/>
  <c r="P154" i="1"/>
  <c r="O154" i="1"/>
  <c r="J154" i="1"/>
  <c r="G154" i="1"/>
  <c r="Q153" i="1"/>
  <c r="P153" i="1"/>
  <c r="O153" i="1"/>
  <c r="J153" i="1"/>
  <c r="G153" i="1"/>
  <c r="Q152" i="1"/>
  <c r="P152" i="1"/>
  <c r="O152" i="1"/>
  <c r="J152" i="1"/>
  <c r="G152" i="1"/>
  <c r="Q151" i="1"/>
  <c r="P151" i="1"/>
  <c r="O151" i="1"/>
  <c r="J151" i="1"/>
  <c r="G151" i="1"/>
  <c r="Q150" i="1"/>
  <c r="P150" i="1"/>
  <c r="O150" i="1"/>
  <c r="J150" i="1"/>
  <c r="G150" i="1"/>
  <c r="Q149" i="1"/>
  <c r="P149" i="1"/>
  <c r="O149" i="1"/>
  <c r="J149" i="1"/>
  <c r="G149" i="1"/>
  <c r="Q148" i="1"/>
  <c r="P148" i="1"/>
  <c r="O148" i="1"/>
  <c r="J148" i="1"/>
  <c r="G148" i="1"/>
  <c r="Q147" i="1"/>
  <c r="P147" i="1"/>
  <c r="O147" i="1"/>
  <c r="J147" i="1"/>
  <c r="G147" i="1"/>
  <c r="Q146" i="1"/>
  <c r="P146" i="1"/>
  <c r="O146" i="1"/>
  <c r="J146" i="1"/>
  <c r="G146" i="1"/>
  <c r="Q145" i="1"/>
  <c r="P145" i="1"/>
  <c r="O145" i="1"/>
  <c r="J145" i="1"/>
  <c r="G145" i="1"/>
  <c r="Q144" i="1"/>
  <c r="P144" i="1"/>
  <c r="O144" i="1"/>
  <c r="J144" i="1"/>
  <c r="G144" i="1"/>
  <c r="Q143" i="1"/>
  <c r="P143" i="1"/>
  <c r="O143" i="1"/>
  <c r="J143" i="1"/>
  <c r="G143" i="1"/>
  <c r="Q142" i="1"/>
  <c r="P142" i="1"/>
  <c r="O142" i="1"/>
  <c r="J142" i="1"/>
  <c r="G142" i="1"/>
  <c r="Q141" i="1"/>
  <c r="P141" i="1"/>
  <c r="O141" i="1"/>
  <c r="J141" i="1"/>
  <c r="G141" i="1"/>
  <c r="Q140" i="1"/>
  <c r="P140" i="1"/>
  <c r="O140" i="1"/>
  <c r="J140" i="1"/>
  <c r="G140" i="1"/>
  <c r="Q139" i="1"/>
  <c r="P139" i="1"/>
  <c r="O139" i="1"/>
  <c r="J139" i="1"/>
  <c r="G139" i="1"/>
  <c r="Q138" i="1"/>
  <c r="P138" i="1"/>
  <c r="O138" i="1"/>
  <c r="J138" i="1"/>
  <c r="G138" i="1"/>
  <c r="Q137" i="1"/>
  <c r="P137" i="1"/>
  <c r="O137" i="1"/>
  <c r="J137" i="1"/>
  <c r="G137" i="1"/>
  <c r="Q136" i="1"/>
  <c r="P136" i="1"/>
  <c r="O136" i="1"/>
  <c r="J136" i="1"/>
  <c r="G136" i="1"/>
  <c r="Q135" i="1"/>
  <c r="P135" i="1"/>
  <c r="O135" i="1"/>
  <c r="J135" i="1"/>
  <c r="G135" i="1"/>
  <c r="Q134" i="1"/>
  <c r="P134" i="1"/>
  <c r="O134" i="1"/>
  <c r="J134" i="1"/>
  <c r="G134" i="1"/>
  <c r="Q133" i="1"/>
  <c r="P133" i="1"/>
  <c r="O133" i="1"/>
  <c r="J133" i="1"/>
  <c r="G133" i="1"/>
  <c r="Q132" i="1"/>
  <c r="P132" i="1"/>
  <c r="O132" i="1"/>
  <c r="J132" i="1"/>
  <c r="G132" i="1"/>
  <c r="Q131" i="1"/>
  <c r="P131" i="1"/>
  <c r="O131" i="1"/>
  <c r="J131" i="1"/>
  <c r="G131" i="1"/>
  <c r="Q130" i="1"/>
  <c r="P130" i="1"/>
  <c r="O130" i="1"/>
  <c r="J130" i="1"/>
  <c r="G130" i="1"/>
  <c r="Q129" i="1"/>
  <c r="P129" i="1"/>
  <c r="O129" i="1"/>
  <c r="J129" i="1"/>
  <c r="G129" i="1"/>
  <c r="Q128" i="1"/>
  <c r="P128" i="1"/>
  <c r="O128" i="1"/>
  <c r="J128" i="1"/>
  <c r="G128" i="1"/>
  <c r="Q127" i="1"/>
  <c r="P127" i="1"/>
  <c r="O127" i="1"/>
  <c r="J127" i="1"/>
  <c r="G127" i="1"/>
  <c r="Q126" i="1"/>
  <c r="P126" i="1"/>
  <c r="O126" i="1"/>
  <c r="J126" i="1"/>
  <c r="G126" i="1"/>
  <c r="Q125" i="1"/>
  <c r="P125" i="1"/>
  <c r="O125" i="1"/>
  <c r="J125" i="1"/>
  <c r="G125" i="1"/>
  <c r="Q124" i="1"/>
  <c r="P124" i="1"/>
  <c r="O124" i="1"/>
  <c r="J124" i="1"/>
  <c r="G124" i="1"/>
  <c r="Q123" i="1"/>
  <c r="P123" i="1"/>
  <c r="O123" i="1"/>
  <c r="J123" i="1"/>
  <c r="G123" i="1"/>
  <c r="Q122" i="1"/>
  <c r="P122" i="1"/>
  <c r="O122" i="1"/>
  <c r="J122" i="1"/>
  <c r="G122" i="1"/>
  <c r="Q121" i="1"/>
  <c r="P121" i="1"/>
  <c r="O121" i="1"/>
  <c r="J121" i="1"/>
  <c r="G121" i="1"/>
  <c r="Q120" i="1"/>
  <c r="P120" i="1"/>
  <c r="O120" i="1"/>
  <c r="J120" i="1"/>
  <c r="G120" i="1"/>
  <c r="Q119" i="1"/>
  <c r="P119" i="1"/>
  <c r="O119" i="1"/>
  <c r="J119" i="1"/>
  <c r="G119" i="1"/>
  <c r="Q118" i="1"/>
  <c r="P118" i="1"/>
  <c r="O118" i="1"/>
  <c r="J118" i="1"/>
  <c r="G118" i="1"/>
  <c r="Q117" i="1"/>
  <c r="P117" i="1"/>
  <c r="O117" i="1"/>
  <c r="J117" i="1"/>
  <c r="G117" i="1"/>
  <c r="Q116" i="1"/>
  <c r="P116" i="1"/>
  <c r="O116" i="1"/>
  <c r="J116" i="1"/>
  <c r="G116" i="1"/>
  <c r="Q115" i="1"/>
  <c r="P115" i="1"/>
  <c r="O115" i="1"/>
  <c r="J115" i="1"/>
  <c r="G115" i="1"/>
  <c r="Q114" i="1"/>
  <c r="P114" i="1"/>
  <c r="O114" i="1"/>
  <c r="J114" i="1"/>
  <c r="G114" i="1"/>
  <c r="Q113" i="1"/>
  <c r="P113" i="1"/>
  <c r="O113" i="1"/>
  <c r="J113" i="1"/>
  <c r="G113" i="1"/>
  <c r="Q112" i="1"/>
  <c r="P112" i="1"/>
  <c r="O112" i="1"/>
  <c r="J112" i="1"/>
  <c r="G112" i="1"/>
  <c r="Q111" i="1"/>
  <c r="P111" i="1"/>
  <c r="O111" i="1"/>
  <c r="J111" i="1"/>
  <c r="G111" i="1"/>
  <c r="Q110" i="1"/>
  <c r="P110" i="1"/>
  <c r="O110" i="1"/>
  <c r="J110" i="1"/>
  <c r="G110" i="1"/>
  <c r="Q109" i="1"/>
  <c r="P109" i="1"/>
  <c r="O109" i="1"/>
  <c r="J109" i="1"/>
  <c r="G109" i="1"/>
  <c r="Q108" i="1"/>
  <c r="P108" i="1"/>
  <c r="O108" i="1"/>
  <c r="J108" i="1"/>
  <c r="G108" i="1"/>
  <c r="Q107" i="1"/>
  <c r="P107" i="1"/>
  <c r="O107" i="1"/>
  <c r="J107" i="1"/>
  <c r="G107" i="1"/>
  <c r="Q106" i="1"/>
  <c r="P106" i="1"/>
  <c r="O106" i="1"/>
  <c r="J106" i="1"/>
  <c r="G106" i="1"/>
  <c r="Q105" i="1"/>
  <c r="P105" i="1"/>
  <c r="O105" i="1"/>
  <c r="J105" i="1"/>
  <c r="G105" i="1"/>
  <c r="Q104" i="1"/>
  <c r="P104" i="1"/>
  <c r="O104" i="1"/>
  <c r="J104" i="1"/>
  <c r="G104" i="1"/>
  <c r="Q103" i="1"/>
  <c r="P103" i="1"/>
  <c r="O103" i="1"/>
  <c r="J103" i="1"/>
  <c r="G103" i="1"/>
  <c r="Q102" i="1"/>
  <c r="P102" i="1"/>
  <c r="O102" i="1"/>
  <c r="J102" i="1"/>
  <c r="G102" i="1"/>
  <c r="Q101" i="1"/>
  <c r="P101" i="1"/>
  <c r="O101" i="1"/>
  <c r="J101" i="1"/>
  <c r="G101" i="1"/>
  <c r="Q100" i="1"/>
  <c r="P100" i="1"/>
  <c r="O100" i="1"/>
  <c r="J100" i="1"/>
  <c r="G100" i="1"/>
  <c r="Q99" i="1"/>
  <c r="P99" i="1"/>
  <c r="O99" i="1"/>
  <c r="J99" i="1"/>
  <c r="G99" i="1"/>
  <c r="Q98" i="1"/>
  <c r="P98" i="1"/>
  <c r="O98" i="1"/>
  <c r="J98" i="1"/>
  <c r="G98" i="1"/>
  <c r="Q97" i="1"/>
  <c r="P97" i="1"/>
  <c r="O97" i="1"/>
  <c r="J97" i="1"/>
  <c r="G97" i="1"/>
  <c r="Q96" i="1"/>
  <c r="P96" i="1"/>
  <c r="O96" i="1"/>
  <c r="J96" i="1"/>
  <c r="G96" i="1"/>
  <c r="Q95" i="1"/>
  <c r="P95" i="1"/>
  <c r="O95" i="1"/>
  <c r="J95" i="1"/>
  <c r="G95" i="1"/>
  <c r="Q94" i="1"/>
  <c r="P94" i="1"/>
  <c r="O94" i="1"/>
  <c r="J94" i="1"/>
  <c r="G94" i="1"/>
  <c r="Q93" i="1"/>
  <c r="P93" i="1"/>
  <c r="O93" i="1"/>
  <c r="J93" i="1"/>
  <c r="G93" i="1"/>
  <c r="Q92" i="1"/>
  <c r="P92" i="1"/>
  <c r="O92" i="1"/>
  <c r="J92" i="1"/>
  <c r="G92" i="1"/>
  <c r="Q91" i="1"/>
  <c r="P91" i="1"/>
  <c r="O91" i="1"/>
  <c r="J91" i="1"/>
  <c r="G91" i="1"/>
  <c r="Q90" i="1"/>
  <c r="P90" i="1"/>
  <c r="O90" i="1"/>
  <c r="J90" i="1"/>
  <c r="G90" i="1"/>
  <c r="Q89" i="1"/>
  <c r="P89" i="1"/>
  <c r="O89" i="1"/>
  <c r="J89" i="1"/>
  <c r="G89" i="1"/>
  <c r="Q88" i="1"/>
  <c r="P88" i="1"/>
  <c r="O88" i="1"/>
  <c r="J88" i="1"/>
  <c r="G88" i="1"/>
  <c r="Q87" i="1"/>
  <c r="P87" i="1"/>
  <c r="O87" i="1"/>
  <c r="J87" i="1"/>
  <c r="G87" i="1"/>
  <c r="Q86" i="1"/>
  <c r="P86" i="1"/>
  <c r="O86" i="1"/>
  <c r="J86" i="1"/>
  <c r="G86" i="1"/>
  <c r="Q85" i="1"/>
  <c r="P85" i="1"/>
  <c r="O85" i="1"/>
  <c r="J85" i="1"/>
  <c r="G85" i="1"/>
  <c r="Q84" i="1"/>
  <c r="P84" i="1"/>
  <c r="O84" i="1"/>
  <c r="J84" i="1"/>
  <c r="G84" i="1"/>
  <c r="Q83" i="1"/>
  <c r="P83" i="1"/>
  <c r="O83" i="1"/>
  <c r="J83" i="1"/>
  <c r="G83" i="1"/>
  <c r="Q82" i="1"/>
  <c r="P82" i="1"/>
  <c r="O82" i="1"/>
  <c r="J82" i="1"/>
  <c r="G82" i="1"/>
  <c r="Q81" i="1"/>
  <c r="P81" i="1"/>
  <c r="O81" i="1"/>
  <c r="J81" i="1"/>
  <c r="G81" i="1"/>
  <c r="Q80" i="1"/>
  <c r="P80" i="1"/>
  <c r="O80" i="1"/>
  <c r="J80" i="1"/>
  <c r="G80" i="1"/>
  <c r="Q79" i="1"/>
  <c r="P79" i="1"/>
  <c r="O79" i="1"/>
  <c r="J79" i="1"/>
  <c r="G79" i="1"/>
  <c r="Q78" i="1"/>
  <c r="P78" i="1"/>
  <c r="O78" i="1"/>
  <c r="J78" i="1"/>
  <c r="G78" i="1"/>
  <c r="Q77" i="1"/>
  <c r="P77" i="1"/>
  <c r="O77" i="1"/>
  <c r="J77" i="1"/>
  <c r="G77" i="1"/>
  <c r="Q76" i="1"/>
  <c r="P76" i="1"/>
  <c r="O76" i="1"/>
  <c r="J76" i="1"/>
  <c r="G76" i="1"/>
  <c r="Q75" i="1"/>
  <c r="P75" i="1"/>
  <c r="O75" i="1"/>
  <c r="J75" i="1"/>
  <c r="G75" i="1"/>
  <c r="Q74" i="1"/>
  <c r="P74" i="1"/>
  <c r="O74" i="1"/>
  <c r="J74" i="1"/>
  <c r="G74" i="1"/>
  <c r="Q73" i="1"/>
  <c r="P73" i="1"/>
  <c r="O73" i="1"/>
  <c r="J73" i="1"/>
  <c r="G73" i="1"/>
  <c r="Q72" i="1"/>
  <c r="P72" i="1"/>
  <c r="O72" i="1"/>
  <c r="J72" i="1"/>
  <c r="G72" i="1"/>
  <c r="Q71" i="1"/>
  <c r="P71" i="1"/>
  <c r="O71" i="1"/>
  <c r="J71" i="1"/>
  <c r="G71" i="1"/>
  <c r="Q70" i="1"/>
  <c r="P70" i="1"/>
  <c r="O70" i="1"/>
  <c r="J70" i="1"/>
  <c r="G70" i="1"/>
  <c r="Q69" i="1"/>
  <c r="P69" i="1"/>
  <c r="O69" i="1"/>
  <c r="J69" i="1"/>
  <c r="G69" i="1"/>
  <c r="Q68" i="1"/>
  <c r="P68" i="1"/>
  <c r="O68" i="1"/>
  <c r="J68" i="1"/>
  <c r="G68" i="1"/>
  <c r="Q67" i="1"/>
  <c r="P67" i="1"/>
  <c r="O67" i="1"/>
  <c r="J67" i="1"/>
  <c r="G67" i="1"/>
  <c r="Q66" i="1"/>
  <c r="P66" i="1"/>
  <c r="O66" i="1"/>
  <c r="J66" i="1"/>
  <c r="G66" i="1"/>
  <c r="Q65" i="1"/>
  <c r="P65" i="1"/>
  <c r="O65" i="1"/>
  <c r="J65" i="1"/>
  <c r="G65" i="1"/>
  <c r="Q64" i="1"/>
  <c r="P64" i="1"/>
  <c r="O64" i="1"/>
  <c r="J64" i="1"/>
  <c r="G64" i="1"/>
  <c r="Q63" i="1"/>
  <c r="P63" i="1"/>
  <c r="O63" i="1"/>
  <c r="J63" i="1"/>
  <c r="G63" i="1"/>
  <c r="Q62" i="1"/>
  <c r="P62" i="1"/>
  <c r="O62" i="1"/>
  <c r="J62" i="1"/>
  <c r="G62" i="1"/>
  <c r="Q61" i="1"/>
  <c r="P61" i="1"/>
  <c r="O61" i="1"/>
  <c r="J61" i="1"/>
  <c r="G61" i="1"/>
  <c r="Q60" i="1"/>
  <c r="P60" i="1"/>
  <c r="O60" i="1"/>
  <c r="J60" i="1"/>
  <c r="G60" i="1"/>
  <c r="Q59" i="1"/>
  <c r="P59" i="1"/>
  <c r="O59" i="1"/>
  <c r="J59" i="1"/>
  <c r="G59" i="1"/>
  <c r="Q58" i="1"/>
  <c r="P58" i="1"/>
  <c r="O58" i="1"/>
  <c r="J58" i="1"/>
  <c r="G58" i="1"/>
  <c r="Q57" i="1"/>
  <c r="P57" i="1"/>
  <c r="O57" i="1"/>
  <c r="J57" i="1"/>
  <c r="G57" i="1"/>
  <c r="Q56" i="1"/>
  <c r="P56" i="1"/>
  <c r="O56" i="1"/>
  <c r="J56" i="1"/>
  <c r="G56" i="1"/>
  <c r="Q55" i="1"/>
  <c r="P55" i="1"/>
  <c r="O55" i="1"/>
  <c r="J55" i="1"/>
  <c r="G55" i="1"/>
  <c r="Q54" i="1"/>
  <c r="P54" i="1"/>
  <c r="O54" i="1"/>
  <c r="J54" i="1"/>
  <c r="G54" i="1"/>
  <c r="Q53" i="1"/>
  <c r="P53" i="1"/>
  <c r="O53" i="1"/>
  <c r="J53" i="1"/>
  <c r="G53" i="1"/>
  <c r="Q52" i="1"/>
  <c r="P52" i="1"/>
  <c r="O52" i="1"/>
  <c r="J52" i="1"/>
  <c r="G52" i="1"/>
  <c r="Q51" i="1"/>
  <c r="P51" i="1"/>
  <c r="O51" i="1"/>
  <c r="J51" i="1"/>
  <c r="G51" i="1"/>
  <c r="Q50" i="1"/>
  <c r="P50" i="1"/>
  <c r="O50" i="1"/>
  <c r="J50" i="1"/>
  <c r="G50" i="1"/>
  <c r="Q49" i="1"/>
  <c r="P49" i="1"/>
  <c r="O49" i="1"/>
  <c r="J49" i="1"/>
  <c r="G49" i="1"/>
  <c r="Q48" i="1"/>
  <c r="P48" i="1"/>
  <c r="O48" i="1"/>
  <c r="J48" i="1"/>
  <c r="G48" i="1"/>
  <c r="Q47" i="1"/>
  <c r="P47" i="1"/>
  <c r="O47" i="1"/>
  <c r="J47" i="1"/>
  <c r="G47" i="1"/>
  <c r="Q46" i="1"/>
  <c r="P46" i="1"/>
  <c r="O46" i="1"/>
  <c r="J46" i="1"/>
  <c r="G46" i="1"/>
  <c r="Q45" i="1"/>
  <c r="P45" i="1"/>
  <c r="O45" i="1"/>
  <c r="J45" i="1"/>
  <c r="G45" i="1"/>
  <c r="Q44" i="1"/>
  <c r="P44" i="1"/>
  <c r="O44" i="1"/>
  <c r="J44" i="1"/>
  <c r="G44" i="1"/>
  <c r="Q43" i="1"/>
  <c r="P43" i="1"/>
  <c r="O43" i="1"/>
  <c r="J43" i="1"/>
  <c r="G43" i="1"/>
  <c r="Q42" i="1"/>
  <c r="P42" i="1"/>
  <c r="O42" i="1"/>
  <c r="J42" i="1"/>
  <c r="G42" i="1"/>
  <c r="Q41" i="1"/>
  <c r="P41" i="1"/>
  <c r="O41" i="1"/>
  <c r="J41" i="1"/>
  <c r="G41" i="1"/>
  <c r="Q40" i="1"/>
  <c r="P40" i="1"/>
  <c r="O40" i="1"/>
  <c r="J40" i="1"/>
  <c r="G40" i="1"/>
  <c r="Q39" i="1"/>
  <c r="P39" i="1"/>
  <c r="O39" i="1"/>
  <c r="J39" i="1"/>
  <c r="G39" i="1"/>
  <c r="Q38" i="1"/>
  <c r="P38" i="1"/>
  <c r="O38" i="1"/>
  <c r="J38" i="1"/>
  <c r="G38" i="1"/>
  <c r="Q37" i="1"/>
  <c r="P37" i="1"/>
  <c r="O37" i="1"/>
  <c r="J37" i="1"/>
  <c r="G37" i="1"/>
  <c r="Q36" i="1"/>
  <c r="P36" i="1"/>
  <c r="O36" i="1"/>
  <c r="J36" i="1"/>
  <c r="G36" i="1"/>
  <c r="Q35" i="1"/>
  <c r="P35" i="1"/>
  <c r="O35" i="1"/>
  <c r="J35" i="1"/>
  <c r="G35" i="1"/>
  <c r="Q34" i="1"/>
  <c r="P34" i="1"/>
  <c r="O34" i="1"/>
  <c r="J34" i="1"/>
  <c r="G34" i="1"/>
  <c r="Q33" i="1"/>
  <c r="P33" i="1"/>
  <c r="O33" i="1"/>
  <c r="J33" i="1"/>
  <c r="G33" i="1"/>
  <c r="Q32" i="1"/>
  <c r="P32" i="1"/>
  <c r="O32" i="1"/>
  <c r="J32" i="1"/>
  <c r="G32" i="1"/>
  <c r="Q31" i="1"/>
  <c r="P31" i="1"/>
  <c r="O31" i="1"/>
  <c r="J31" i="1"/>
  <c r="G31" i="1"/>
  <c r="Q30" i="1"/>
  <c r="P30" i="1"/>
  <c r="O30" i="1"/>
  <c r="J30" i="1"/>
  <c r="G30" i="1"/>
  <c r="Q29" i="1"/>
  <c r="P29" i="1"/>
  <c r="O29" i="1"/>
  <c r="J29" i="1"/>
  <c r="G29" i="1"/>
  <c r="Q28" i="1"/>
  <c r="P28" i="1"/>
  <c r="O28" i="1"/>
  <c r="J28" i="1"/>
  <c r="G28" i="1"/>
  <c r="Q27" i="1"/>
  <c r="P27" i="1"/>
  <c r="O27" i="1"/>
  <c r="J27" i="1"/>
  <c r="G27" i="1"/>
  <c r="Q26" i="1"/>
  <c r="P26" i="1"/>
  <c r="O26" i="1"/>
  <c r="J26" i="1"/>
  <c r="G26" i="1"/>
  <c r="Q25" i="1"/>
  <c r="P25" i="1"/>
  <c r="O25" i="1"/>
  <c r="J25" i="1"/>
  <c r="G25" i="1"/>
  <c r="Q24" i="1"/>
  <c r="P24" i="1"/>
  <c r="O24" i="1"/>
  <c r="J24" i="1"/>
  <c r="G24" i="1"/>
  <c r="Q23" i="1"/>
  <c r="P23" i="1"/>
  <c r="O23" i="1"/>
  <c r="J23" i="1"/>
  <c r="G23" i="1"/>
  <c r="Q22" i="1"/>
  <c r="P22" i="1"/>
  <c r="O22" i="1"/>
  <c r="J22" i="1"/>
  <c r="G22" i="1"/>
  <c r="Q21" i="1"/>
  <c r="P21" i="1"/>
  <c r="O21" i="1"/>
  <c r="J21" i="1"/>
  <c r="G21" i="1"/>
  <c r="Q20" i="1"/>
  <c r="P20" i="1"/>
  <c r="O20" i="1"/>
  <c r="J20" i="1"/>
  <c r="G20" i="1"/>
  <c r="Q19" i="1"/>
  <c r="P19" i="1"/>
  <c r="O19" i="1"/>
  <c r="J19" i="1"/>
  <c r="G19" i="1"/>
  <c r="Q18" i="1"/>
  <c r="P18" i="1"/>
  <c r="O18" i="1"/>
  <c r="J18" i="1"/>
  <c r="G18" i="1"/>
  <c r="Q17" i="1"/>
  <c r="P17" i="1"/>
  <c r="O17" i="1"/>
  <c r="J17" i="1"/>
  <c r="G17" i="1"/>
  <c r="Q16" i="1"/>
  <c r="P16" i="1"/>
  <c r="O16" i="1"/>
  <c r="J16" i="1"/>
  <c r="G16" i="1"/>
  <c r="Q15" i="1"/>
  <c r="P15" i="1"/>
  <c r="O15" i="1"/>
  <c r="J15" i="1"/>
  <c r="G15" i="1"/>
  <c r="Q14" i="1"/>
  <c r="P14" i="1"/>
  <c r="O14" i="1"/>
  <c r="J14" i="1"/>
  <c r="G14" i="1"/>
  <c r="Q13" i="1"/>
  <c r="P13" i="1"/>
  <c r="O13" i="1"/>
  <c r="J13" i="1"/>
  <c r="G13" i="1"/>
  <c r="Q12" i="1"/>
  <c r="P12" i="1"/>
  <c r="O12" i="1"/>
  <c r="J12" i="1"/>
  <c r="G12" i="1"/>
  <c r="Q11" i="1"/>
  <c r="P11" i="1"/>
  <c r="O11" i="1"/>
  <c r="J11" i="1"/>
  <c r="G11" i="1"/>
  <c r="Q10" i="1"/>
  <c r="P10" i="1"/>
  <c r="O10" i="1"/>
  <c r="J10" i="1"/>
  <c r="G10" i="1"/>
  <c r="Q9" i="1"/>
  <c r="P9" i="1"/>
  <c r="O9" i="1"/>
  <c r="J9" i="1"/>
  <c r="G9" i="1"/>
  <c r="Q8" i="1"/>
  <c r="P8" i="1"/>
  <c r="O8" i="1"/>
  <c r="J8" i="1"/>
  <c r="G8" i="1"/>
  <c r="Q7" i="1"/>
  <c r="P7" i="1"/>
  <c r="O7" i="1"/>
  <c r="J7" i="1"/>
  <c r="G7" i="1"/>
  <c r="Q6" i="1"/>
  <c r="P6" i="1"/>
  <c r="O6" i="1"/>
  <c r="J6" i="1"/>
  <c r="G6" i="1"/>
  <c r="Q5" i="1"/>
  <c r="P5" i="1"/>
  <c r="O5" i="1"/>
  <c r="J5" i="1"/>
  <c r="G5" i="1"/>
  <c r="Q4" i="1"/>
  <c r="P4" i="1"/>
  <c r="O4" i="1"/>
  <c r="J4" i="1"/>
  <c r="G4" i="1"/>
  <c r="Q3" i="1"/>
  <c r="P3" i="1"/>
  <c r="O3" i="1"/>
  <c r="J3" i="1"/>
  <c r="G3" i="1"/>
  <c r="Q350" i="1" l="1"/>
  <c r="P350" i="1"/>
  <c r="O350" i="1"/>
  <c r="J350" i="1"/>
  <c r="G350" i="1"/>
  <c r="Q349" i="1"/>
  <c r="P349" i="1"/>
  <c r="O349" i="1"/>
  <c r="J349" i="1"/>
  <c r="G349" i="1"/>
  <c r="Q348" i="1"/>
  <c r="P348" i="1"/>
  <c r="O348" i="1"/>
  <c r="J348" i="1"/>
  <c r="G348" i="1"/>
  <c r="Q347" i="1"/>
  <c r="P347" i="1"/>
  <c r="O347" i="1"/>
  <c r="J347" i="1"/>
  <c r="G347" i="1"/>
  <c r="Q346" i="1"/>
  <c r="P346" i="1"/>
  <c r="O346" i="1"/>
  <c r="J346" i="1"/>
  <c r="G346" i="1"/>
  <c r="Q345" i="1"/>
  <c r="P345" i="1"/>
  <c r="O345" i="1"/>
  <c r="J345" i="1"/>
  <c r="G345" i="1"/>
  <c r="Q344" i="1"/>
  <c r="P344" i="1"/>
  <c r="O344" i="1"/>
  <c r="J344" i="1"/>
  <c r="G344" i="1"/>
  <c r="Q343" i="1"/>
  <c r="P343" i="1"/>
  <c r="O343" i="1"/>
  <c r="J343" i="1"/>
  <c r="G343" i="1"/>
  <c r="Q342" i="1"/>
  <c r="P342" i="1"/>
  <c r="O342" i="1"/>
  <c r="J342" i="1"/>
  <c r="G342" i="1"/>
  <c r="Q341" i="1"/>
  <c r="P341" i="1"/>
  <c r="O341" i="1"/>
  <c r="J341" i="1"/>
  <c r="G341" i="1"/>
  <c r="Q340" i="1"/>
  <c r="P340" i="1"/>
  <c r="O340" i="1"/>
  <c r="J340" i="1"/>
  <c r="G340" i="1"/>
  <c r="Q339" i="1"/>
  <c r="P339" i="1"/>
  <c r="O339" i="1"/>
  <c r="J339" i="1"/>
  <c r="G339" i="1"/>
  <c r="Q338" i="1"/>
  <c r="P338" i="1"/>
  <c r="O338" i="1"/>
  <c r="J338" i="1"/>
  <c r="G338" i="1"/>
  <c r="Q337" i="1"/>
  <c r="P337" i="1"/>
  <c r="O337" i="1"/>
  <c r="J337" i="1"/>
  <c r="G337" i="1"/>
  <c r="Q336" i="1"/>
  <c r="P336" i="1"/>
  <c r="O336" i="1"/>
  <c r="J336" i="1"/>
  <c r="G336" i="1"/>
  <c r="Q335" i="1"/>
  <c r="P335" i="1"/>
  <c r="O335" i="1"/>
  <c r="J335" i="1"/>
  <c r="G335" i="1"/>
  <c r="Q334" i="1"/>
  <c r="P334" i="1"/>
  <c r="O334" i="1"/>
  <c r="J334" i="1"/>
  <c r="G334" i="1"/>
  <c r="Q333" i="1"/>
  <c r="P333" i="1"/>
  <c r="O333" i="1"/>
  <c r="J333" i="1"/>
  <c r="G333" i="1"/>
  <c r="Q332" i="1"/>
  <c r="P332" i="1"/>
  <c r="O332" i="1"/>
  <c r="J332" i="1"/>
  <c r="G332" i="1"/>
  <c r="Q331" i="1"/>
  <c r="P331" i="1"/>
  <c r="O331" i="1"/>
  <c r="J331" i="1"/>
  <c r="G331" i="1"/>
  <c r="Q330" i="1"/>
  <c r="P330" i="1"/>
  <c r="O330" i="1"/>
  <c r="J330" i="1"/>
  <c r="G330" i="1"/>
  <c r="Q329" i="1"/>
  <c r="P329" i="1"/>
  <c r="O329" i="1"/>
  <c r="J329" i="1"/>
  <c r="G329" i="1"/>
  <c r="Q328" i="1"/>
  <c r="P328" i="1"/>
  <c r="O328" i="1"/>
  <c r="J328" i="1"/>
  <c r="G328" i="1"/>
  <c r="Q327" i="1"/>
  <c r="P327" i="1"/>
  <c r="O327" i="1"/>
  <c r="J327" i="1"/>
  <c r="G327" i="1"/>
  <c r="Q326" i="1"/>
  <c r="P326" i="1"/>
  <c r="O326" i="1"/>
  <c r="J326" i="1"/>
  <c r="G326" i="1"/>
  <c r="Q325" i="1"/>
  <c r="P325" i="1"/>
  <c r="O325" i="1"/>
  <c r="J325" i="1"/>
  <c r="G325" i="1"/>
  <c r="Q324" i="1"/>
  <c r="P324" i="1"/>
  <c r="O324" i="1"/>
  <c r="J324" i="1"/>
  <c r="G324" i="1"/>
  <c r="Q323" i="1"/>
  <c r="P323" i="1"/>
  <c r="O323" i="1"/>
  <c r="J323" i="1"/>
  <c r="G323" i="1"/>
  <c r="Q322" i="1"/>
  <c r="P322" i="1"/>
  <c r="O322" i="1"/>
  <c r="J322" i="1"/>
  <c r="G322" i="1"/>
  <c r="Q321" i="1"/>
  <c r="P321" i="1"/>
  <c r="O321" i="1"/>
  <c r="J321" i="1"/>
  <c r="G321" i="1"/>
  <c r="Q320" i="1"/>
  <c r="P320" i="1"/>
  <c r="O320" i="1"/>
  <c r="J320" i="1"/>
  <c r="G320" i="1"/>
  <c r="Q319" i="1"/>
  <c r="P319" i="1"/>
  <c r="O319" i="1"/>
  <c r="J319" i="1"/>
  <c r="G319" i="1"/>
  <c r="Q318" i="1"/>
  <c r="P318" i="1"/>
  <c r="O318" i="1"/>
  <c r="J318" i="1"/>
  <c r="G318" i="1"/>
  <c r="Q317" i="1"/>
  <c r="P317" i="1"/>
  <c r="O317" i="1"/>
  <c r="J317" i="1"/>
  <c r="G317" i="1"/>
  <c r="Q316" i="1"/>
  <c r="P316" i="1"/>
  <c r="O316" i="1"/>
  <c r="J316" i="1"/>
  <c r="G316" i="1"/>
  <c r="Q315" i="1"/>
  <c r="P315" i="1"/>
  <c r="O315" i="1"/>
  <c r="J315" i="1"/>
  <c r="G315" i="1"/>
  <c r="Q314" i="1"/>
  <c r="P314" i="1"/>
  <c r="O314" i="1"/>
  <c r="J314" i="1"/>
  <c r="G314" i="1"/>
  <c r="Q313" i="1"/>
  <c r="P313" i="1"/>
  <c r="O313" i="1"/>
  <c r="J313" i="1"/>
  <c r="G313" i="1"/>
  <c r="Q312" i="1"/>
  <c r="P312" i="1"/>
  <c r="O312" i="1"/>
  <c r="J312" i="1"/>
  <c r="G312" i="1"/>
  <c r="Q311" i="1"/>
  <c r="P311" i="1"/>
  <c r="O311" i="1"/>
  <c r="J311" i="1"/>
  <c r="G311" i="1"/>
  <c r="Q310" i="1"/>
  <c r="P310" i="1"/>
  <c r="O310" i="1"/>
  <c r="J310" i="1"/>
  <c r="G310" i="1"/>
  <c r="Q309" i="1"/>
  <c r="P309" i="1"/>
  <c r="O309" i="1"/>
  <c r="J309" i="1"/>
  <c r="G309" i="1"/>
  <c r="Q308" i="1"/>
  <c r="P308" i="1"/>
  <c r="O308" i="1"/>
  <c r="J308" i="1"/>
  <c r="G308" i="1"/>
  <c r="Q307" i="1"/>
  <c r="P307" i="1"/>
  <c r="O307" i="1"/>
  <c r="J307" i="1"/>
  <c r="G307" i="1"/>
  <c r="Q306" i="1"/>
  <c r="P306" i="1"/>
  <c r="O306" i="1"/>
  <c r="J306" i="1"/>
  <c r="G306" i="1"/>
  <c r="Q305" i="1"/>
  <c r="P305" i="1"/>
  <c r="O305" i="1"/>
  <c r="J305" i="1"/>
  <c r="G305" i="1"/>
  <c r="Q304" i="1"/>
  <c r="P304" i="1"/>
  <c r="O304" i="1"/>
  <c r="J304" i="1"/>
  <c r="G304" i="1"/>
  <c r="Q303" i="1"/>
  <c r="P303" i="1"/>
  <c r="O303" i="1"/>
  <c r="J303" i="1"/>
  <c r="G303" i="1"/>
  <c r="Q302" i="1"/>
  <c r="P302" i="1"/>
  <c r="O302" i="1"/>
  <c r="J302" i="1"/>
  <c r="G302" i="1"/>
  <c r="Q301" i="1"/>
  <c r="P301" i="1"/>
  <c r="O301" i="1"/>
  <c r="J301" i="1"/>
  <c r="G301" i="1"/>
  <c r="Q300" i="1"/>
  <c r="P300" i="1"/>
  <c r="O300" i="1"/>
  <c r="J300" i="1"/>
  <c r="G300" i="1"/>
  <c r="Q299" i="1"/>
  <c r="P299" i="1"/>
  <c r="O299" i="1"/>
  <c r="J299" i="1"/>
  <c r="G299" i="1"/>
  <c r="Q298" i="1"/>
  <c r="P298" i="1"/>
  <c r="O298" i="1"/>
  <c r="J298" i="1"/>
  <c r="G298" i="1"/>
  <c r="Q297" i="1"/>
  <c r="P297" i="1"/>
  <c r="O297" i="1"/>
  <c r="J297" i="1"/>
  <c r="G297" i="1"/>
  <c r="Q296" i="1"/>
  <c r="P296" i="1"/>
  <c r="O296" i="1"/>
  <c r="J296" i="1"/>
  <c r="G296" i="1"/>
  <c r="Q295" i="1"/>
  <c r="P295" i="1"/>
  <c r="O295" i="1"/>
  <c r="J295" i="1"/>
  <c r="G295" i="1"/>
  <c r="Q294" i="1"/>
  <c r="P294" i="1"/>
  <c r="O294" i="1"/>
  <c r="J294" i="1"/>
  <c r="G294" i="1"/>
  <c r="Q293" i="1"/>
  <c r="P293" i="1"/>
  <c r="O293" i="1"/>
  <c r="J293" i="1"/>
  <c r="G293" i="1"/>
  <c r="Q292" i="1"/>
  <c r="P292" i="1"/>
  <c r="O292" i="1"/>
  <c r="J292" i="1"/>
  <c r="G292" i="1"/>
  <c r="Q291" i="1"/>
  <c r="P291" i="1"/>
  <c r="O291" i="1"/>
  <c r="J291" i="1"/>
  <c r="G291" i="1"/>
  <c r="Q290" i="1"/>
  <c r="P290" i="1"/>
  <c r="O290" i="1"/>
  <c r="J290" i="1"/>
  <c r="G290" i="1"/>
  <c r="Q289" i="1"/>
  <c r="P289" i="1"/>
  <c r="O289" i="1"/>
  <c r="J289" i="1"/>
  <c r="G289" i="1"/>
  <c r="Q288" i="1"/>
  <c r="P288" i="1"/>
  <c r="O288" i="1"/>
  <c r="J288" i="1"/>
  <c r="G288" i="1"/>
  <c r="Q287" i="1"/>
  <c r="P287" i="1"/>
  <c r="O287" i="1"/>
  <c r="J287" i="1"/>
  <c r="G287" i="1"/>
  <c r="Q286" i="1"/>
  <c r="P286" i="1"/>
  <c r="O286" i="1"/>
  <c r="J286" i="1"/>
  <c r="G286" i="1"/>
  <c r="Q285" i="1"/>
  <c r="P285" i="1"/>
  <c r="O285" i="1"/>
  <c r="J285" i="1"/>
  <c r="G285" i="1"/>
  <c r="Q284" i="1"/>
  <c r="P284" i="1"/>
  <c r="O284" i="1"/>
  <c r="J284" i="1"/>
  <c r="G284" i="1"/>
  <c r="Q283" i="1"/>
  <c r="P283" i="1"/>
  <c r="O283" i="1"/>
  <c r="J283" i="1"/>
  <c r="G283" i="1"/>
  <c r="Q282" i="1"/>
  <c r="P282" i="1"/>
  <c r="O282" i="1"/>
  <c r="J282" i="1"/>
  <c r="G282" i="1"/>
  <c r="Q281" i="1"/>
  <c r="P281" i="1"/>
  <c r="O281" i="1"/>
  <c r="J281" i="1"/>
  <c r="G281" i="1"/>
  <c r="Q280" i="1"/>
  <c r="P280" i="1"/>
  <c r="O280" i="1"/>
  <c r="J280" i="1"/>
  <c r="G280" i="1"/>
  <c r="Q279" i="1"/>
  <c r="P279" i="1"/>
  <c r="O279" i="1"/>
  <c r="J279" i="1"/>
  <c r="G279" i="1"/>
  <c r="Q278" i="1"/>
  <c r="P278" i="1"/>
  <c r="O278" i="1"/>
  <c r="J278" i="1"/>
  <c r="G278" i="1"/>
  <c r="Q277" i="1"/>
  <c r="P277" i="1"/>
  <c r="O277" i="1"/>
  <c r="J277" i="1"/>
  <c r="G277" i="1"/>
  <c r="Q276" i="1"/>
  <c r="P276" i="1"/>
  <c r="O276" i="1"/>
  <c r="J276" i="1"/>
  <c r="G276" i="1"/>
  <c r="Q275" i="1"/>
  <c r="P275" i="1"/>
  <c r="O275" i="1"/>
  <c r="J275" i="1"/>
  <c r="G275" i="1"/>
  <c r="Q274" i="1"/>
  <c r="P274" i="1"/>
  <c r="O274" i="1"/>
  <c r="J274" i="1"/>
  <c r="G274" i="1"/>
  <c r="Q273" i="1"/>
  <c r="P273" i="1"/>
  <c r="O273" i="1"/>
  <c r="J273" i="1"/>
  <c r="G273" i="1"/>
  <c r="Q272" i="1"/>
  <c r="P272" i="1"/>
  <c r="O272" i="1"/>
  <c r="J272" i="1"/>
  <c r="G272" i="1"/>
  <c r="Q271" i="1"/>
  <c r="P271" i="1"/>
  <c r="O271" i="1"/>
  <c r="J271" i="1"/>
  <c r="G271" i="1"/>
  <c r="Q270" i="1"/>
  <c r="P270" i="1"/>
  <c r="O270" i="1"/>
  <c r="J270" i="1"/>
  <c r="G270" i="1"/>
  <c r="Q269" i="1"/>
  <c r="P269" i="1"/>
  <c r="O269" i="1"/>
  <c r="J269" i="1"/>
  <c r="G269" i="1"/>
  <c r="Q268" i="1"/>
  <c r="P268" i="1"/>
  <c r="O268" i="1"/>
  <c r="J268" i="1"/>
  <c r="G268" i="1"/>
  <c r="Q267" i="1"/>
  <c r="P267" i="1"/>
  <c r="O267" i="1"/>
  <c r="J267" i="1"/>
  <c r="G267" i="1"/>
  <c r="Q266" i="1"/>
  <c r="P266" i="1"/>
  <c r="O266" i="1"/>
  <c r="J266" i="1"/>
  <c r="G266" i="1"/>
  <c r="Q265" i="1"/>
  <c r="P265" i="1"/>
  <c r="O265" i="1"/>
  <c r="J265" i="1"/>
  <c r="G265" i="1"/>
  <c r="Q264" i="1"/>
  <c r="P264" i="1"/>
  <c r="O264" i="1"/>
  <c r="J264" i="1"/>
  <c r="G264" i="1"/>
</calcChain>
</file>

<file path=xl/comments1.xml><?xml version="1.0" encoding="utf-8"?>
<comments xmlns="http://schemas.openxmlformats.org/spreadsheetml/2006/main">
  <authors>
    <author>MARICHAL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Campo Calculado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Campo Calculado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Campo Calculado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Campo Calculado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Campo Calculado</t>
        </r>
      </text>
    </comment>
  </commentList>
</comments>
</file>

<file path=xl/sharedStrings.xml><?xml version="1.0" encoding="utf-8"?>
<sst xmlns="http://schemas.openxmlformats.org/spreadsheetml/2006/main" count="7422" uniqueCount="1550">
  <si>
    <t>SALAZAR</t>
  </si>
  <si>
    <t>GUZMAN</t>
  </si>
  <si>
    <t>ALONSO</t>
  </si>
  <si>
    <t>VARICELA</t>
  </si>
  <si>
    <t xml:space="preserve">M </t>
  </si>
  <si>
    <t>COSTARRICENSE</t>
  </si>
  <si>
    <t>1: San José</t>
  </si>
  <si>
    <t>HERNANDEZ</t>
  </si>
  <si>
    <t>F</t>
  </si>
  <si>
    <t>NO INDICA</t>
  </si>
  <si>
    <t>ALFARO</t>
  </si>
  <si>
    <t>CORDERO</t>
  </si>
  <si>
    <t>PORRAS</t>
  </si>
  <si>
    <t>JOSE</t>
  </si>
  <si>
    <t xml:space="preserve">CALDERON </t>
  </si>
  <si>
    <t>CARMEN</t>
  </si>
  <si>
    <t>DIABETES MELLITUS</t>
  </si>
  <si>
    <t>DIABETES MELLITUS TIPO I</t>
  </si>
  <si>
    <t>LOPEZ</t>
  </si>
  <si>
    <t>DELGADO</t>
  </si>
  <si>
    <t>VIRGINIA</t>
  </si>
  <si>
    <t>AMA DE CASA</t>
  </si>
  <si>
    <t>CRUZ</t>
  </si>
  <si>
    <t>PICADO</t>
  </si>
  <si>
    <t>HEPATITIS VIRALES AGUDAS</t>
  </si>
  <si>
    <t>HEPATITIS SIN ESPECIFICAR</t>
  </si>
  <si>
    <t>ESTUDIANTE</t>
  </si>
  <si>
    <t>BERMUDEZ</t>
  </si>
  <si>
    <t>CORRALES</t>
  </si>
  <si>
    <t>CAMACHO</t>
  </si>
  <si>
    <t>VALVERDE</t>
  </si>
  <si>
    <t>VIOLENCIA INTRAFAMILIAR</t>
  </si>
  <si>
    <t>ABUSO SEXUAL</t>
  </si>
  <si>
    <t>GARCIA</t>
  </si>
  <si>
    <t>DENGUE</t>
  </si>
  <si>
    <t>SEGURA</t>
  </si>
  <si>
    <t>ACCIDENTES LABORALES</t>
  </si>
  <si>
    <t>FALLAS</t>
  </si>
  <si>
    <t>RANDALL</t>
  </si>
  <si>
    <t>DESNUTRICION O DELGADEZ</t>
  </si>
  <si>
    <t>BONILLA</t>
  </si>
  <si>
    <t>BARBOZA</t>
  </si>
  <si>
    <t>LUZ</t>
  </si>
  <si>
    <t>HIPERTENSION ARTERIAL</t>
  </si>
  <si>
    <t>GARRO</t>
  </si>
  <si>
    <t>CHINCHILLA</t>
  </si>
  <si>
    <t>MARIA</t>
  </si>
  <si>
    <t>DIABETES MELLITUS TIPO II</t>
  </si>
  <si>
    <t>ZUÑIGA</t>
  </si>
  <si>
    <t>DESEMPLEADO</t>
  </si>
  <si>
    <t>MIRANDA</t>
  </si>
  <si>
    <t>SALMONELOSIS enteritis</t>
  </si>
  <si>
    <t>MIGUEL</t>
  </si>
  <si>
    <t>MEZA</t>
  </si>
  <si>
    <t>JUAN</t>
  </si>
  <si>
    <t>Blanco o Mestizo</t>
  </si>
  <si>
    <t>CAMPOS</t>
  </si>
  <si>
    <t>MORA</t>
  </si>
  <si>
    <t>VICTIMA ACCIDENTE TRANSITO</t>
  </si>
  <si>
    <t>TRAUMATISMO NO ESPECIFICADO</t>
  </si>
  <si>
    <t>QUIROS</t>
  </si>
  <si>
    <t>MENA</t>
  </si>
  <si>
    <t>0000-0000</t>
  </si>
  <si>
    <t>INACTIVO</t>
  </si>
  <si>
    <t>GAMBOA</t>
  </si>
  <si>
    <t>JESUS</t>
  </si>
  <si>
    <t>ARIAS</t>
  </si>
  <si>
    <t>OFICINISTA</t>
  </si>
  <si>
    <t>MONGE</t>
  </si>
  <si>
    <t>HIDALGO</t>
  </si>
  <si>
    <t>LUIS</t>
  </si>
  <si>
    <t>PEREZ</t>
  </si>
  <si>
    <t>MASIS</t>
  </si>
  <si>
    <t>FRANCISCO</t>
  </si>
  <si>
    <t>CARDENAS</t>
  </si>
  <si>
    <t>CHACON</t>
  </si>
  <si>
    <t>OMAR</t>
  </si>
  <si>
    <t>ALVAREZ</t>
  </si>
  <si>
    <t>AGUILAR</t>
  </si>
  <si>
    <t>UMAÑA</t>
  </si>
  <si>
    <t>CALDERON</t>
  </si>
  <si>
    <t>QUESADA</t>
  </si>
  <si>
    <t>VARGAS</t>
  </si>
  <si>
    <t>PEDRO</t>
  </si>
  <si>
    <t>COMERCIANTE</t>
  </si>
  <si>
    <t>CARRANZA</t>
  </si>
  <si>
    <t>SEGURIDAD</t>
  </si>
  <si>
    <t>ESPINOZA</t>
  </si>
  <si>
    <t>RAMIREZ</t>
  </si>
  <si>
    <t>PRADO</t>
  </si>
  <si>
    <t>MISCELANEO</t>
  </si>
  <si>
    <t>HEPATITIS AGUDA TIPO A</t>
  </si>
  <si>
    <t>JIMENEZ</t>
  </si>
  <si>
    <t>UREÑA</t>
  </si>
  <si>
    <t>CASCANTE</t>
  </si>
  <si>
    <t>XINIA</t>
  </si>
  <si>
    <t>CASTRO</t>
  </si>
  <si>
    <t>ZAIDA</t>
  </si>
  <si>
    <t>CERDAS</t>
  </si>
  <si>
    <t>FUENTES</t>
  </si>
  <si>
    <t>CHOFER</t>
  </si>
  <si>
    <t>ITS</t>
  </si>
  <si>
    <t>INFECCION GONOCOCICA (GONORREA)</t>
  </si>
  <si>
    <t>PADILLA</t>
  </si>
  <si>
    <t>QUEMADURAS</t>
  </si>
  <si>
    <t>QUEMADURAS GRADO II</t>
  </si>
  <si>
    <t>CALVO</t>
  </si>
  <si>
    <t>JORGE</t>
  </si>
  <si>
    <t>OFICIAL DE SEGURIDAD</t>
  </si>
  <si>
    <t>CARLOS</t>
  </si>
  <si>
    <t>RODRIGUEZ</t>
  </si>
  <si>
    <t>BLANCO</t>
  </si>
  <si>
    <t>BRENES</t>
  </si>
  <si>
    <t>ANA</t>
  </si>
  <si>
    <t>VICTOR</t>
  </si>
  <si>
    <t>QUEMADURAS GRADO I</t>
  </si>
  <si>
    <t>AZOFEIFA</t>
  </si>
  <si>
    <t>CHAVARRIA</t>
  </si>
  <si>
    <t>MORALES</t>
  </si>
  <si>
    <t>ANDRES</t>
  </si>
  <si>
    <t>TAXISTA</t>
  </si>
  <si>
    <t>MENOR</t>
  </si>
  <si>
    <t>CARVAJAL</t>
  </si>
  <si>
    <t>CISNEROS</t>
  </si>
  <si>
    <t>CHAVES</t>
  </si>
  <si>
    <t>GOMEZ</t>
  </si>
  <si>
    <t>OPERARIO</t>
  </si>
  <si>
    <t>SANCHEZ</t>
  </si>
  <si>
    <t>CONSTRUCTOR</t>
  </si>
  <si>
    <t>MADRIGAL</t>
  </si>
  <si>
    <t>ROJAS</t>
  </si>
  <si>
    <t>ARCE</t>
  </si>
  <si>
    <t>SEQUEIRA</t>
  </si>
  <si>
    <t>MAYELA</t>
  </si>
  <si>
    <t>CASTILLO</t>
  </si>
  <si>
    <t>MENDEZ</t>
  </si>
  <si>
    <t>DIAZ</t>
  </si>
  <si>
    <t>POLICIA</t>
  </si>
  <si>
    <t>DAVID</t>
  </si>
  <si>
    <t>PROFESOR</t>
  </si>
  <si>
    <t>DURAN</t>
  </si>
  <si>
    <t>LOBO</t>
  </si>
  <si>
    <t>ALEXIS</t>
  </si>
  <si>
    <t>ABUSO FISICO</t>
  </si>
  <si>
    <t>SINDROME MALTRATO NO ESPECIFICADO</t>
  </si>
  <si>
    <t>ARTAVIA</t>
  </si>
  <si>
    <t>MARTINEZ</t>
  </si>
  <si>
    <t>GUTIERREZ</t>
  </si>
  <si>
    <t>MANUEL</t>
  </si>
  <si>
    <t>HEPATITIS AGUDA TIPO B</t>
  </si>
  <si>
    <t>SOLIS</t>
  </si>
  <si>
    <t>ABARCA</t>
  </si>
  <si>
    <t>GLORIA</t>
  </si>
  <si>
    <t>DUARTE</t>
  </si>
  <si>
    <t>OTROS SINDROMES DEL MALTRATO (FORMAS MIXTAS)</t>
  </si>
  <si>
    <t>SOLANO</t>
  </si>
  <si>
    <t>DR. RAMIREZ</t>
  </si>
  <si>
    <t>MOLINA</t>
  </si>
  <si>
    <t>PENSIONADO</t>
  </si>
  <si>
    <t>MUÑOZ</t>
  </si>
  <si>
    <t>OBANDO</t>
  </si>
  <si>
    <t>ASTUA</t>
  </si>
  <si>
    <t>ORTEGA</t>
  </si>
  <si>
    <t>NAVARRO</t>
  </si>
  <si>
    <t>ALEXANDER</t>
  </si>
  <si>
    <t>RIOS</t>
  </si>
  <si>
    <t>GERARDO</t>
  </si>
  <si>
    <t>WILLIAM</t>
  </si>
  <si>
    <t>MARTA</t>
  </si>
  <si>
    <t>GABRIEL</t>
  </si>
  <si>
    <t>SILVIA</t>
  </si>
  <si>
    <t>OLGA</t>
  </si>
  <si>
    <t>MARLON</t>
  </si>
  <si>
    <t>AVILA</t>
  </si>
  <si>
    <t>GUILLERMO</t>
  </si>
  <si>
    <t>FLOR</t>
  </si>
  <si>
    <t>AGÜERO</t>
  </si>
  <si>
    <t>LAURA</t>
  </si>
  <si>
    <t>NEGLIGENCIA O ABANDONO</t>
  </si>
  <si>
    <t>RAFAEL</t>
  </si>
  <si>
    <t>PERAZA</t>
  </si>
  <si>
    <t>PIEDRA</t>
  </si>
  <si>
    <t>ALVARADO</t>
  </si>
  <si>
    <t>ALFREDO</t>
  </si>
  <si>
    <t>SECRETARIA</t>
  </si>
  <si>
    <t>GODINEZ</t>
  </si>
  <si>
    <t>HERIDA SIN ESPECIFICAR</t>
  </si>
  <si>
    <t>SOLDADOR</t>
  </si>
  <si>
    <t>BADILLA</t>
  </si>
  <si>
    <t>CUBILLO</t>
  </si>
  <si>
    <t>TORRES</t>
  </si>
  <si>
    <t>ANDREA</t>
  </si>
  <si>
    <t>ADRIAN</t>
  </si>
  <si>
    <t>LACAYO</t>
  </si>
  <si>
    <t>RUIZ</t>
  </si>
  <si>
    <t>FERNANDEZ</t>
  </si>
  <si>
    <t>GERMAN</t>
  </si>
  <si>
    <t>SHIRLEY</t>
  </si>
  <si>
    <t>OROZCO</t>
  </si>
  <si>
    <t>SAENZ</t>
  </si>
  <si>
    <t>ARAYA</t>
  </si>
  <si>
    <t>MARLENE</t>
  </si>
  <si>
    <t>MARIN</t>
  </si>
  <si>
    <t>PATRICIA</t>
  </si>
  <si>
    <t>FLORES</t>
  </si>
  <si>
    <t>CECILIA</t>
  </si>
  <si>
    <t>EDGAR</t>
  </si>
  <si>
    <t>MARIO</t>
  </si>
  <si>
    <t>ROLANDO</t>
  </si>
  <si>
    <t>AMADOR</t>
  </si>
  <si>
    <t>REYES</t>
  </si>
  <si>
    <t>SHIGELOSIS</t>
  </si>
  <si>
    <t>LIGIA</t>
  </si>
  <si>
    <t>ALLAN</t>
  </si>
  <si>
    <t>VINDAS</t>
  </si>
  <si>
    <t>KIMBERLY</t>
  </si>
  <si>
    <t>ROBERTO</t>
  </si>
  <si>
    <t>CARRILLO</t>
  </si>
  <si>
    <t>ZAMORA</t>
  </si>
  <si>
    <t>Ninguno</t>
  </si>
  <si>
    <t>NEXP</t>
  </si>
  <si>
    <t>APELLIDO 1</t>
  </si>
  <si>
    <t>APELLIDO 2</t>
  </si>
  <si>
    <t>NOMBRE</t>
  </si>
  <si>
    <t>FIS</t>
  </si>
  <si>
    <t>SEFIS</t>
  </si>
  <si>
    <t>DXN</t>
  </si>
  <si>
    <t>FDX</t>
  </si>
  <si>
    <t>SEDX</t>
  </si>
  <si>
    <t>DXE</t>
  </si>
  <si>
    <t>SEXO</t>
  </si>
  <si>
    <t>ETNIA</t>
  </si>
  <si>
    <t>FNAC</t>
  </si>
  <si>
    <t>EANOS</t>
  </si>
  <si>
    <t>EMESES</t>
  </si>
  <si>
    <t>EDIAS</t>
  </si>
  <si>
    <t>NAC</t>
  </si>
  <si>
    <t>OCUP</t>
  </si>
  <si>
    <t>PADRE</t>
  </si>
  <si>
    <t>PROV</t>
  </si>
  <si>
    <t>CANT</t>
  </si>
  <si>
    <t>DIST</t>
  </si>
  <si>
    <t>SEÑAS</t>
  </si>
  <si>
    <t>TEL</t>
  </si>
  <si>
    <t>LTRABAJO</t>
  </si>
  <si>
    <t>EINFORME</t>
  </si>
  <si>
    <t>FTM</t>
  </si>
  <si>
    <t>RLAB</t>
  </si>
  <si>
    <t>FINVEST</t>
  </si>
  <si>
    <t>DXFINAL</t>
  </si>
  <si>
    <t>CLASIFICACION</t>
  </si>
  <si>
    <t>NREGISTRA</t>
  </si>
  <si>
    <t>MEDICO</t>
  </si>
  <si>
    <t>FREC</t>
  </si>
  <si>
    <t>OBS</t>
  </si>
  <si>
    <t>NI</t>
  </si>
  <si>
    <t>Confirmado clinica</t>
  </si>
  <si>
    <t>Negro o Afrodescendiente</t>
  </si>
  <si>
    <t>BARQUERO</t>
  </si>
  <si>
    <t>AUXILIADORA</t>
  </si>
  <si>
    <t>BALLESTERO</t>
  </si>
  <si>
    <t>101: San José</t>
  </si>
  <si>
    <t>Confirmado laboratorio</t>
  </si>
  <si>
    <t>LILLIANA</t>
  </si>
  <si>
    <t>DIEGO</t>
  </si>
  <si>
    <t>DIARREA POR ROTAVIRUS</t>
  </si>
  <si>
    <t>HOSPITAL DR. CARLOS SAENZ HERRERA</t>
  </si>
  <si>
    <t>POSITIVO</t>
  </si>
  <si>
    <t>JOHAN</t>
  </si>
  <si>
    <t>HOSPITAL SAN JUAN DE DIOS</t>
  </si>
  <si>
    <t>ASHLEY</t>
  </si>
  <si>
    <t>DESNUTRICION PROTEICO CALORICA MODERADA</t>
  </si>
  <si>
    <t>NEUMONIAS</t>
  </si>
  <si>
    <t>GRETTEL</t>
  </si>
  <si>
    <t>NICARAGUENSE</t>
  </si>
  <si>
    <t>TRASTORNO AFECTIVO BIPOLAR</t>
  </si>
  <si>
    <t>PAROTIDITIS INFECCIOSA</t>
  </si>
  <si>
    <t>INFECCION NOSOCOMIAL</t>
  </si>
  <si>
    <t>GUIDO</t>
  </si>
  <si>
    <t>TRAUMATISMOS SIN ESPEC.</t>
  </si>
  <si>
    <t>BODEGUERO</t>
  </si>
  <si>
    <t>PISTERO</t>
  </si>
  <si>
    <t>SOFIA</t>
  </si>
  <si>
    <t>RAFAELA</t>
  </si>
  <si>
    <t>OSCAR</t>
  </si>
  <si>
    <t>VICTORIA</t>
  </si>
  <si>
    <t>SERGIO</t>
  </si>
  <si>
    <t>ICTUS</t>
  </si>
  <si>
    <t>BUSTOS</t>
  </si>
  <si>
    <t>BRIZUELA</t>
  </si>
  <si>
    <t>MIRIAM</t>
  </si>
  <si>
    <t>MONTERO</t>
  </si>
  <si>
    <t>INTENTO DE SUICIDIO</t>
  </si>
  <si>
    <t>LEPTOSPIROSIS</t>
  </si>
  <si>
    <t>ABUSO PSICOLOGICO</t>
  </si>
  <si>
    <t>MECANICO</t>
  </si>
  <si>
    <t>ENFERMEDAD CHAGAS</t>
  </si>
  <si>
    <t>LEON</t>
  </si>
  <si>
    <t>ANGULO</t>
  </si>
  <si>
    <t>JULIO</t>
  </si>
  <si>
    <t>SIFILIS PRECOZ</t>
  </si>
  <si>
    <t>FERNANDO</t>
  </si>
  <si>
    <t>ALPIZAR</t>
  </si>
  <si>
    <t>MARTIN</t>
  </si>
  <si>
    <t>GUSTAVO</t>
  </si>
  <si>
    <t>TRAUMATISMO   CABEZA</t>
  </si>
  <si>
    <t>IVAN</t>
  </si>
  <si>
    <t>MATA</t>
  </si>
  <si>
    <t>COCINERO</t>
  </si>
  <si>
    <t>LUISA</t>
  </si>
  <si>
    <t>SIBAJA</t>
  </si>
  <si>
    <t>ESTRADA</t>
  </si>
  <si>
    <t>JARQUIN</t>
  </si>
  <si>
    <t>FIORELLA</t>
  </si>
  <si>
    <t>NELSON</t>
  </si>
  <si>
    <t>BARRANTES</t>
  </si>
  <si>
    <t>NEGATIVO</t>
  </si>
  <si>
    <t>Descartado</t>
  </si>
  <si>
    <t>MARIA ROSA</t>
  </si>
  <si>
    <t>NUÑEZ</t>
  </si>
  <si>
    <t>ACOSTA</t>
  </si>
  <si>
    <t>INFECCION ANOGENITAL DEBIDO A VIRUS DEL HERPES</t>
  </si>
  <si>
    <t>MARIA JOSE</t>
  </si>
  <si>
    <t>TRICOMONIASIS</t>
  </si>
  <si>
    <t>MENINGITIS</t>
  </si>
  <si>
    <t>MARIA ISABEL</t>
  </si>
  <si>
    <t>MARIA FERNANDA</t>
  </si>
  <si>
    <t>ESTHER</t>
  </si>
  <si>
    <t>PEON</t>
  </si>
  <si>
    <t>JENNIFER</t>
  </si>
  <si>
    <t>GONZALO</t>
  </si>
  <si>
    <t>JENIFFER</t>
  </si>
  <si>
    <t>ESQUIVEL</t>
  </si>
  <si>
    <t>ROCHA</t>
  </si>
  <si>
    <t>GILBERTO</t>
  </si>
  <si>
    <t>EDWIN</t>
  </si>
  <si>
    <t>GUARDA</t>
  </si>
  <si>
    <t>ARGUELLO</t>
  </si>
  <si>
    <t>CARLOS LUIS</t>
  </si>
  <si>
    <t>110: Alajuelita</t>
  </si>
  <si>
    <t>NELLY</t>
  </si>
  <si>
    <t>DAYAN</t>
  </si>
  <si>
    <t>11005: San Felipe</t>
  </si>
  <si>
    <t>AXEL</t>
  </si>
  <si>
    <t>108: Goicoechea</t>
  </si>
  <si>
    <t>FABIAN</t>
  </si>
  <si>
    <t>CASTELLON</t>
  </si>
  <si>
    <t>ISOLDA</t>
  </si>
  <si>
    <t>LEDA</t>
  </si>
  <si>
    <t>VIVIAN</t>
  </si>
  <si>
    <t>INS</t>
  </si>
  <si>
    <t>PERALTA</t>
  </si>
  <si>
    <t>YAMILETH</t>
  </si>
  <si>
    <t>CCSS</t>
  </si>
  <si>
    <t>MARITZA</t>
  </si>
  <si>
    <t>ALICE</t>
  </si>
  <si>
    <t>RIGOBERTO</t>
  </si>
  <si>
    <t>RETANA</t>
  </si>
  <si>
    <t>MATHEW</t>
  </si>
  <si>
    <t>RETARDO EN TALLA</t>
  </si>
  <si>
    <t>SOSA</t>
  </si>
  <si>
    <t>MELANY</t>
  </si>
  <si>
    <t>LORENA</t>
  </si>
  <si>
    <t>CAROLINA</t>
  </si>
  <si>
    <t>AYUDANTE</t>
  </si>
  <si>
    <t>MONTENEGRO</t>
  </si>
  <si>
    <t>ALVARO</t>
  </si>
  <si>
    <t>ELSA</t>
  </si>
  <si>
    <t>BERNAL</t>
  </si>
  <si>
    <t>RODRIGO</t>
  </si>
  <si>
    <t>JOSTIN</t>
  </si>
  <si>
    <t>STEPHANIE</t>
  </si>
  <si>
    <t>CRISTEL</t>
  </si>
  <si>
    <t>SIFILIS CONGENITA</t>
  </si>
  <si>
    <t>MARGARITA</t>
  </si>
  <si>
    <t>ESQUIZOFRENIA</t>
  </si>
  <si>
    <t>MICHAEL</t>
  </si>
  <si>
    <t>INFARTO AGUDO MIOCARDIO</t>
  </si>
  <si>
    <t>INTOXICACION SUST INGERIDA ALIMENTO</t>
  </si>
  <si>
    <t>INTOXICACION SUST NOCIVAS INGERIDAS COMO ALIMENTO</t>
  </si>
  <si>
    <t xml:space="preserve">MORA </t>
  </si>
  <si>
    <t>HOSPITAL DR. RAUL BLANCO CERVANTES</t>
  </si>
  <si>
    <t>LOAIZA</t>
  </si>
  <si>
    <t>CRISTIAN</t>
  </si>
  <si>
    <t>VIVIANA GARCIA</t>
  </si>
  <si>
    <t xml:space="preserve">CASTRO </t>
  </si>
  <si>
    <t xml:space="preserve">MENA </t>
  </si>
  <si>
    <t>ROXANA</t>
  </si>
  <si>
    <t>KAREN</t>
  </si>
  <si>
    <t>ANA ISABEL</t>
  </si>
  <si>
    <t>JOHANNA</t>
  </si>
  <si>
    <t>DYLAN</t>
  </si>
  <si>
    <t>ANA PATRICIA</t>
  </si>
  <si>
    <t>LIDIETH</t>
  </si>
  <si>
    <t>BRUCELOSIS</t>
  </si>
  <si>
    <t>MAURICIO</t>
  </si>
  <si>
    <t xml:space="preserve">CAMPOS </t>
  </si>
  <si>
    <t>JASON</t>
  </si>
  <si>
    <t>EMILCE</t>
  </si>
  <si>
    <t>ROGER</t>
  </si>
  <si>
    <t>MENSAJERO</t>
  </si>
  <si>
    <t>FONTANERO</t>
  </si>
  <si>
    <t>ESTRELLA</t>
  </si>
  <si>
    <t>LUMBALGIA MECANICA</t>
  </si>
  <si>
    <t>LAGAR</t>
  </si>
  <si>
    <t>MEP</t>
  </si>
  <si>
    <t>ESQUINCE</t>
  </si>
  <si>
    <t xml:space="preserve">MIEMBRO INFERIOR TRAUMA </t>
  </si>
  <si>
    <t>HERIDA CORTANTE</t>
  </si>
  <si>
    <t>ENFERMEDAD LABORAL</t>
  </si>
  <si>
    <t>TRAUMATISMO RODILLA Y PIERNA</t>
  </si>
  <si>
    <t>LUMBALGIA SIN ESPECIFICAR</t>
  </si>
  <si>
    <t>TRAUMATISMO HOMBRO Y BRAZO</t>
  </si>
  <si>
    <t>ENVENAMIENTO DROGA MEDICAMENTOS Y SUST BIOLOGICAS</t>
  </si>
  <si>
    <t>MEYLIN</t>
  </si>
  <si>
    <t>VENDEDOR</t>
  </si>
  <si>
    <t>INFUENZA</t>
  </si>
  <si>
    <t>ISAAC</t>
  </si>
  <si>
    <t>VIRUELA</t>
  </si>
  <si>
    <t>ALBAÑIL</t>
  </si>
  <si>
    <t>ALFONSO</t>
  </si>
  <si>
    <t>YENDRY</t>
  </si>
  <si>
    <t>ZENEIDA</t>
  </si>
  <si>
    <t>ALICIA</t>
  </si>
  <si>
    <t>OLIVA</t>
  </si>
  <si>
    <t xml:space="preserve">MONGE </t>
  </si>
  <si>
    <t>HUGO</t>
  </si>
  <si>
    <t>LIZETH</t>
  </si>
  <si>
    <t xml:space="preserve">VALVERDE </t>
  </si>
  <si>
    <t>JOSE DAVID</t>
  </si>
  <si>
    <t>JEAN PAUL</t>
  </si>
  <si>
    <t xml:space="preserve">MORALES </t>
  </si>
  <si>
    <t>SARAMPION</t>
  </si>
  <si>
    <t>DM</t>
  </si>
  <si>
    <t>DESOCUPADO</t>
  </si>
  <si>
    <t>OLMAN</t>
  </si>
  <si>
    <t>2410-1579</t>
  </si>
  <si>
    <t>IRAG</t>
  </si>
  <si>
    <t>FUERZA PUBLICA</t>
  </si>
  <si>
    <t>VICTOR MANUEL</t>
  </si>
  <si>
    <t>JORGE LUIS</t>
  </si>
  <si>
    <t>ADMINISTRACION</t>
  </si>
  <si>
    <t>MARIA CELESTE</t>
  </si>
  <si>
    <t>KATIA</t>
  </si>
  <si>
    <t>MAESTRO DE OBRAS</t>
  </si>
  <si>
    <t>HELLEN</t>
  </si>
  <si>
    <t>MAICOL</t>
  </si>
  <si>
    <t>EDDY</t>
  </si>
  <si>
    <t xml:space="preserve">ARAYA </t>
  </si>
  <si>
    <t>ROBERTH</t>
  </si>
  <si>
    <t>ELECTRICISTA</t>
  </si>
  <si>
    <t>TRAUMATISMO TOBILLO Y PIE</t>
  </si>
  <si>
    <t>TRAUMATISMO DE TORAX</t>
  </si>
  <si>
    <t xml:space="preserve">OJO TRAUMA </t>
  </si>
  <si>
    <t xml:space="preserve">BADILLA </t>
  </si>
  <si>
    <t>MAESTRO</t>
  </si>
  <si>
    <t>LUMBALGIA CRONICA</t>
  </si>
  <si>
    <t>104: Puriscal</t>
  </si>
  <si>
    <t>PURISCAL-TURRUBARES, AREA DE SALUD</t>
  </si>
  <si>
    <t>MAIKEL</t>
  </si>
  <si>
    <t>RICHARD</t>
  </si>
  <si>
    <t>TRANSITO</t>
  </si>
  <si>
    <t>OLIVAS</t>
  </si>
  <si>
    <t>RAMIRO</t>
  </si>
  <si>
    <t>ENCEFALITIS VIRAL</t>
  </si>
  <si>
    <t>EXPLOTACION SEXUAL INFANTIL</t>
  </si>
  <si>
    <t>JULIA</t>
  </si>
  <si>
    <t>EVENTO</t>
  </si>
  <si>
    <t>HTA</t>
  </si>
  <si>
    <t>INFECCION MENINGOCOCICA</t>
  </si>
  <si>
    <t>LEPRA</t>
  </si>
  <si>
    <t>RICKETTSIOSIS incluye Erlichiosis</t>
  </si>
  <si>
    <t>SINDROME PULMONAR POR HANTAVIRUS</t>
  </si>
  <si>
    <t>SINDROME RESPIRATORIO AGUDO SEVERO</t>
  </si>
  <si>
    <t>TETANO</t>
  </si>
  <si>
    <t>TOSFERINA</t>
  </si>
  <si>
    <t>TOTAL</t>
  </si>
  <si>
    <t>Area Rectora</t>
  </si>
  <si>
    <t>Número Expediente</t>
  </si>
  <si>
    <t>Primer apellido</t>
  </si>
  <si>
    <t>Segundo Apellido</t>
  </si>
  <si>
    <t>Nombre</t>
  </si>
  <si>
    <t>Fecha inicio de Síntomas</t>
  </si>
  <si>
    <t>Semana Epidemiológica Inicio de Síntomas</t>
  </si>
  <si>
    <t>Diagnóstico Notificación:  Clasificación según decreto</t>
  </si>
  <si>
    <t>Fecha de diagnóstico</t>
  </si>
  <si>
    <t>Semana Epidemiológica Diagnóstico</t>
  </si>
  <si>
    <t>Diagnóstico Específico</t>
  </si>
  <si>
    <t>Sexo</t>
  </si>
  <si>
    <t>Fecha de Nacimiento</t>
  </si>
  <si>
    <t>Edad en años</t>
  </si>
  <si>
    <t>Edad en meses</t>
  </si>
  <si>
    <t>Edad en días</t>
  </si>
  <si>
    <t>NACIONALIDAD</t>
  </si>
  <si>
    <t>OCUPACION</t>
  </si>
  <si>
    <t>NOMBRE PADRE MENOR 18 AÑOS</t>
  </si>
  <si>
    <t>Provincia Residencia</t>
  </si>
  <si>
    <t>Cantón de Residencia</t>
  </si>
  <si>
    <t>Distrito Residencia</t>
  </si>
  <si>
    <t>OTRAS SEÑAS</t>
  </si>
  <si>
    <t>Teléfono</t>
  </si>
  <si>
    <t>Lugar de Trabajo</t>
  </si>
  <si>
    <t xml:space="preserve"> Ubicación del Establecimiento Informa</t>
  </si>
  <si>
    <t>NOMBRE MEDICO NOTIFICADOR</t>
  </si>
  <si>
    <t>AREA</t>
  </si>
  <si>
    <t>PENSIONADA</t>
  </si>
  <si>
    <t>CONSULTORIOS PRIVADOS</t>
  </si>
  <si>
    <t>MENOR DE EDAD</t>
  </si>
  <si>
    <t>POLICIA DE TRANSITO</t>
  </si>
  <si>
    <t>SERVIDORA DOMESTICA</t>
  </si>
  <si>
    <t>Mulato</t>
  </si>
  <si>
    <t>JENIFER</t>
  </si>
  <si>
    <t>OPERADOR</t>
  </si>
  <si>
    <t>SIN ESPECIFICAR</t>
  </si>
  <si>
    <t>MONICA</t>
  </si>
  <si>
    <t>TRABAJADOR INDEPENDIENTE</t>
  </si>
  <si>
    <t>COCINERA</t>
  </si>
  <si>
    <t xml:space="preserve">HOSPITAL CLINICA BIBLICA </t>
  </si>
  <si>
    <t>LUCRECIA</t>
  </si>
  <si>
    <t>ESTELA</t>
  </si>
  <si>
    <t>CARNICERO</t>
  </si>
  <si>
    <t>DORSALGIA AGUDA</t>
  </si>
  <si>
    <t>MANTENIMIENTO</t>
  </si>
  <si>
    <t>REBECA</t>
  </si>
  <si>
    <t xml:space="preserve">LOPEZ </t>
  </si>
  <si>
    <t>DRA. GONZALEZ</t>
  </si>
  <si>
    <t>ELIECER</t>
  </si>
  <si>
    <t xml:space="preserve">GARCIA </t>
  </si>
  <si>
    <t>MISCELANEA</t>
  </si>
  <si>
    <t>OTROS TRAUMATISMO Y LOS NO ESPECIF DE LA CABEZA</t>
  </si>
  <si>
    <t xml:space="preserve">COSTARRICENSE </t>
  </si>
  <si>
    <t xml:space="preserve">QUIROS </t>
  </si>
  <si>
    <t>TEODORO</t>
  </si>
  <si>
    <t>INDEPENDIENTE</t>
  </si>
  <si>
    <t>SANTAMARIA</t>
  </si>
  <si>
    <t>BETTY</t>
  </si>
  <si>
    <t xml:space="preserve">MANO TRAUMA </t>
  </si>
  <si>
    <t>LUMBALGIA TRAUMATICA</t>
  </si>
  <si>
    <t xml:space="preserve">TORAX TRAUMA </t>
  </si>
  <si>
    <t>LUZ MARINA</t>
  </si>
  <si>
    <t>ESCOBAR</t>
  </si>
  <si>
    <t>JULIANA</t>
  </si>
  <si>
    <t>HOSPITAL DR. RAFAEL A. CALDERON GUARDIA</t>
  </si>
  <si>
    <t>CERVANTES</t>
  </si>
  <si>
    <t>ESTER</t>
  </si>
  <si>
    <t>PROPIO</t>
  </si>
  <si>
    <t>HOGAR</t>
  </si>
  <si>
    <t>MINOR</t>
  </si>
  <si>
    <t>WENDY</t>
  </si>
  <si>
    <t>PIEDADES</t>
  </si>
  <si>
    <t>JUAN PABLO</t>
  </si>
  <si>
    <t>INDO</t>
  </si>
  <si>
    <t>PODER JUDICIAL</t>
  </si>
  <si>
    <t>DEIKEL</t>
  </si>
  <si>
    <t>DILAN</t>
  </si>
  <si>
    <t>JOSE EDUARDO</t>
  </si>
  <si>
    <t>SAN JOSE</t>
  </si>
  <si>
    <t>AGRICULTOR</t>
  </si>
  <si>
    <t>112: Acosta</t>
  </si>
  <si>
    <t>11203: Palmichal</t>
  </si>
  <si>
    <t>POLICIA PENITENCIARIO</t>
  </si>
  <si>
    <t xml:space="preserve">MIEMBRO SUPERIOR TRAUMA </t>
  </si>
  <si>
    <t>109: Santa Ana</t>
  </si>
  <si>
    <t>BENAVIDES</t>
  </si>
  <si>
    <t>NINGUNO</t>
  </si>
  <si>
    <t>NO APLICA</t>
  </si>
  <si>
    <t xml:space="preserve">MARIN </t>
  </si>
  <si>
    <t xml:space="preserve">PRADO </t>
  </si>
  <si>
    <t>PALMICHAL</t>
  </si>
  <si>
    <t>INACTIVA</t>
  </si>
  <si>
    <t>HOSPITAL PSIQUIATRICO DR. MANUEL CHAPUI</t>
  </si>
  <si>
    <t>MARIA ANGELA</t>
  </si>
  <si>
    <t>FRENTE AL COLEGIO</t>
  </si>
  <si>
    <t>DRA. DIANA AGUILAR MUÑOZ</t>
  </si>
  <si>
    <t>DRA. SILVIA GUEVARA</t>
  </si>
  <si>
    <t>ROSALBA</t>
  </si>
  <si>
    <t>NIDIA</t>
  </si>
  <si>
    <t>DR. CESAR ALEJANDRO RODRIGUEZ ALFARO</t>
  </si>
  <si>
    <t>LICDA. MARIELA ROJAS SOLANO</t>
  </si>
  <si>
    <t>ALAJUELITA</t>
  </si>
  <si>
    <t>11001: Alajuelita</t>
  </si>
  <si>
    <t>EL ALTO SALON LOS MADEROS</t>
  </si>
  <si>
    <t>SOLUCION MAXIMA</t>
  </si>
  <si>
    <t>SECTOR 1 ALAJUELITA CENTRO ESTE</t>
  </si>
  <si>
    <t>SAILIN VEGA BONILLA</t>
  </si>
  <si>
    <t>DRA. DIAZ</t>
  </si>
  <si>
    <t>11002: San Josecito</t>
  </si>
  <si>
    <t>CALLE COCHEA 100 ESTE DEL DEPOSITO DE MADERAS</t>
  </si>
  <si>
    <t>SECTOR 15 SAN JOSECITO NORTE</t>
  </si>
  <si>
    <t>DRA. OVIEDO</t>
  </si>
  <si>
    <t>11004: Concepción</t>
  </si>
  <si>
    <t>75 OESTE DE LA ESCUELA</t>
  </si>
  <si>
    <t>HATILLO - CLINICA DR. SOLON NUÑEZ, AREA DE SALUD</t>
  </si>
  <si>
    <t>LICDA. MARIELOS CAVALLINI</t>
  </si>
  <si>
    <t>TEJARCILLOS DE LA ESCUELA 300 NORTE CASA F1</t>
  </si>
  <si>
    <t>ROSENDO</t>
  </si>
  <si>
    <t>URB LA GUAPIL CASA 92</t>
  </si>
  <si>
    <t>SECTOR 9 AURORA ESTE</t>
  </si>
  <si>
    <t>DR. CAMPOS</t>
  </si>
  <si>
    <t>ALEJANDRA ROJAS ZUÑIGA</t>
  </si>
  <si>
    <t>300 ESTE DEL SUPER ACAPULCO</t>
  </si>
  <si>
    <t>SERVICIO DE EMERGENCIAS</t>
  </si>
  <si>
    <t>DR. CARRILLO</t>
  </si>
  <si>
    <t>JOANAN</t>
  </si>
  <si>
    <t>URB VISTA REAL CASA E 40</t>
  </si>
  <si>
    <t>SECTOR 7 CONCEPCIÓN 3</t>
  </si>
  <si>
    <t>DRA. ROSALES</t>
  </si>
  <si>
    <t>JEFFRY</t>
  </si>
  <si>
    <t>ANA ROCHA</t>
  </si>
  <si>
    <t xml:space="preserve">CORINA RODRIGUEZ MARGINAL SUR </t>
  </si>
  <si>
    <t>SECTOR 10 CORINA RODRÍGUEZ</t>
  </si>
  <si>
    <t>DRA. CHAVARRIA</t>
  </si>
  <si>
    <t>DEL ABASTECEDOR MUÑOZ 150 ESTE 175 SUR</t>
  </si>
  <si>
    <t>PIEDRA DE FUEGO DETRÁS DE LA PULPERIA PIEDRA DE FUEGO</t>
  </si>
  <si>
    <t>SETOR 3 SAN JOSECITO SUR</t>
  </si>
  <si>
    <t>DRA. VILLEGAS</t>
  </si>
  <si>
    <t>CARTERO</t>
  </si>
  <si>
    <t>DEL RESTAURANTE LA COMARCA 200 OESTE</t>
  </si>
  <si>
    <t>HOSPITAL HOTAL LA CATOLICA</t>
  </si>
  <si>
    <t>LIC. OLBER CHAVARRIA</t>
  </si>
  <si>
    <t>MENINGITIS ESPTREPTOCOCICA</t>
  </si>
  <si>
    <t>125 ESTE DEL ACAPULCO CONTIGUO AL CEMENTERIO</t>
  </si>
  <si>
    <t>LUCIA QUIROS</t>
  </si>
  <si>
    <t>EL PACIENTE SE COMPROBÓ QUE NO VIVE EN ALAJUELITA, TIENE MAS DE UN AÑO DE VIVIR EN UN ALBERGUE EN CARTAGO</t>
  </si>
  <si>
    <t>NO INDICA OTRO</t>
  </si>
  <si>
    <t>BARRIO FRAY MARTIN DE LA PULPERIA CARMELITA 100 NORTE 500 ESTE</t>
  </si>
  <si>
    <t>INDIGENTE</t>
  </si>
  <si>
    <t>CENTRO DE RESTAURACION GENESIS</t>
  </si>
  <si>
    <t>ALAJUELITA, AREA DE SALUD</t>
  </si>
  <si>
    <t>POR EL PUENTE TIRIBI</t>
  </si>
  <si>
    <t>DRA. SERAVALLI</t>
  </si>
  <si>
    <t>URB CORINA RODRIGUEZ AVENIDA 1 CASA 104</t>
  </si>
  <si>
    <t>RIKY</t>
  </si>
  <si>
    <t>25 SUR DE LA UVITA</t>
  </si>
  <si>
    <t>SECTOR 14 ALAJUELITA CENTRO OESTE</t>
  </si>
  <si>
    <t>DRA. GRANADOS</t>
  </si>
  <si>
    <t>URB LA PAZ 86 CASA D14</t>
  </si>
  <si>
    <t>VILLAVICENCIO</t>
  </si>
  <si>
    <t>DEL SUPER ACAPULCO 100 NORTE 150 OESTE</t>
  </si>
  <si>
    <t>IN</t>
  </si>
  <si>
    <t xml:space="preserve">LOS FILTROS 200 SUR </t>
  </si>
  <si>
    <t>CALLE COCHEA DE LA ULTIMA PARADA 50 NORTE 50 OESTE</t>
  </si>
  <si>
    <t>URB 26 DE ABRIL CASA 197</t>
  </si>
  <si>
    <t>SECTOR 12 SAN FELIPE</t>
  </si>
  <si>
    <t>DRA. BARRIENTOS</t>
  </si>
  <si>
    <t xml:space="preserve">100 OESTE DEL FITOS </t>
  </si>
  <si>
    <t>BARRIO LOS ALMENDROS 50 SUR DE PULPERIA LOS ALMENDROS</t>
  </si>
  <si>
    <t>50 NORTE PULPERIA PRIMAVERA</t>
  </si>
  <si>
    <t>SECTOR 6 CONCEPCIÓN 2</t>
  </si>
  <si>
    <t>200 OESTE ESCUELA TEJARCILLOS</t>
  </si>
  <si>
    <t>SECTOR 13 TEJARCILLOS 2</t>
  </si>
  <si>
    <t>DRA. MUÑOZ</t>
  </si>
  <si>
    <t>113320253</t>
  </si>
  <si>
    <t>URB CHOROTEGA BLOQUE 22 CASA 8</t>
  </si>
  <si>
    <t>DR. BRENES</t>
  </si>
  <si>
    <t>ASISTENTE DE REDES</t>
  </si>
  <si>
    <t xml:space="preserve">DEL BAR LA CIMA 175 SUROESTE CARRETERA AL LLANO </t>
  </si>
  <si>
    <t>303250680</t>
  </si>
  <si>
    <t>TAMES</t>
  </si>
  <si>
    <t>DEL BAR LA CONFIANZA 125 SUR</t>
  </si>
  <si>
    <t xml:space="preserve">URB CORINA RODRIGUEZ   </t>
  </si>
  <si>
    <t>DR. VIQUEZ</t>
  </si>
  <si>
    <t>DE LA IGLESIA 400 NORTE 150 OESTE</t>
  </si>
  <si>
    <t>DRA. BASTOS</t>
  </si>
  <si>
    <t>URN JUAN RAFAEL MORA CASA F1</t>
  </si>
  <si>
    <t>DE LA UVITA 100 NORTE 25 SUR</t>
  </si>
  <si>
    <t>KAREN RETANA RODRIGUEZ</t>
  </si>
  <si>
    <t>11003: San Antonio</t>
  </si>
  <si>
    <t>75 ESTE DEL MIRADOR SAN JOSE</t>
  </si>
  <si>
    <t>MAYRA PADILLA JARA</t>
  </si>
  <si>
    <t>25 NORTE DEL BANCO POPULAR</t>
  </si>
  <si>
    <t>CINAI ALAJUELITA</t>
  </si>
  <si>
    <t>CINTHIA ZUÑIGA PADILLA</t>
  </si>
  <si>
    <t>URB TIRIBI CASA H6</t>
  </si>
  <si>
    <t>NO ESPECIFICA EL TIPO DE DESNUTRICION</t>
  </si>
  <si>
    <t>YARIEL</t>
  </si>
  <si>
    <t>TATIANA SANCHEZ MENDEZ</t>
  </si>
  <si>
    <t>TEJARCILLOS CASA 1H</t>
  </si>
  <si>
    <t>EVELYN NAVARRO JIMENEZ</t>
  </si>
  <si>
    <t>PRECARIO LAS VIOLETAS</t>
  </si>
  <si>
    <t>MARBELY CRUZ JIMENEZ</t>
  </si>
  <si>
    <t>LA VERBENA CASA 92</t>
  </si>
  <si>
    <t>JEIMY BENAVIDES QUESADA</t>
  </si>
  <si>
    <t>BARRIO MARIA AUXILIADORA</t>
  </si>
  <si>
    <t>JESSICA SOLIS VARGAS</t>
  </si>
  <si>
    <t>URB TIRIBI CASA 9G</t>
  </si>
  <si>
    <t>NESTOR LACAYO ESPINOZA</t>
  </si>
  <si>
    <t xml:space="preserve">AURORA DE LA ESCUELA 300 NORTE </t>
  </si>
  <si>
    <t>ASCENCIO</t>
  </si>
  <si>
    <t>URB EL BOSQUECITO</t>
  </si>
  <si>
    <t>ROSALINA</t>
  </si>
  <si>
    <t>URB JOAQUIN GARCIA MONGE</t>
  </si>
  <si>
    <t>SECTOR 11 TEJARCILLOS 1</t>
  </si>
  <si>
    <t>DR. GARITA</t>
  </si>
  <si>
    <t>NIETO</t>
  </si>
  <si>
    <t>200 NORTE 100 OESTE 100 SUR DEL PUENTE LIMON</t>
  </si>
  <si>
    <t>URB CHOROTEGA BLOQUE 16 CASA 9</t>
  </si>
  <si>
    <t>URB CORINA RODRIGUEZ MARGINAL SUR CASA 504</t>
  </si>
  <si>
    <t>KEILYN</t>
  </si>
  <si>
    <t>URB CORINA RODRIGUEZ MARGINAL SUR CASA 505</t>
  </si>
  <si>
    <t>VIRUS PAPILOMA HUMANO</t>
  </si>
  <si>
    <t xml:space="preserve">LOS ALMENDROS CALLE EL CHORRO </t>
  </si>
  <si>
    <t>URNB MONTE ALTO CASA E6</t>
  </si>
  <si>
    <t>200 OESTE DE PULPERIA EL PORO</t>
  </si>
  <si>
    <t>DRA. NAVARRO</t>
  </si>
  <si>
    <t>BARRIO LAS VISTAS</t>
  </si>
  <si>
    <t>DE LA ESCUELA 350 SUR</t>
  </si>
  <si>
    <t>URB TEJARCILLOS</t>
  </si>
  <si>
    <t>LA PAZ 86 CASA D17</t>
  </si>
  <si>
    <t>LA AURORA AVENIDA 6</t>
  </si>
  <si>
    <t>AYA</t>
  </si>
  <si>
    <t>PORTILLA</t>
  </si>
  <si>
    <t>JIMMY</t>
  </si>
  <si>
    <t>DEL BAR LA MILAGROSA 75 ESTE</t>
  </si>
  <si>
    <t>CLINICA SOLON NUEÑEZ</t>
  </si>
  <si>
    <t>DR. CHAPAGAIN</t>
  </si>
  <si>
    <t>URB CHOROTEGA BLOQUE 13 CASA 4</t>
  </si>
  <si>
    <t>DORIS</t>
  </si>
  <si>
    <t>URB CHOROTEGA BLOQUE 3 CASA 4</t>
  </si>
  <si>
    <t>MARICEL</t>
  </si>
  <si>
    <t>DE LA IGLESIA CATOLICA 100 SUR 50 ESTE</t>
  </si>
  <si>
    <t>SECTOR 2 CHOROTEGA</t>
  </si>
  <si>
    <t>100 SUR 100 OESTE DE LA PULPERIA MUÑOZ</t>
  </si>
  <si>
    <t xml:space="preserve">MORA  </t>
  </si>
  <si>
    <t>COSTADO NORTE DE CEDES DON BOSCO</t>
  </si>
  <si>
    <t>WOLFE</t>
  </si>
  <si>
    <t>TEJARCILLOS COSTADO ESTE DE ULTIMA PARADA</t>
  </si>
  <si>
    <t>LOS PINOS CASA 66</t>
  </si>
  <si>
    <t>ABURTO</t>
  </si>
  <si>
    <t>SAN FELIPE URB LA VERBENA</t>
  </si>
  <si>
    <t>PILARTE</t>
  </si>
  <si>
    <t>ARWIN</t>
  </si>
  <si>
    <t>TEJARCILLOS CASA K17</t>
  </si>
  <si>
    <t>FILTROS DE LA CIMA 500 SUR 100 ESTE</t>
  </si>
  <si>
    <t>DEL SALON LA CIMA 800 SUR 50 ESTE</t>
  </si>
  <si>
    <t>200 ESTE DE CALLE LOS FILTROS</t>
  </si>
  <si>
    <t>75 OESTE DE LA IGLESIA CATOLICA</t>
  </si>
  <si>
    <t>TEJARCILLOS DE LA ESCUELA 100 NORTE</t>
  </si>
  <si>
    <t>BARRIO EL PROGRESO 50 ESTE DE LA PULPERIA SUREÑA</t>
  </si>
  <si>
    <t>ADAN</t>
  </si>
  <si>
    <t>250 SUR DE LA UVITA</t>
  </si>
  <si>
    <t>DR. QUESADA</t>
  </si>
  <si>
    <t>NO SE HAN RECIBIDO EXAMENES NI RESULTADOS PARA CONFIRMACION O DESCARTE DEL CASO AUN</t>
  </si>
  <si>
    <t>11 DE ABRIL CASA 6F</t>
  </si>
  <si>
    <t>SECTOR 8 CONCEPCIÓN 4</t>
  </si>
  <si>
    <t>DR. HIDALGO</t>
  </si>
  <si>
    <t>SANDRA BARRANTES FLORES</t>
  </si>
  <si>
    <t>150 ESTE DE RTV FRENTE A COLCHONERA</t>
  </si>
  <si>
    <t>HCG</t>
  </si>
  <si>
    <t>URB JUAN RAFAEL MORA CASA 28B</t>
  </si>
  <si>
    <t>ASA</t>
  </si>
  <si>
    <t xml:space="preserve">UMAÑA </t>
  </si>
  <si>
    <t xml:space="preserve">STEPHANIE UMAÑA BARRANTES </t>
  </si>
  <si>
    <t>LA GUAPIL CASA 207</t>
  </si>
  <si>
    <t>ANDY</t>
  </si>
  <si>
    <t>HOSPITAL DE LAS MUJERES DR. ADOLFO CARIT</t>
  </si>
  <si>
    <t>EIDA</t>
  </si>
  <si>
    <t>MURCIA</t>
  </si>
  <si>
    <t>REINA</t>
  </si>
  <si>
    <t>NICARAGUA</t>
  </si>
  <si>
    <t>ESPERANZA</t>
  </si>
  <si>
    <t xml:space="preserve">AMA DE CASA </t>
  </si>
  <si>
    <t xml:space="preserve">SEGURA </t>
  </si>
  <si>
    <t>MEMBREÑO</t>
  </si>
  <si>
    <t>EITHAN</t>
  </si>
  <si>
    <t>JIMENA</t>
  </si>
  <si>
    <t xml:space="preserve">FALLAS </t>
  </si>
  <si>
    <t>EDGARDO</t>
  </si>
  <si>
    <t>ABIGAIL</t>
  </si>
  <si>
    <t>LUZ MARIA</t>
  </si>
  <si>
    <t>HERMES</t>
  </si>
  <si>
    <t>ANA LORENA</t>
  </si>
  <si>
    <t>AMADE CASA</t>
  </si>
  <si>
    <t>JOSE MARTIN</t>
  </si>
  <si>
    <t>TRAUMATISMO ANTEBRAZO Y CODO</t>
  </si>
  <si>
    <t>11201: San Ignacio</t>
  </si>
  <si>
    <t>POTRERILLOS, 500 MTS. SUR DE LA PULPERIA LA ORTIGA</t>
  </si>
  <si>
    <t>8525-3147</t>
  </si>
  <si>
    <t>ACOSTA, AREA DE SALUD</t>
  </si>
  <si>
    <t>MARIA TERESITA MORA GAMBOA</t>
  </si>
  <si>
    <t>DRA. JORDANIA LOAIZA BOX</t>
  </si>
  <si>
    <t>FELICIA</t>
  </si>
  <si>
    <t>11205: Sabanillas</t>
  </si>
  <si>
    <t>TIQUIRITOS, FRENTE A LA ESCUELA</t>
  </si>
  <si>
    <t>8677-8488</t>
  </si>
  <si>
    <t>CANGREJAL-SABANILLAS, EBAIS</t>
  </si>
  <si>
    <t>CHIRRACA, 500 MTS. NOROESTE DEL TEMPLO</t>
  </si>
  <si>
    <t>8325-4140</t>
  </si>
  <si>
    <t>SAN IGNACIO 2, EBAIS</t>
  </si>
  <si>
    <t>DRA. ADRIANA PORRAS MORENO</t>
  </si>
  <si>
    <t>TECNICO EN INFORMARICA</t>
  </si>
  <si>
    <t>BARRIO MARIA AUXILIADORA, FRENTE OFICINAS COOPE CARAIGRES</t>
  </si>
  <si>
    <t>6050-3945</t>
  </si>
  <si>
    <t>COMIDAS C. AMERICA</t>
  </si>
  <si>
    <t>DR. FRANCISCO VIQUES GARITA</t>
  </si>
  <si>
    <t>OPERADOR DE MAQUINAS</t>
  </si>
  <si>
    <t>11202: Guaitil</t>
  </si>
  <si>
    <t>BAJO VARGAS, 2 KM. OESTE DE LA ESCUELA DE OCOCA</t>
  </si>
  <si>
    <t>2410-0997</t>
  </si>
  <si>
    <t>PRODUCTOS GELITOS OCOCA</t>
  </si>
  <si>
    <t>AGUA BLANCA, 500 MTS. ESTE DEL TALLER MORA Y MORA</t>
  </si>
  <si>
    <t>2410-2071</t>
  </si>
  <si>
    <t>LAGUNILLAS, 100 MTS. OESTE DE LA PULPERIA</t>
  </si>
  <si>
    <t>2410-1053</t>
  </si>
  <si>
    <t>PEON DE CONSTRUCCION</t>
  </si>
  <si>
    <t>11204: Cangrejal</t>
  </si>
  <si>
    <t>GRAVILIAS, COSTADO OESTE DE LA IGLESIA</t>
  </si>
  <si>
    <t>2416-0708</t>
  </si>
  <si>
    <t>OCOCA, 800 MTS. SURESTE DE LA IGLESIA CATOLICA</t>
  </si>
  <si>
    <t>2410-4545</t>
  </si>
  <si>
    <t>REBECA MORA MEZA</t>
  </si>
  <si>
    <t>TURRUJAL, 1 KM. NORTE TERMINAL DE BUSES</t>
  </si>
  <si>
    <t>8456-9661</t>
  </si>
  <si>
    <t>SUPUESTO AGRESOR PRIMO HERMANO</t>
  </si>
  <si>
    <t>ANGELIANY</t>
  </si>
  <si>
    <t>MARIA MORA CASTRO</t>
  </si>
  <si>
    <t>LA ESPERANZA, 300 MTS. ESTE DE LA ENTRADA A LA MINILLA</t>
  </si>
  <si>
    <t>8852-0261</t>
  </si>
  <si>
    <t>BARRIO MARIA AUXILIADORA, DETRÁS DEL COLEGIO</t>
  </si>
  <si>
    <t>2410-0648</t>
  </si>
  <si>
    <t>SAN IGNACIO 1, EBAIS</t>
  </si>
  <si>
    <t>CHIRRACA, BARRIO SAN MARTIN</t>
  </si>
  <si>
    <t>2410-2157</t>
  </si>
  <si>
    <t>TURRUJAL, 200 MTS. OESTE DE LA ESCUELA</t>
  </si>
  <si>
    <t>2410-2646</t>
  </si>
  <si>
    <t>DRA. KARLA BECKBERGER GONZALEZ</t>
  </si>
  <si>
    <t>MARIELOS</t>
  </si>
  <si>
    <t>OCOCA, 1 KM. SUR DE A ESCUELA</t>
  </si>
  <si>
    <t>2410-3292</t>
  </si>
  <si>
    <t>GUAITIL, 1 KM. ESTE DEL EBAIS</t>
  </si>
  <si>
    <t>2410-3533</t>
  </si>
  <si>
    <t>MINISTERIO DE SEGURIDAD PUBLICA</t>
  </si>
  <si>
    <t>ACOSTA   -MOVIL MEDICA-, EBAIS</t>
  </si>
  <si>
    <t>DRA. SILVIA ARIAS MESEN</t>
  </si>
  <si>
    <t>KIMBERLY SALAZAR CASTRO</t>
  </si>
  <si>
    <t>OCOCA, 1 KM. ESTE DE LA ESCUELA</t>
  </si>
  <si>
    <t>2410-3567</t>
  </si>
  <si>
    <t>2410-0882</t>
  </si>
  <si>
    <t>DRA. INNA KOSTYUK ZAKREVSKA</t>
  </si>
  <si>
    <t>200 MTS. NORTE DE LA DELEGACION</t>
  </si>
  <si>
    <t>2544-4558</t>
  </si>
  <si>
    <t>RECIBIDA DE FORMA TARDIA</t>
  </si>
  <si>
    <t xml:space="preserve">ANA GODINEZ </t>
  </si>
  <si>
    <t>SABANILLAS, 1 KM. NORTE DE LA DELEGACION</t>
  </si>
  <si>
    <t>2544-4578</t>
  </si>
  <si>
    <t>OCOCA, 200 MTS. SUR DE LA PULPERIA</t>
  </si>
  <si>
    <t>2410-3964</t>
  </si>
  <si>
    <t>SABANAS, 100 MTS. OESTE DE LA ESUCELA MATIAS CAMACHO</t>
  </si>
  <si>
    <t>8316-8688</t>
  </si>
  <si>
    <t>DRA. CAMACHO</t>
  </si>
  <si>
    <t>ARLEN  MANUEL</t>
  </si>
  <si>
    <t>AGUA BLANCA, 900 MTS. NORTE DE LA ESCUELA</t>
  </si>
  <si>
    <t>2410-7362</t>
  </si>
  <si>
    <t>FLORY PADILLA</t>
  </si>
  <si>
    <t>TURRUJAL, FRENTE A TALLER EL TORNO</t>
  </si>
  <si>
    <t>8548-1475</t>
  </si>
  <si>
    <t>TABLAZO, FRENTE A LOTES MUNICIPALIDAD</t>
  </si>
  <si>
    <t>2540-0526</t>
  </si>
  <si>
    <t>COOPE SANTOS</t>
  </si>
  <si>
    <t>HERIDA HOMBRO Y BRAZO</t>
  </si>
  <si>
    <t>CONTRUCCCION</t>
  </si>
  <si>
    <t>8500-0956</t>
  </si>
  <si>
    <t>CEFRES S.A.</t>
  </si>
  <si>
    <t>ELIANNY PAOLA</t>
  </si>
  <si>
    <t>TANIA PORTILLA HIDALGO</t>
  </si>
  <si>
    <t>SAN LUIS, 1 KM. OESTE DE LA ESCUELA</t>
  </si>
  <si>
    <t>8618-3880</t>
  </si>
  <si>
    <t>EDUCADORA</t>
  </si>
  <si>
    <t>BARRIO MARIA AUXILIADORA, 250 MTS. OESTE Y 50 SUR  DE COOPE CARAIGRES</t>
  </si>
  <si>
    <t>2410-2428</t>
  </si>
  <si>
    <t>USUARIA FUE ATENDIDA Y DIAGNOSTICADA EN HSJD, Y REFERIDA AL AREA DONDE SE ACTIVA EL SISTEMA</t>
  </si>
  <si>
    <t>1-61-22256</t>
  </si>
  <si>
    <t>OLICAS</t>
  </si>
  <si>
    <t xml:space="preserve">NICARAGUENSE </t>
  </si>
  <si>
    <t>LA ESPERANZA, 200 MTS. SUR DEL LUBRICENTRO</t>
  </si>
  <si>
    <t>8916-3734</t>
  </si>
  <si>
    <t>TURRUJAL, 50 MTS. OESTE DE LA ESCUELA</t>
  </si>
  <si>
    <t>2410-2669</t>
  </si>
  <si>
    <t>REPORTADO HASTA 28-01-14</t>
  </si>
  <si>
    <t>LANDELINA</t>
  </si>
  <si>
    <t>GRAVILIAS, 150 MTS. SURESTE DE LA PLAZA</t>
  </si>
  <si>
    <t>2416-8573</t>
  </si>
  <si>
    <t>BARRIO MARIA AUXILIADORA, 75 MTS. NORTE DE ANTIGUO HOGAR DE ANCIANOS</t>
  </si>
  <si>
    <t>8644-6971</t>
  </si>
  <si>
    <t>GONALGIA DERECHA</t>
  </si>
  <si>
    <t>POTRERILLOS, 300 MTS. SURESTE DE LA PULPERIA LA ORTIGA</t>
  </si>
  <si>
    <t>2410-2510</t>
  </si>
  <si>
    <t>POLITRAUMA POR ATROPELLO DE CARRO</t>
  </si>
  <si>
    <t>TABLAZO, 1 KM. NORTE DE LA MUNICIPALIDAD</t>
  </si>
  <si>
    <t>8368-7911</t>
  </si>
  <si>
    <t>CONTRUCTORA PAZ ALVAREZ</t>
  </si>
  <si>
    <t>MARLON JOSE</t>
  </si>
  <si>
    <t>CHIRRACA, 150 MTS. ANTES DE LA IGLESIA</t>
  </si>
  <si>
    <t>2410-3303</t>
  </si>
  <si>
    <t>MOTELES PARAISO</t>
  </si>
  <si>
    <t>2410-0596</t>
  </si>
  <si>
    <t>MSC. CARMEN CAMPOS MARIN</t>
  </si>
  <si>
    <t>LEIDY</t>
  </si>
  <si>
    <t>VEREDA, 200 MTS. SUR SUPER POZOS</t>
  </si>
  <si>
    <t>2410-0994</t>
  </si>
  <si>
    <t>SEGPUBLICA</t>
  </si>
  <si>
    <t>DR. PACHECO</t>
  </si>
  <si>
    <t>ERICK HERNAN</t>
  </si>
  <si>
    <t xml:space="preserve">SAN LUIS, </t>
  </si>
  <si>
    <t>2410-3659</t>
  </si>
  <si>
    <t>SAN IGNACIO</t>
  </si>
  <si>
    <t>2410-0967</t>
  </si>
  <si>
    <t>TEC,ASIST.FISICA</t>
  </si>
  <si>
    <t>ABLANCA</t>
  </si>
  <si>
    <t>2410-2126</t>
  </si>
  <si>
    <t>CEIBA ESTE</t>
  </si>
  <si>
    <t>2416-0575</t>
  </si>
  <si>
    <t>SANJOSE</t>
  </si>
  <si>
    <t>VEREDA, 400 SUR SUPER POZOS</t>
  </si>
  <si>
    <t xml:space="preserve">CHINCHILLA </t>
  </si>
  <si>
    <t>LA CRUZ, 500 NORTE DE LA ESCUELA</t>
  </si>
  <si>
    <t>6102- 3178</t>
  </si>
  <si>
    <t xml:space="preserve">SAN JOSE </t>
  </si>
  <si>
    <t>DRA.PORRAZ</t>
  </si>
  <si>
    <t>SEGUNDA MUESTRA 28-02-14</t>
  </si>
  <si>
    <t>B M.AUXILIADORA</t>
  </si>
  <si>
    <t>2410 0667</t>
  </si>
  <si>
    <t>TABLAZO 25 O0ESTE DE LA ERMITA</t>
  </si>
  <si>
    <t>2410 0778</t>
  </si>
  <si>
    <t>TURRUJAL 500SUR COLEGIO ACOSTA</t>
  </si>
  <si>
    <t>2410 3085</t>
  </si>
  <si>
    <t>UPA</t>
  </si>
  <si>
    <t xml:space="preserve">GARRO </t>
  </si>
  <si>
    <t>LA MESA,2KM ESTE DE LA IGLESIA</t>
  </si>
  <si>
    <t>2416 0616</t>
  </si>
  <si>
    <t xml:space="preserve">FUENTES </t>
  </si>
  <si>
    <t>SAN LUIS</t>
  </si>
  <si>
    <t>2410 0411</t>
  </si>
  <si>
    <t xml:space="preserve">DRA  SILVIA ARIAS </t>
  </si>
  <si>
    <t>ADELITA</t>
  </si>
  <si>
    <t>120: León Cortés</t>
  </si>
  <si>
    <t xml:space="preserve">SUPER POZOS </t>
  </si>
  <si>
    <t>2410 0435</t>
  </si>
  <si>
    <t>MIN ISTERIO DE EDUCACION</t>
  </si>
  <si>
    <t>DRA PORRAZ</t>
  </si>
  <si>
    <t>NURIA FUENTES</t>
  </si>
  <si>
    <t>LA VEREDA, 500 SUR SUPER POZOS</t>
  </si>
  <si>
    <t>2410 3064</t>
  </si>
  <si>
    <t xml:space="preserve">KAREN CRUZ </t>
  </si>
  <si>
    <t>2544 4520</t>
  </si>
  <si>
    <t>DR. FRANCIS RODRIGUEZ</t>
  </si>
  <si>
    <t xml:space="preserve">DIAS </t>
  </si>
  <si>
    <t>GENEROSA</t>
  </si>
  <si>
    <t>TERUEL 300OESTE ESCUELA</t>
  </si>
  <si>
    <t>2200 0890</t>
  </si>
  <si>
    <t>KIANA</t>
  </si>
  <si>
    <t>HEIDY FUENTES</t>
  </si>
  <si>
    <t>VEREDA 500SUR PULPERIA</t>
  </si>
  <si>
    <t>DRA SILVIA ARIAS</t>
  </si>
  <si>
    <t>KEYLA</t>
  </si>
  <si>
    <t>LAURA FUENTES</t>
  </si>
  <si>
    <t>SAN LUIS 100ESTE DE LA ESCUELA</t>
  </si>
  <si>
    <t>8667 5795</t>
  </si>
  <si>
    <t xml:space="preserve">POTRERILLOS 50 SUR PULT}PERIA </t>
  </si>
  <si>
    <t>2410 7291</t>
  </si>
  <si>
    <t>DRA.LOAIZA</t>
  </si>
  <si>
    <t>ZAHYRA DINA</t>
  </si>
  <si>
    <t>VEREDA 400METROS SUPER POZOS.</t>
  </si>
  <si>
    <t>B.M.AUX .25MTS ESTE DE LA BOMBA</t>
  </si>
  <si>
    <t>2410 0058</t>
  </si>
  <si>
    <t>DRA.ADRIANA PORRAZ MORENO</t>
  </si>
  <si>
    <t>SAN LUIS 300MTS SUR DE LA ESCUELSA</t>
  </si>
  <si>
    <t>2410 1343</t>
  </si>
  <si>
    <t>ASLY</t>
  </si>
  <si>
    <t>GRACE  SEGURA</t>
  </si>
  <si>
    <t>CHIRRACA 125 MTS NORTE DEL BALNEARIO</t>
  </si>
  <si>
    <t>8782 1904</t>
  </si>
  <si>
    <t>DRA.SILVIA  ARIAS</t>
  </si>
  <si>
    <t>GUAITIL, 500  ESTE DE LA IGLESIA</t>
  </si>
  <si>
    <t>2410 2709</t>
  </si>
  <si>
    <t>SAN JOSÉ.MSP</t>
  </si>
  <si>
    <t>LAGUNILLAS, 800 MTS. ESTE DE LA ESCUELA</t>
  </si>
  <si>
    <t>2410 1051</t>
  </si>
  <si>
    <t>DR.FERNANDEZ</t>
  </si>
  <si>
    <t>OCOCA 25MTS ESTE DE LA ESCUELA</t>
  </si>
  <si>
    <t>2410 3462</t>
  </si>
  <si>
    <t>DRA.INNA KOSTYUK. Z</t>
  </si>
  <si>
    <t xml:space="preserve">SAN LUIS 500 OESTEDE LA  CALLE VIEJA </t>
  </si>
  <si>
    <t>2410 7038</t>
  </si>
  <si>
    <t>PENSINADO</t>
  </si>
  <si>
    <t>AGUA BLANCA, 200SUR DE LA ESCUELA</t>
  </si>
  <si>
    <t>8653 4484</t>
  </si>
  <si>
    <t>CAJERO BCR</t>
  </si>
  <si>
    <t>AGUA BLANCA 400MTS ESTE DEL ABASTEDEDOR</t>
  </si>
  <si>
    <t>8566 1064</t>
  </si>
  <si>
    <t>BANCO COSTA RICA</t>
  </si>
  <si>
    <t>DR.VIQUEZ GARITA</t>
  </si>
  <si>
    <t>1/02520337</t>
  </si>
  <si>
    <t>TABLAZO,CONTIGUO ESCUELA</t>
  </si>
  <si>
    <t>2410 2401</t>
  </si>
  <si>
    <t>DRA. LOPEZ</t>
  </si>
  <si>
    <t>IRIA</t>
  </si>
  <si>
    <t xml:space="preserve">LUMBAR TRAUMA </t>
  </si>
  <si>
    <t>ASISTENTE ADMINISTRATIVA</t>
  </si>
  <si>
    <t xml:space="preserve">LA CRUZ, 500OESTE DEL TEMPLO </t>
  </si>
  <si>
    <t>EL COLOMO</t>
  </si>
  <si>
    <t>CHIRRACA 75 MTS SUR DE LA IGLESIA</t>
  </si>
  <si>
    <t>KIMBERLY CLARK</t>
  </si>
  <si>
    <t>TURRUJAL 700METROS OESTE TERMINAL DE BUSES</t>
  </si>
  <si>
    <t>2410 03 64</t>
  </si>
  <si>
    <t>M.DE EDUC.</t>
  </si>
  <si>
    <t>AGUA BLANCA IOO MTS OESTE DE LA SUBESTACIÓN</t>
  </si>
  <si>
    <t>2410 2187</t>
  </si>
  <si>
    <t xml:space="preserve">DURAN </t>
  </si>
  <si>
    <t>ALLAM</t>
  </si>
  <si>
    <t>TRAUMATISMO MULTIPLES NO ESPECIFICADOS</t>
  </si>
  <si>
    <t>BAJO CERDAS,COSTADO PULOERIA OLMAN</t>
  </si>
  <si>
    <t>PEQUEÑO MUNDO</t>
  </si>
  <si>
    <t>DR.PACHECOBLANCO</t>
  </si>
  <si>
    <t>MARINA</t>
  </si>
  <si>
    <t xml:space="preserve">LA ESPERANZA COSTADO OESTE DE LA PLAZA </t>
  </si>
  <si>
    <t>2410 3291</t>
  </si>
  <si>
    <t>DRA.KARLA BECKBERGER</t>
  </si>
  <si>
    <t>OFIC.DOMESTICOS</t>
  </si>
  <si>
    <t>POZOS 150 SUR SUPER POZOS</t>
  </si>
  <si>
    <t>SAN INNACIO</t>
  </si>
  <si>
    <t>LINDAVISTA 500OESTE PULPERIA CARLOS CHINCHILLA</t>
  </si>
  <si>
    <t>2410 6718</t>
  </si>
  <si>
    <t>MIN DE JUSTICIA</t>
  </si>
  <si>
    <t>DRA.KOSTYUKZ.</t>
  </si>
  <si>
    <r>
      <t xml:space="preserve">AGUA </t>
    </r>
    <r>
      <rPr>
        <i/>
        <sz val="11"/>
        <color theme="1"/>
        <rFont val="Calibri"/>
        <family val="2"/>
        <scheme val="minor"/>
      </rPr>
      <t>BLANCA,COSTADO</t>
    </r>
    <r>
      <rPr>
        <sz val="11"/>
        <color theme="1"/>
        <rFont val="Calibri"/>
        <family val="2"/>
        <scheme val="minor"/>
      </rPr>
      <t xml:space="preserve"> SUBESTACION</t>
    </r>
  </si>
  <si>
    <t>2410 3907</t>
  </si>
  <si>
    <t>AGUA BLANCA,400SUR DE LA ESCUELA</t>
  </si>
  <si>
    <t>2410 2063</t>
  </si>
  <si>
    <t>QUIRÓZ</t>
  </si>
  <si>
    <t>CHIRRACA CENTRO</t>
  </si>
  <si>
    <t xml:space="preserve">JIMÉNEZ </t>
  </si>
  <si>
    <t>RONEY</t>
  </si>
  <si>
    <t>COYOLAR</t>
  </si>
  <si>
    <t>8589 3556</t>
  </si>
  <si>
    <t>MANRIQ2UE</t>
  </si>
  <si>
    <t>TABLAZO 1KM SUR DE LA ESCUELA</t>
  </si>
  <si>
    <t>2410 0221</t>
  </si>
  <si>
    <t>M.EDUC.</t>
  </si>
  <si>
    <t>SAN LUIS 150 SUR ESCUELA</t>
  </si>
  <si>
    <t>2410 3634</t>
  </si>
  <si>
    <t xml:space="preserve">ASTUA </t>
  </si>
  <si>
    <t>LA ORTIGA 1KM ESTE DE LA MUNICIPALIDAD</t>
  </si>
  <si>
    <t>8718-2284</t>
  </si>
  <si>
    <t xml:space="preserve">GUERRERO         NAVARRO </t>
  </si>
  <si>
    <t>TRAUMATISMO MUÑECA Y MANO</t>
  </si>
  <si>
    <t>SAN IGNACIOFRENTE ESTACION BOMBEROS</t>
  </si>
  <si>
    <t>8774 7196</t>
  </si>
  <si>
    <t>300SURESTE DE LA ESCUELA</t>
  </si>
  <si>
    <t>8678 3077</t>
  </si>
  <si>
    <t>101490-0718</t>
  </si>
  <si>
    <t>B.M.AUXILIADORA 150MTS ESTE COOPECARAIGRAS</t>
  </si>
  <si>
    <t>2410 0275</t>
  </si>
  <si>
    <t>HOSP.LA CALIFORNI</t>
  </si>
  <si>
    <t>10410 0068</t>
  </si>
  <si>
    <t xml:space="preserve">MONGUE </t>
  </si>
  <si>
    <t>1KM SUROESTE DE LA ESCUELA</t>
  </si>
  <si>
    <t>2410 34 03</t>
  </si>
  <si>
    <t>EN EL CAMPO</t>
  </si>
  <si>
    <t>TURRUJAL FRENTE TALLER DEL TORNO</t>
  </si>
  <si>
    <t>8548 1475</t>
  </si>
  <si>
    <t>CHIRRACA 25MTS NORTE DE LA PULP</t>
  </si>
  <si>
    <t>MARCO DIAZ VARGAS</t>
  </si>
  <si>
    <t>LINDAVISTA, 1 KM. SUR DE LA ESCUELA</t>
  </si>
  <si>
    <t>2410-6739</t>
  </si>
  <si>
    <t>DR. RODRIGO MORALES GONZALEZ</t>
  </si>
  <si>
    <t>CHIRRACA, FRENTE A SALON COMUNAL</t>
  </si>
  <si>
    <t>2410-0056</t>
  </si>
  <si>
    <t>C.C.S.S.</t>
  </si>
  <si>
    <t>TURRUJAL, 2 KM. NOROESTE DE LA ESCUELA</t>
  </si>
  <si>
    <t>8649-9044</t>
  </si>
  <si>
    <t>TURRUJAL, 350 MTS. NOROESTE DE TERMINAL DE BUSES</t>
  </si>
  <si>
    <t>2410-7181</t>
  </si>
  <si>
    <t>COYOLAR, 1 KM. OESTE DE LA PULPERIA</t>
  </si>
  <si>
    <t>8611-8469</t>
  </si>
  <si>
    <t>DR. JULIO FERNANDEZ SOLANO</t>
  </si>
  <si>
    <t>HERBERT</t>
  </si>
  <si>
    <t>LA ESPERANZA, 25 MTS. ESTE DE LA PULPERIA LA PALMERA</t>
  </si>
  <si>
    <t>2410-0732</t>
  </si>
  <si>
    <t>SAN LUIS, 100 MTS. SURESTE DE LA ESCUELA</t>
  </si>
  <si>
    <t>2410-1606</t>
  </si>
  <si>
    <t>LAGUNILLAS, 300 MTS. OESTE DE LA PULPERIA</t>
  </si>
  <si>
    <t>2410-3485</t>
  </si>
  <si>
    <t>SEVILLA, 300 MTS. SU DE LA ESCUELA</t>
  </si>
  <si>
    <t>2410-3829</t>
  </si>
  <si>
    <t>TABLAZO, 200 MTS. SUR DE LA ESCUELA</t>
  </si>
  <si>
    <t>2410-0363</t>
  </si>
  <si>
    <t>LLANO LA MESA, 2 KM. ESTE DE LA ESCUELA</t>
  </si>
  <si>
    <t>2416-6780</t>
  </si>
  <si>
    <t>CAMPO</t>
  </si>
  <si>
    <t>AYUDANTE DE CONSTRUCCION</t>
  </si>
  <si>
    <t>TURRUJAL, 300 MTS. OESTE DE LA ESCUELA</t>
  </si>
  <si>
    <t>2410-2597</t>
  </si>
  <si>
    <t>SAN LUIS, 200 MTS. NORTE DE LA ESCUELA</t>
  </si>
  <si>
    <t>2410-0697</t>
  </si>
  <si>
    <t>POTRERILLOS, CONTIGUO A LA LAGUNA</t>
  </si>
  <si>
    <t>8449-5572</t>
  </si>
  <si>
    <t>ALMACEN SALVADOR RAMIREZ</t>
  </si>
  <si>
    <t>DR. CHRISTIAM PACHECO</t>
  </si>
  <si>
    <t>SAN LUIS, 100 MTS. SUROESTE DE SUPER MORA</t>
  </si>
  <si>
    <t>2410-1191</t>
  </si>
  <si>
    <t>MUNICIPALIDAD ACOSTA</t>
  </si>
  <si>
    <t>LA VEREDA, 2 KM. SUR DE SUPER POZOS</t>
  </si>
  <si>
    <t>8789-8066</t>
  </si>
  <si>
    <t>AMANCO S.A.</t>
  </si>
  <si>
    <t>VENDEDOR Y DEMOSTRADOR</t>
  </si>
  <si>
    <t>BARRIO MARIA AUXILIADORA, 100 MTS. NORTE Y 25 OESTE DE COOPE CARAIGRES</t>
  </si>
  <si>
    <t>2410-0797</t>
  </si>
  <si>
    <t>SHARP</t>
  </si>
  <si>
    <t>BARRIO MARIA AUXILIADORA, 250 MTS. OESTE DE TRANSPORTES SAN GABRIEL</t>
  </si>
  <si>
    <t>2410-1927</t>
  </si>
  <si>
    <t>DEPOSITO MORA Y MORA</t>
  </si>
  <si>
    <t>NO INDICA SEGUNDO APELLIDO</t>
  </si>
  <si>
    <t>ISAAC DAVID</t>
  </si>
  <si>
    <t>ANA CRISTINA MORA ZUÑIGA</t>
  </si>
  <si>
    <t>CHIRRACA, 50 MTS. SUROESTE DE TEMPA</t>
  </si>
  <si>
    <t>8389-8152</t>
  </si>
  <si>
    <t>ASHEY</t>
  </si>
  <si>
    <t>YERLIN MORA QUESADA</t>
  </si>
  <si>
    <t>TURRUJAL, 500 MTS. OESTE DEL COLEGIO</t>
  </si>
  <si>
    <t>8427-9045</t>
  </si>
  <si>
    <t>JOSE ROSA</t>
  </si>
  <si>
    <t>TABLAZO, 600 MTS. ESTE DE LA ESCUELA</t>
  </si>
  <si>
    <t>8658-2383</t>
  </si>
  <si>
    <t>CARNICERIA BASCANIA</t>
  </si>
  <si>
    <t>TECNICO EN TELECOMUNICACIONES</t>
  </si>
  <si>
    <t>POTRERILLOS, 600 MTS. ESTE DE LA PULPERIA LA ORTIGA</t>
  </si>
  <si>
    <t>8625-2342</t>
  </si>
  <si>
    <t>TELECOM S.A.</t>
  </si>
  <si>
    <t>TURRUJAL, 50 MTS. OESTE DEL CTPA</t>
  </si>
  <si>
    <t>2410-0368</t>
  </si>
  <si>
    <t>NO ACTIVO</t>
  </si>
  <si>
    <t>CHIRRACA, 200 MTS. NORTE DE LA IGLESIA</t>
  </si>
  <si>
    <t>8637-6573</t>
  </si>
  <si>
    <t>TURRUJAL, FRENTE A ABASTECEDOR ALBERTO</t>
  </si>
  <si>
    <t>2410-0740</t>
  </si>
  <si>
    <t>AGENTE SEGURIDAD</t>
  </si>
  <si>
    <t>TURRUJAL</t>
  </si>
  <si>
    <t>8652-8623</t>
  </si>
  <si>
    <t>TURRUJAL, BARRIO GUANACASTE</t>
  </si>
  <si>
    <t>2410-0300</t>
  </si>
  <si>
    <t>ROCIO EDITIH</t>
  </si>
  <si>
    <t>CHIRRACA, 1 KM. NORTE DE LA CANCHA DE DEPORTES</t>
  </si>
  <si>
    <t>2410-3613</t>
  </si>
  <si>
    <t>IRIS MARIA</t>
  </si>
  <si>
    <t>CHIRRACA, 100 MTS. NORTE SALON COMUNAL</t>
  </si>
  <si>
    <t>8550-9134</t>
  </si>
  <si>
    <t>8687-5557</t>
  </si>
  <si>
    <t>CHIRRACA, 500 MTS. NORTE DE LA PULPERIA</t>
  </si>
  <si>
    <t>8763-8741</t>
  </si>
  <si>
    <t>MINISTERIO DE JUSTICIA</t>
  </si>
  <si>
    <t>KARLA CHINCHILLA UREÑA</t>
  </si>
  <si>
    <t>TABLAZO, FRENTE SALON COMUNAL</t>
  </si>
  <si>
    <t>8960-9444</t>
  </si>
  <si>
    <t>103: Desamparados</t>
  </si>
  <si>
    <t>DESAMPARADOS 1 - CLINICA DR. MARCIAL FALLAS, AREA DE SALUD</t>
  </si>
  <si>
    <t>DR. CASTILLO DAVILA</t>
  </si>
  <si>
    <t>BOLETA INCOMPLETA, NO ESPECIFICA DIAGNOSTICO</t>
  </si>
  <si>
    <t>CEIBA ESTE, 500 MTS. ESTE DE LA PLAZA</t>
  </si>
  <si>
    <t>8670-2389</t>
  </si>
  <si>
    <t>BELLANIRA</t>
  </si>
  <si>
    <t>CEIBA BAJA, 1 KM. OESTE DE LA ESCUELA</t>
  </si>
  <si>
    <t>2410-6761</t>
  </si>
  <si>
    <t>BYRON ALFONSO</t>
  </si>
  <si>
    <t>HERIDA CABEZA</t>
  </si>
  <si>
    <t>CHIRRACA, BARRIO SAN MARTIN FRENTE AL SANTO</t>
  </si>
  <si>
    <t>2410-3171</t>
  </si>
  <si>
    <t>TURRUJAL, BARRIO GUANACASTE 50 MTS. SUROESTE DE LA ENTRADA</t>
  </si>
  <si>
    <t>2410-1187</t>
  </si>
  <si>
    <t>ACUEDUCTO RURAL SAN LUIS</t>
  </si>
  <si>
    <t>MAXIMILIAN</t>
  </si>
  <si>
    <t>LILLIANCASTRO RIOS</t>
  </si>
  <si>
    <t>CHIRRACA, 500 MTS. SUROESTE DE LA PLAZA</t>
  </si>
  <si>
    <t>2410-1110</t>
  </si>
  <si>
    <t>8618-6697</t>
  </si>
  <si>
    <t>ROSARIO MONGE MORA</t>
  </si>
  <si>
    <t>BARRIO LOS ANGELES, 150 MTS. SUROESTE DE LA PLAZA</t>
  </si>
  <si>
    <t>8556-5445</t>
  </si>
  <si>
    <t>CHIRRACA, 500 MTS. OESTE DE LA ERMITA</t>
  </si>
  <si>
    <t>2410-2101</t>
  </si>
  <si>
    <t>KRITEL</t>
  </si>
  <si>
    <t>STEPHANIE JIMNEZ MENDEZ</t>
  </si>
  <si>
    <t>AGUA BLANCA, 150 MTS. ESTE DE LA ESCUELA, CAMINO A LA PLAZA</t>
  </si>
  <si>
    <t>AURIEL</t>
  </si>
  <si>
    <t>CHIRRACA, 300 MTS. NORTE DEL PUENTE</t>
  </si>
  <si>
    <t>2410-2007</t>
  </si>
  <si>
    <t>CHIRRACA, 400 MTS. OESTE DE LA ERMITA</t>
  </si>
  <si>
    <t>2410-3573</t>
  </si>
  <si>
    <t>COOPE CARAIGRES</t>
  </si>
  <si>
    <t>AGENTE COMERCIAL</t>
  </si>
  <si>
    <t>GUAITIL, 50 MTS. OESTE DE LA ESCUELA</t>
  </si>
  <si>
    <t>8711-4993</t>
  </si>
  <si>
    <t>HEILEN</t>
  </si>
  <si>
    <t>ADRIANA VARGAS AZOFEIFA</t>
  </si>
  <si>
    <t>BAJO CALVO, 150 MTS. SUR DE LA ESCUELA</t>
  </si>
  <si>
    <t>2410-1829</t>
  </si>
  <si>
    <t>QUEMADURA CON MUFLA</t>
  </si>
  <si>
    <t>SAUL ALCIDES</t>
  </si>
  <si>
    <t>LAGUNILLAS, 1 KM. OESTE DE LA ESCUELA AGUA BLANCA</t>
  </si>
  <si>
    <t>8483-7321</t>
  </si>
  <si>
    <t>LA ESPERANZA, 50 MTS. SUR DE LA PLAZA</t>
  </si>
  <si>
    <t>2410-0715</t>
  </si>
  <si>
    <t>CASA CELESTE</t>
  </si>
  <si>
    <t>CULB COLONIAL</t>
  </si>
  <si>
    <t>JAIME OSPINA RAMIREZ</t>
  </si>
  <si>
    <t>INFORME SE RECIBE DEL AREA RECTORA CARMEN MERCED-URUCA, SE DESCONOCE SI SE REALIZARON EXAMENES DE LABORATORIO</t>
  </si>
  <si>
    <t>CANGREJAL, 300 MTS. SUROESTE DE LA ESCUELA</t>
  </si>
  <si>
    <t>8678-3077</t>
  </si>
  <si>
    <t>AGUA BLANCA, 300 MTS. ESTE DEL TALLER</t>
  </si>
  <si>
    <t>2410-2134</t>
  </si>
  <si>
    <t>COMPAÑÍA FARM S.A.</t>
  </si>
  <si>
    <t>OCOCA, 2 KM. ESTE DE LA ESCUELA</t>
  </si>
  <si>
    <t>8614-8489</t>
  </si>
  <si>
    <t>KEINER ALBERTO</t>
  </si>
  <si>
    <t>AGUA BLANCA, 300 MTS. ESTE DEL MINI SUPER</t>
  </si>
  <si>
    <t>2410-3257</t>
  </si>
  <si>
    <t>ILEGIBLE</t>
  </si>
  <si>
    <t>EDWARD JOSE</t>
  </si>
  <si>
    <t>TECNICO INFORMATICO</t>
  </si>
  <si>
    <t>CHIRRACA, 50 MTS. OESTE DE BALNEARIO VALLE ENCANTADO</t>
  </si>
  <si>
    <t>2410-7133</t>
  </si>
  <si>
    <t>LLANO LA MESA, 500 MTS. SUROESTE DE LA IGLESIA</t>
  </si>
  <si>
    <t>2416-5841</t>
  </si>
  <si>
    <t>GUAITIL, 500 MTS. NORTE DEL EBAIS</t>
  </si>
  <si>
    <t>8615-4710</t>
  </si>
  <si>
    <t>MARIA SOCORRO</t>
  </si>
  <si>
    <t>SABANILLAS</t>
  </si>
  <si>
    <t>8572-9383</t>
  </si>
  <si>
    <t xml:space="preserve">1373004 NO INDICA CEDULA </t>
  </si>
  <si>
    <t>LUXACION, ESQUINCE Y DESGARRO NO ESPECIF.</t>
  </si>
  <si>
    <t>8775-3926</t>
  </si>
  <si>
    <t>LAURA TATIANA</t>
  </si>
  <si>
    <t>LA VEREDA, 500 MTS. SUR DE PULPERIA SUPER COOP</t>
  </si>
  <si>
    <t>2410-7271</t>
  </si>
  <si>
    <t>HERALDO</t>
  </si>
  <si>
    <t>2410-0511</t>
  </si>
  <si>
    <t>GUAITIL, 600 MTS. ESTE DE LA IGLESIA</t>
  </si>
  <si>
    <t>2410-3959</t>
  </si>
  <si>
    <t>137248 NO INDICA CEDULA</t>
  </si>
  <si>
    <t>POTRERILLOS, 500 MTS. NOROESTE DE LA PULPERIA LA ORTIGA</t>
  </si>
  <si>
    <t>2410-3913</t>
  </si>
  <si>
    <t>PALMICHAL, 50 MTS. SUR DE LA ESCUELA</t>
  </si>
  <si>
    <t>8467-9554</t>
  </si>
  <si>
    <t>DRA. CLAUDIA IRIAS SILVA</t>
  </si>
  <si>
    <t>MCMUNN</t>
  </si>
  <si>
    <t>STEPHEN</t>
  </si>
  <si>
    <t>RIO NEGRO, FINCA RANA AZUL</t>
  </si>
  <si>
    <t>8712-7918</t>
  </si>
  <si>
    <t>CARLOS BRENES BOLAÑOS</t>
  </si>
  <si>
    <t>BOLETA INCOMPLETA, NO ESPECIFICA NACIONALIDAD Y # DE CEDULA, SOLO INDICA 308441</t>
  </si>
  <si>
    <t>BIJAGUAL, DETRÁS DE LA PLAZA DE DEPORTES</t>
  </si>
  <si>
    <t>8807-9019</t>
  </si>
  <si>
    <t>6: Puntarenas</t>
  </si>
  <si>
    <t>609: Parrita</t>
  </si>
  <si>
    <t>PARRITA, AREA DE SALUD</t>
  </si>
  <si>
    <t>DR. DAVID DIAZ</t>
  </si>
  <si>
    <t>PAULO IGNACIO</t>
  </si>
  <si>
    <t>8811-1180</t>
  </si>
  <si>
    <t>CANGREJAL</t>
  </si>
  <si>
    <t>2410-0845</t>
  </si>
  <si>
    <t>GERARDO DANILO</t>
  </si>
  <si>
    <t>LA VEREDA, 1 KM. SUR DE SUPER POZOS</t>
  </si>
  <si>
    <t>2410-0680</t>
  </si>
  <si>
    <t>INFANTE</t>
  </si>
  <si>
    <t>KEYLA BERMUDEZ FALLAS</t>
  </si>
  <si>
    <t>LA CRUZ, 250 MTS. OESTE DE LA PULPERIA</t>
  </si>
  <si>
    <t>8336-0424</t>
  </si>
  <si>
    <t>DR. ESTEBAN LORIA CHAVES</t>
  </si>
  <si>
    <t>202030 NIÑO FALLECIDO, SE DESCONOCE FECHA. SE INVESTIGARA CASO POR COLAMMI</t>
  </si>
  <si>
    <t>LINDA VISTA, 1 KM. OESTE DEL SALON COMUNAL</t>
  </si>
  <si>
    <t>8784-2876</t>
  </si>
  <si>
    <t>SEVILLA, 500 MTS. NORTE DE LA ESCUELA</t>
  </si>
  <si>
    <t>8513-2142</t>
  </si>
  <si>
    <t>CEIBA ESTE, 100 MTS. ESTE DE LA ESCUELA</t>
  </si>
  <si>
    <t>2200-9185</t>
  </si>
  <si>
    <t>MARIA JEANNETHE</t>
  </si>
  <si>
    <t>TURRUJAL, 400 MTS. OESTE DE LA ESCUELA</t>
  </si>
  <si>
    <t>8778-3366</t>
  </si>
  <si>
    <t>HOGAR GRUPAL APRIOPEDA</t>
  </si>
  <si>
    <t>PENSIONDA</t>
  </si>
  <si>
    <t>2410-3849</t>
  </si>
  <si>
    <t>TURRUJAL, 100 MTS. NORTE Y 100 OESTE DE LA ENTRADA BARRIO GUANACASTE</t>
  </si>
  <si>
    <t>2410-1251</t>
  </si>
  <si>
    <t>LINDA VISTA, 200. MTS. NORTE DEL SALON COMUNAL</t>
  </si>
  <si>
    <t>8972-4246</t>
  </si>
  <si>
    <t>LA ESPERANZA, 200 MTS. ESTE DEL SALON LOS CELAJES</t>
  </si>
  <si>
    <t>2410-4054</t>
  </si>
  <si>
    <t>EL LAGAR</t>
  </si>
  <si>
    <t>DR. CRISTIAM VICTOR</t>
  </si>
  <si>
    <t>SAN LUIS, 50 MTS. DE LA ESCUELA</t>
  </si>
  <si>
    <t>2410-9021</t>
  </si>
  <si>
    <t>LAGUNILLAS, 200 MTS. OESTE DE LA ESCUELA</t>
  </si>
  <si>
    <t>BORBON</t>
  </si>
  <si>
    <t>PEON DE CARGA</t>
  </si>
  <si>
    <t>TURRUJAL, 300 MTS. SUROESTE DEL COLEGIO</t>
  </si>
  <si>
    <t>8547-6376</t>
  </si>
  <si>
    <t>ENULIGAR DEL NORTE</t>
  </si>
  <si>
    <t>TURRUJAL, 300 MTS. SUR DEL ABASTECEDOR ALBERTO</t>
  </si>
  <si>
    <t>8379-0080</t>
  </si>
  <si>
    <t>CONSULTORIA Y ASESORIA EMPRESARIAL</t>
  </si>
  <si>
    <t>NORMA LILLIAM</t>
  </si>
  <si>
    <t>CHIRRACA, 1 KM. ESTE DE LA PULPERIA LA Y GRIEGA</t>
  </si>
  <si>
    <t>2410-1257</t>
  </si>
  <si>
    <t>SARA MARIA</t>
  </si>
  <si>
    <t>BARRIO MARIA AUXILIADORA, 200 MTS. OESTE DE COORPE CARAIGRES</t>
  </si>
  <si>
    <t>2410-1458</t>
  </si>
  <si>
    <t>HAUG</t>
  </si>
  <si>
    <t>SUPERVISOR DE JUEGOS MODRNOS</t>
  </si>
  <si>
    <t>BARRIO MARIA AUXILIADORA, 300 MTS. ESTE DE LA TERMINAL DE BUSES</t>
  </si>
  <si>
    <t>2410-0275</t>
  </si>
  <si>
    <t>COPORACRION COSTARRICESE</t>
  </si>
  <si>
    <t>CANGREJAL, 500 MTS. SUR DE LA DELEGACION</t>
  </si>
  <si>
    <t>2410-6630</t>
  </si>
  <si>
    <t>AGUA BLANCA, 700 MTAS. SURESTE DE LA ESCUELA</t>
  </si>
  <si>
    <t>8648-6071</t>
  </si>
  <si>
    <t>JOXAN ALONSO</t>
  </si>
  <si>
    <t>YUSDENY BONILLA QUESADA</t>
  </si>
  <si>
    <t>LA VEREDA, 1 KM. SURESTE DEL BNCR</t>
  </si>
  <si>
    <t>2410-0502</t>
  </si>
  <si>
    <t>MARIA MERCEDES</t>
  </si>
  <si>
    <t>CHIRRACA, FRENTE A LA IGLESIA</t>
  </si>
  <si>
    <t>RESBALON, 2 KM. SUR DE LA ESCUELA</t>
  </si>
  <si>
    <t>2410-0031</t>
  </si>
  <si>
    <t>CHIRRACA, 75 MTS. OESTE DE LA PULPERIA LA Y GRIEGA</t>
  </si>
  <si>
    <t>8684-5796</t>
  </si>
  <si>
    <t>GAROTAS BONITAS</t>
  </si>
  <si>
    <t>SAN IGNACIO, 150 MTS. NORTE DE LA MUNICIPALIDAD</t>
  </si>
  <si>
    <t>SAN LUIS, 50 MTS. DE LEOS BAR</t>
  </si>
  <si>
    <t>8828-5167</t>
  </si>
  <si>
    <t>DRA. MARADIAGUE</t>
  </si>
  <si>
    <t>SEVILLA, 400 MTS. OESTE DE LA IGLESIA</t>
  </si>
  <si>
    <t>2410-3873</t>
  </si>
  <si>
    <t>CHIRRACA, 200 MTS. ESTE Y 100 SUR DE LA ERMITA</t>
  </si>
  <si>
    <t>2410-0367</t>
  </si>
  <si>
    <t>BARRIO MARIA AUXILIADORA, 175 MTS. DE COORPE CRAIGRES</t>
  </si>
  <si>
    <t>2410-2468</t>
  </si>
  <si>
    <t>SHIRLEY CAMPOS ARIAS</t>
  </si>
  <si>
    <t>LA ESPERANZA, 50 MTS. ESTE DE LA PULPERIA</t>
  </si>
  <si>
    <t>8312-3335</t>
  </si>
  <si>
    <t>ADRIANA BENAVIDEZ MONGE</t>
  </si>
  <si>
    <t>BAJO CARDENAS, FRENTE A LA IGLESIA</t>
  </si>
  <si>
    <t>8645-2284</t>
  </si>
  <si>
    <t>LINDA VISTA, 1 KM. SUROESTE DE LA ESCUELA</t>
  </si>
  <si>
    <t>8592-5664</t>
  </si>
  <si>
    <t>BARRIO ABARCA, 300 MTS. ESTE DE LA AGENCIA BNCR</t>
  </si>
  <si>
    <t>8410-3008</t>
  </si>
  <si>
    <t>CHEQUEADOR DE TRANSPORTE</t>
  </si>
  <si>
    <t>TURRUJAL, 500 MTS. SUROESTE DEL COLEGIO</t>
  </si>
  <si>
    <t>2410-0455</t>
  </si>
  <si>
    <t>RUTA 83 A.B.S.A.</t>
  </si>
  <si>
    <t>ALEXIA MORA</t>
  </si>
  <si>
    <t>OCOCA, 400 MTS. SUR DE LA ESCUELA</t>
  </si>
  <si>
    <t>2410-2749</t>
  </si>
  <si>
    <t>KEILA</t>
  </si>
  <si>
    <t>LAURA  FUENTES BERMUDEZ</t>
  </si>
  <si>
    <t>SAN LUIS, 100 MTS. ESTE DE LA ESCUELA</t>
  </si>
  <si>
    <t>2410-0411</t>
  </si>
  <si>
    <t>21030012136719 SE CONSULTA PAGINA DE REGISTRO CIVIL Y NO SE ENCUENTRA REGISTRO DE ESTA USUARIA</t>
  </si>
  <si>
    <t>LAURA CALDERON FALLLAS</t>
  </si>
  <si>
    <t>BARRIO MARIA AUXILIADORA, 200 MTS. OESTE Y 50 SUR DE COOPE CARAIGRES</t>
  </si>
  <si>
    <t>2410-3095</t>
  </si>
  <si>
    <t>VENDEDOR EN TIENDAS</t>
  </si>
  <si>
    <t>BAJO CERDAS, CONTADO PULPERIA OLMAN MONTES</t>
  </si>
  <si>
    <t>8738-4221</t>
  </si>
  <si>
    <t>PALMICHAL, 200 MTS. DE LA DELEGACION, CALLE A LA FILA</t>
  </si>
  <si>
    <t>2418-4039</t>
  </si>
  <si>
    <t>TREVISA FASHION GROUP</t>
  </si>
  <si>
    <t>CENTRO MEDICO REGIONAL INS</t>
  </si>
  <si>
    <t>PALMICHAL, 450 MTS. OESTE DEL CEMENTERIO</t>
  </si>
  <si>
    <t>8688-3155</t>
  </si>
  <si>
    <t>PRUPO POZUELO PRO</t>
  </si>
  <si>
    <t>7164-0288</t>
  </si>
  <si>
    <t>CONDOMINIO BOSQUES DE LINDORA</t>
  </si>
  <si>
    <t>HONDONADA</t>
  </si>
  <si>
    <t>2410-3451</t>
  </si>
  <si>
    <t>DR. DIEGO ARGUEDAS VIQUEZ</t>
  </si>
  <si>
    <t>SABANAS, 1 KM. OESTE DE LA PULPERIA HERMANOS MORA</t>
  </si>
  <si>
    <t>2230-5031</t>
  </si>
  <si>
    <t>LICDA. EMILIA MORA C.</t>
  </si>
  <si>
    <t>8309-7015</t>
  </si>
  <si>
    <t>MSC. RAQUEL MARIN CONEJO</t>
  </si>
  <si>
    <t>LIDIA MORA MORA</t>
  </si>
  <si>
    <t>COYOLAR, 1 KM. ESTE DE LA ESCUELA</t>
  </si>
  <si>
    <t>8589-3556</t>
  </si>
  <si>
    <t>PALMICHAL, 1 KM. ESTE DE LA ESCUELA</t>
  </si>
  <si>
    <t>6088-2626</t>
  </si>
  <si>
    <t>JEAN CARLO</t>
  </si>
  <si>
    <t>FRACTURA DEL MIEMBRO SUPERIOR NIVEL NO ESPECIFICADO</t>
  </si>
  <si>
    <t>OCOCA, 500 MTS. DE LA ESCUELA</t>
  </si>
  <si>
    <t>2410-0970</t>
  </si>
  <si>
    <t xml:space="preserve">JARQUIN </t>
  </si>
  <si>
    <t>MAUREN FUENTES BERMUDEZ</t>
  </si>
  <si>
    <t>LOS POZOS, 750 MTS. SUR DE SUPER POZOS</t>
  </si>
  <si>
    <t>2410-3759</t>
  </si>
  <si>
    <t>1159694  NO APARECE REGISTRADO EN REGISTRO CIVIL</t>
  </si>
  <si>
    <t>LINDA VISTA, 100 MTS. OESTE DE LA ESCUELA</t>
  </si>
  <si>
    <t>2410-6730</t>
  </si>
  <si>
    <t>TURRUJAL, DETRÁS DEL GIMNACIO</t>
  </si>
  <si>
    <t>2410-3984</t>
  </si>
  <si>
    <t>SAN LUIS, 100 MTS. ESTE DE SUPER MORA</t>
  </si>
  <si>
    <t>8331-2272</t>
  </si>
  <si>
    <t>MELIDA</t>
  </si>
  <si>
    <t>TABLAZO, 800 MTS. NORTE DE LA MUNICIPALIDAD</t>
  </si>
  <si>
    <t>2410-1327</t>
  </si>
  <si>
    <t>AGUA BLANCA, 200 MTS. NORTE DE LUBRICENTRO MORA Y MORA</t>
  </si>
  <si>
    <t>2410-3862</t>
  </si>
  <si>
    <t>PIEL DERMATITIS DE CONTACTO</t>
  </si>
  <si>
    <t>LAS LIMAS, 500 MTS. SUROESTE DE LA ESCUELA</t>
  </si>
  <si>
    <t>8412-7359</t>
  </si>
  <si>
    <t>URACARAS DE GUAYANDEGUE</t>
  </si>
  <si>
    <t>MARIA ISABEL GODINEZ VINDAS</t>
  </si>
  <si>
    <t>LA URUCA, 50 MTS. SUR DE LA PLAZA</t>
  </si>
  <si>
    <t>8560-4770</t>
  </si>
  <si>
    <t>DRA. VARGAS MONGE</t>
  </si>
  <si>
    <t>BOLETA INCOMPLETA NO ESPECIFICA DIAGNOSTICO, NO SE ANOTA ETNIA</t>
  </si>
  <si>
    <t>BARRIO MARIA AUXILIADORA, 275 MTS. ESTE DE COOPE CARAIGRES</t>
  </si>
  <si>
    <t>2410-3349</t>
  </si>
  <si>
    <t>LA VEREDA, 1.5 KM. SUR DE SUPER POZOS</t>
  </si>
  <si>
    <t>8756-9796</t>
  </si>
  <si>
    <t>TECNICO INVESTIGADOR</t>
  </si>
  <si>
    <t>SAN LUIS, FRENTE ABASTECEDOR MIGUEL MORA</t>
  </si>
  <si>
    <t>2410-3167</t>
  </si>
  <si>
    <t>OIJ</t>
  </si>
  <si>
    <t>CHIRRACA, 50 MTS. NOROESTE DE LA IGLESIA</t>
  </si>
  <si>
    <t>2410-2130</t>
  </si>
  <si>
    <t>AGUA BLANCA, 50 MTS. OESTE DE MINISUPER</t>
  </si>
  <si>
    <t>2410-3587</t>
  </si>
  <si>
    <t>JOSE GILBERTO</t>
  </si>
  <si>
    <t>CHIRRACA, 100 MTS. ESTE SALON COMUNAL</t>
  </si>
  <si>
    <t>8390-4266</t>
  </si>
  <si>
    <t>2410-1775</t>
  </si>
  <si>
    <t>MECANOGRAFA</t>
  </si>
  <si>
    <t>OCOCA, 500 MTS. NORTE DE LA ESCUELA</t>
  </si>
  <si>
    <t>2410-0206</t>
  </si>
  <si>
    <t>CENTRAL DE TAXIS</t>
  </si>
  <si>
    <t>8450-4326</t>
  </si>
  <si>
    <t>CONSTRUCTORA DISEÑO Y CONSTRUCCION</t>
  </si>
  <si>
    <t xml:space="preserve">MIEMBRO SUPERIOR BURSITIS </t>
  </si>
  <si>
    <t>SAN LUIS, 200 MTS. SUROESTE DEL ABASTECEDOR</t>
  </si>
  <si>
    <t>2410-3489</t>
  </si>
  <si>
    <t>SOTOLONGO</t>
  </si>
  <si>
    <t>THEYLOR</t>
  </si>
  <si>
    <t>ANDREA SOTOLONGO MORA</t>
  </si>
  <si>
    <t>BARRIO MARIA AUXILIADORA,225 MTS. SURESTE DE SUPER BOMBEROS</t>
  </si>
  <si>
    <t>8495-3293</t>
  </si>
  <si>
    <t>LICDA. MAYRA SEGURA ARIAS</t>
  </si>
  <si>
    <t>MAESTRA PREESCOLAR</t>
  </si>
  <si>
    <t>TURRUJAL, 75 MTS. SUROESTE DE LA ESCUELA</t>
  </si>
  <si>
    <t>8309-0009</t>
  </si>
  <si>
    <t>AGUA BLANCA</t>
  </si>
  <si>
    <t>2410-1201</t>
  </si>
  <si>
    <t>RESBALON, 700 MTS. SUR DE LA IGLESIA</t>
  </si>
  <si>
    <t>2410-2796</t>
  </si>
  <si>
    <t>SEVILLA, 1 KM. OESTE DE LA ESCUELA</t>
  </si>
  <si>
    <t>2410-3619</t>
  </si>
  <si>
    <t xml:space="preserve">GERARDO </t>
  </si>
  <si>
    <t>GUAITIL, 300 MTS. NORTE DE LA ESCUELA</t>
  </si>
  <si>
    <t>2410-1873</t>
  </si>
  <si>
    <t>TABLAZO, CONTIGUO AL ABASTECEDOR LA AMISTADA</t>
  </si>
  <si>
    <t>8840-2032</t>
  </si>
  <si>
    <t>NOELY</t>
  </si>
  <si>
    <t>MARTHA SANCHEZ VALVERDE</t>
  </si>
  <si>
    <t>TABLAZO, CONTIGUO A LA ERMITA</t>
  </si>
  <si>
    <t>2410-3649</t>
  </si>
  <si>
    <t>JIMENA ASTUA PERAZ</t>
  </si>
  <si>
    <t>LA ORTIGA, 1 KM. ESTE DE LA MUNICIPALIDAD</t>
  </si>
  <si>
    <t>6195-1415</t>
  </si>
  <si>
    <t>TEC. MARGARITA LOPEZ MORALES</t>
  </si>
  <si>
    <t>CEN SAN IGNACIO</t>
  </si>
  <si>
    <t>OCOCA, 1 KM. SURESTE DE PULPERIA SANTA ELENA</t>
  </si>
  <si>
    <t>PALMICHAL, 600 MTS. OESTE CAMINO A PIEDRA BLANCA</t>
  </si>
  <si>
    <t>8733-4098</t>
  </si>
  <si>
    <t>ILEGIBLE FIRMA DEL QUE NOTIFICA</t>
  </si>
  <si>
    <t>CRISTOBALINA</t>
  </si>
  <si>
    <t xml:space="preserve">BAJOS DE JORCO, </t>
  </si>
  <si>
    <t>8504-4250</t>
  </si>
  <si>
    <t>DRA. HELLEN HERRERA PERAZA</t>
  </si>
  <si>
    <t>KAREN TORRES CALDERON</t>
  </si>
  <si>
    <t>POTRERILLOS</t>
  </si>
  <si>
    <t>8641-5650</t>
  </si>
  <si>
    <t>LIC. MARIELA ROJAS SOLANO</t>
  </si>
  <si>
    <t>BAJO CALVO, 250 MTS. NORTE DE LA ESCUELA</t>
  </si>
  <si>
    <t>8674-2534</t>
  </si>
  <si>
    <t>INVERSIONES FLOREM S.A.</t>
  </si>
  <si>
    <t>LUIS SARAVIA CALDERON</t>
  </si>
  <si>
    <t>8347-1932</t>
  </si>
  <si>
    <t>VERBAL Y PSICOLOGICA</t>
  </si>
  <si>
    <t>YANAY</t>
  </si>
  <si>
    <t>TURRUJAL, 500 MS. OESTE DEL COLEGIO</t>
  </si>
  <si>
    <t>KEILOR</t>
  </si>
  <si>
    <t>TURRUJAL, 375 MTS. OESTE DEL ABASTECEDOR ALBERTO</t>
  </si>
  <si>
    <t>8962-1957</t>
  </si>
  <si>
    <t>NO REPORTA</t>
  </si>
  <si>
    <t>HONDONADA, 100 MTS. ESTE DE LA ESCUELA</t>
  </si>
  <si>
    <t>2410-3450</t>
  </si>
  <si>
    <t>TERUEL, FRENTE A LA ESCUELA</t>
  </si>
  <si>
    <t>8810-0630</t>
  </si>
  <si>
    <t>DR. ANDRES UMAÑA</t>
  </si>
  <si>
    <t>2410-1456</t>
  </si>
  <si>
    <t>DENIA BERMUDEZ CASTRO</t>
  </si>
  <si>
    <t>LA VEREDA, 350 MTS. SURESTE DE SUPER POZOS</t>
  </si>
  <si>
    <t>2410-1022</t>
  </si>
  <si>
    <t>LA ESPERANZA, 300 MTS. OESTE DE LA PULPERIA LA PALMERA</t>
  </si>
  <si>
    <t>2410-0224</t>
  </si>
  <si>
    <t>FLOR DE LIZ</t>
  </si>
  <si>
    <t>TABLAZO, 500 MTS. ESTE DE PULPERIA LA AMISTAD</t>
  </si>
  <si>
    <t>2410-1553</t>
  </si>
  <si>
    <t>CHIRRACA, CONTIGUO A TERMINAL DE BUSES SANTA CECILIA</t>
  </si>
  <si>
    <t>2410-0919</t>
  </si>
  <si>
    <t>SHIGELLA</t>
  </si>
  <si>
    <t>OPERADORIO</t>
  </si>
  <si>
    <t>TABLAZO, 500 MTS. OESTE DE LA ESCUELA</t>
  </si>
  <si>
    <t>2410-3539</t>
  </si>
  <si>
    <t>DOS PINOS</t>
  </si>
  <si>
    <t>DIGNA HERNANDEZ MARIN</t>
  </si>
  <si>
    <t>TABLAZO, 1 KM. NORTE DE LA MUNICIPALIDAD "CERRO VERDE"</t>
  </si>
  <si>
    <t>2410-7161</t>
  </si>
  <si>
    <t>ADRIANY</t>
  </si>
  <si>
    <t>AGUA BLANCA, 300 MTS. NOROESTE DE LA ESCUELA</t>
  </si>
  <si>
    <t>2410-1031</t>
  </si>
  <si>
    <t>LILIO VALVERDE GODINEZ</t>
  </si>
  <si>
    <t>BREÑON, 500 MTS. ESTE DE LA ESCUELA</t>
  </si>
  <si>
    <t>CHIRRACA, FRENTE SALON COMUNAL</t>
  </si>
  <si>
    <t>2410-0304</t>
  </si>
  <si>
    <t>CHIRRACA, 300 MTS. NORTE DE LA PULPERIA SAN DIEGO</t>
  </si>
  <si>
    <t>2410-0587</t>
  </si>
  <si>
    <t>LA ESPERANZA, CONTIGUO A PULPERIA LA PALMERA</t>
  </si>
  <si>
    <t>2410-0730</t>
  </si>
  <si>
    <t xml:space="preserve">HUTSON </t>
  </si>
  <si>
    <t>RIGOBERTO MAURICIO</t>
  </si>
  <si>
    <t>ASITENTE DE ENSEÑANZ ESPECIAL</t>
  </si>
  <si>
    <t>SAN LUIS, 150 MTS. OESTE Y 50 SUR DE  LA ESCUELA</t>
  </si>
  <si>
    <t>2410-0950</t>
  </si>
  <si>
    <t xml:space="preserve">AVALOS </t>
  </si>
  <si>
    <t>SEVERIANO</t>
  </si>
  <si>
    <t>TECNICO REPARACION</t>
  </si>
  <si>
    <t>LOS POZOS, 50 MTS. NORTE DE POLLOS YINSO</t>
  </si>
  <si>
    <t>8384-4508</t>
  </si>
  <si>
    <t>BARRIO SAN MARTIN, 500 MTS. NOROESTE DE LA IMAGEN</t>
  </si>
  <si>
    <t>2410-7252</t>
  </si>
  <si>
    <t>FERNANDO ANTONIO</t>
  </si>
  <si>
    <t>TURRUJAL, 500 MTS. ESTE DEL COLEGIO</t>
  </si>
  <si>
    <t>8427-4283</t>
  </si>
  <si>
    <t>MARGARITA CALDERON ROJAS</t>
  </si>
  <si>
    <t>LA ORTIGA</t>
  </si>
  <si>
    <t>8972-5736</t>
  </si>
  <si>
    <t>DRA. RODRIGUEZ MENA</t>
  </si>
  <si>
    <t>ANAIS CALDERON DURAN</t>
  </si>
  <si>
    <t>BAJOS DE JORCO, 700 MTS. SUR DEL SALON COMUNAL</t>
  </si>
  <si>
    <t>2410-1297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</si>
</sst>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Fill="1" applyBorder="1" applyAlignment="1" applyProtection="1">
      <protection locked="0"/>
    </xf>
    <xf numFmtId="1" fontId="0" fillId="0" borderId="1" xfId="0" applyNumberFormat="1" applyFill="1" applyBorder="1" applyProtection="1"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0" fillId="2" borderId="1" xfId="0" applyNumberFormat="1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Protection="1">
      <protection locked="0"/>
    </xf>
    <xf numFmtId="14" fontId="0" fillId="0" borderId="1" xfId="0" applyNumberFormat="1" applyFill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14" fontId="1" fillId="3" borderId="1" xfId="0" applyNumberFormat="1" applyFont="1" applyFill="1" applyBorder="1" applyAlignment="1" applyProtection="1">
      <alignment horizontal="center"/>
      <protection locked="0"/>
    </xf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Fill="1" applyBorder="1" applyAlignment="1" applyProtection="1">
      <alignment horizontal="center" wrapText="1"/>
      <protection locked="0"/>
    </xf>
    <xf numFmtId="0" fontId="1" fillId="0" borderId="1" xfId="0" applyNumberFormat="1" applyFont="1" applyFill="1" applyBorder="1" applyAlignment="1" applyProtection="1">
      <alignment horizontal="center" wrapText="1"/>
      <protection locked="0"/>
    </xf>
    <xf numFmtId="49" fontId="0" fillId="0" borderId="1" xfId="0" applyNumberFormat="1" applyFill="1" applyBorder="1" applyProtection="1">
      <protection locked="0"/>
    </xf>
    <xf numFmtId="0" fontId="2" fillId="0" borderId="1" xfId="0" applyFont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" fontId="0" fillId="3" borderId="1" xfId="0" applyNumberFormat="1" applyFill="1" applyBorder="1" applyAlignment="1" applyProtection="1">
      <alignment horizontal="left"/>
      <protection locked="0"/>
    </xf>
    <xf numFmtId="1" fontId="0" fillId="2" borderId="1" xfId="0" applyNumberFormat="1" applyFill="1" applyBorder="1" applyAlignment="1" applyProtection="1">
      <alignment horizontal="center"/>
    </xf>
    <xf numFmtId="1" fontId="0" fillId="0" borderId="1" xfId="0" applyNumberFormat="1" applyFill="1" applyBorder="1" applyAlignment="1" applyProtection="1">
      <alignment horizontal="left"/>
      <protection locked="0"/>
    </xf>
    <xf numFmtId="49" fontId="0" fillId="0" borderId="1" xfId="0" applyNumberForma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" name="1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" name="2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" name="3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5" name="4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" name="5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7" name="6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" name="7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" name="8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0" name="9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" name="10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" name="11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3" name="12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4" name="13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5" name="14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6" name="15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7" name="16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8" name="17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9" name="18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0" name="19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1" name="20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2" name="21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3" name="22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4" name="23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5" name="24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6" name="25 CuadroTexto"/>
        <xdr:cNvSpPr txBox="1"/>
      </xdr:nvSpPr>
      <xdr:spPr>
        <a:xfrm>
          <a:off x="2207260" y="26174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7" name="26 CuadroTexto"/>
        <xdr:cNvSpPr txBox="1"/>
      </xdr:nvSpPr>
      <xdr:spPr>
        <a:xfrm>
          <a:off x="2207260" y="26174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8" name="27 CuadroTexto"/>
        <xdr:cNvSpPr txBox="1"/>
      </xdr:nvSpPr>
      <xdr:spPr>
        <a:xfrm>
          <a:off x="2207260" y="26174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29" name="28 CuadroTexto"/>
        <xdr:cNvSpPr txBox="1"/>
      </xdr:nvSpPr>
      <xdr:spPr>
        <a:xfrm>
          <a:off x="2207260" y="26174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0" name="29 CuadroTexto"/>
        <xdr:cNvSpPr txBox="1"/>
      </xdr:nvSpPr>
      <xdr:spPr>
        <a:xfrm>
          <a:off x="2207260" y="18143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1" name="30 CuadroTexto"/>
        <xdr:cNvSpPr txBox="1"/>
      </xdr:nvSpPr>
      <xdr:spPr>
        <a:xfrm>
          <a:off x="2207260" y="18143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2" name="31 CuadroTexto"/>
        <xdr:cNvSpPr txBox="1"/>
      </xdr:nvSpPr>
      <xdr:spPr>
        <a:xfrm>
          <a:off x="2207260" y="18143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3" name="32 CuadroTexto"/>
        <xdr:cNvSpPr txBox="1"/>
      </xdr:nvSpPr>
      <xdr:spPr>
        <a:xfrm>
          <a:off x="2207260" y="26174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4" name="33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5" name="34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6" name="35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7" name="36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8" name="37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39" name="38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0" name="39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1" name="40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2" name="41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3" name="42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4" name="43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5" name="44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6" name="45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7" name="46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8" name="47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49" name="48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0" name="49 CuadroTexto"/>
        <xdr:cNvSpPr txBox="1"/>
      </xdr:nvSpPr>
      <xdr:spPr>
        <a:xfrm>
          <a:off x="1416685" y="2577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1" name="50 CuadroTexto"/>
        <xdr:cNvSpPr txBox="1"/>
      </xdr:nvSpPr>
      <xdr:spPr>
        <a:xfrm>
          <a:off x="1416685" y="2577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2" name="51 CuadroTexto"/>
        <xdr:cNvSpPr txBox="1"/>
      </xdr:nvSpPr>
      <xdr:spPr>
        <a:xfrm>
          <a:off x="1416685" y="2577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3" name="52 CuadroTexto"/>
        <xdr:cNvSpPr txBox="1"/>
      </xdr:nvSpPr>
      <xdr:spPr>
        <a:xfrm>
          <a:off x="1416685" y="2577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4" name="53 CuadroTexto"/>
        <xdr:cNvSpPr txBox="1"/>
      </xdr:nvSpPr>
      <xdr:spPr>
        <a:xfrm>
          <a:off x="1416685" y="18648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5" name="54 CuadroTexto"/>
        <xdr:cNvSpPr txBox="1"/>
      </xdr:nvSpPr>
      <xdr:spPr>
        <a:xfrm>
          <a:off x="1416685" y="18648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6" name="55 CuadroTexto"/>
        <xdr:cNvSpPr txBox="1"/>
      </xdr:nvSpPr>
      <xdr:spPr>
        <a:xfrm>
          <a:off x="1416685" y="18648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0</xdr:row>
      <xdr:rowOff>0</xdr:rowOff>
    </xdr:from>
    <xdr:ext cx="184731" cy="264560"/>
    <xdr:sp macro="" textlink="">
      <xdr:nvSpPr>
        <xdr:cNvPr id="57" name="56 CuadroTexto"/>
        <xdr:cNvSpPr txBox="1"/>
      </xdr:nvSpPr>
      <xdr:spPr>
        <a:xfrm>
          <a:off x="1416685" y="2577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58" name="57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59" name="58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0" name="59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1" name="60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2" name="61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3" name="62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4" name="63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5" name="64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6" name="65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7" name="66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8" name="67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69" name="68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70" name="69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71" name="70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72" name="71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73" name="72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4" name="73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5" name="74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6" name="75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7" name="76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8" name="77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79" name="78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80" name="79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0</xdr:row>
      <xdr:rowOff>0</xdr:rowOff>
    </xdr:from>
    <xdr:ext cx="184731" cy="264560"/>
    <xdr:sp macro="" textlink="">
      <xdr:nvSpPr>
        <xdr:cNvPr id="81" name="80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2" name="81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3" name="82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4" name="83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5" name="84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6" name="85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7" name="86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8" name="87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89" name="88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0" name="89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1" name="90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2" name="91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3" name="92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4" name="93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5" name="94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6" name="95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7" name="96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8" name="97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99" name="98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0" name="99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1" name="100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2" name="101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3" name="102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4" name="103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05" name="104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06" name="105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07" name="106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08" name="107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09" name="108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0" name="109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1" name="110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2" name="111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3" name="112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4" name="113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5" name="114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6" name="115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7" name="116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8" name="117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19" name="118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0" name="119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1" name="120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2" name="121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3" name="122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4" name="123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5" name="124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6" name="125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7" name="126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8" name="127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84731" cy="264560"/>
    <xdr:sp macro="" textlink="">
      <xdr:nvSpPr>
        <xdr:cNvPr id="129" name="128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0" name="129 CuadroTexto"/>
        <xdr:cNvSpPr txBox="1"/>
      </xdr:nvSpPr>
      <xdr:spPr>
        <a:xfrm>
          <a:off x="1111885" y="36884133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1" name="130 CuadroTexto"/>
        <xdr:cNvSpPr txBox="1"/>
      </xdr:nvSpPr>
      <xdr:spPr>
        <a:xfrm>
          <a:off x="1111885" y="36884133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2" name="131 CuadroTexto"/>
        <xdr:cNvSpPr txBox="1"/>
      </xdr:nvSpPr>
      <xdr:spPr>
        <a:xfrm>
          <a:off x="1111885" y="36884133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3" name="132 CuadroTexto"/>
        <xdr:cNvSpPr txBox="1"/>
      </xdr:nvSpPr>
      <xdr:spPr>
        <a:xfrm>
          <a:off x="1111885" y="36884133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4" name="133 CuadroTexto"/>
        <xdr:cNvSpPr txBox="1"/>
      </xdr:nvSpPr>
      <xdr:spPr>
        <a:xfrm>
          <a:off x="1111885" y="3666237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5" name="134 CuadroTexto"/>
        <xdr:cNvSpPr txBox="1"/>
      </xdr:nvSpPr>
      <xdr:spPr>
        <a:xfrm>
          <a:off x="1111885" y="3666237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6" name="135 CuadroTexto"/>
        <xdr:cNvSpPr txBox="1"/>
      </xdr:nvSpPr>
      <xdr:spPr>
        <a:xfrm>
          <a:off x="1111885" y="3666237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0</xdr:row>
      <xdr:rowOff>0</xdr:rowOff>
    </xdr:from>
    <xdr:ext cx="194454" cy="264560"/>
    <xdr:sp macro="" textlink="">
      <xdr:nvSpPr>
        <xdr:cNvPr id="137" name="136 CuadroTexto"/>
        <xdr:cNvSpPr txBox="1"/>
      </xdr:nvSpPr>
      <xdr:spPr>
        <a:xfrm>
          <a:off x="1111885" y="36884133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4" name="153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5" name="154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6" name="155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7" name="156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8" name="157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59" name="158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0" name="159 CuadroTexto"/>
        <xdr:cNvSpPr txBox="1"/>
      </xdr:nvSpPr>
      <xdr:spPr>
        <a:xfrm>
          <a:off x="2207260" y="1830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1" name="160 CuadroTexto"/>
        <xdr:cNvSpPr txBox="1"/>
      </xdr:nvSpPr>
      <xdr:spPr>
        <a:xfrm>
          <a:off x="2207260" y="260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_tradnl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2" name="161 CuadroTexto"/>
        <xdr:cNvSpPr txBox="1"/>
      </xdr:nvSpPr>
      <xdr:spPr>
        <a:xfrm>
          <a:off x="1350010" y="17534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3" name="162 CuadroTexto"/>
        <xdr:cNvSpPr txBox="1"/>
      </xdr:nvSpPr>
      <xdr:spPr>
        <a:xfrm>
          <a:off x="1350010" y="17534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4" name="163 CuadroTexto"/>
        <xdr:cNvSpPr txBox="1"/>
      </xdr:nvSpPr>
      <xdr:spPr>
        <a:xfrm>
          <a:off x="1350010" y="17534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5" name="164 CuadroTexto"/>
        <xdr:cNvSpPr txBox="1"/>
      </xdr:nvSpPr>
      <xdr:spPr>
        <a:xfrm>
          <a:off x="1350010" y="2485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6" name="165 CuadroTexto"/>
        <xdr:cNvSpPr txBox="1"/>
      </xdr:nvSpPr>
      <xdr:spPr>
        <a:xfrm>
          <a:off x="1350010" y="2485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7" name="166 CuadroTexto"/>
        <xdr:cNvSpPr txBox="1"/>
      </xdr:nvSpPr>
      <xdr:spPr>
        <a:xfrm>
          <a:off x="1350010" y="2485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8" name="167 CuadroTexto"/>
        <xdr:cNvSpPr txBox="1"/>
      </xdr:nvSpPr>
      <xdr:spPr>
        <a:xfrm>
          <a:off x="1350010" y="2485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169" name="168 CuadroTexto"/>
        <xdr:cNvSpPr txBox="1"/>
      </xdr:nvSpPr>
      <xdr:spPr>
        <a:xfrm>
          <a:off x="1350010" y="2485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78" name="177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79" name="178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0" name="179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1" name="180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2" name="181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3" name="182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4" name="183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5" name="184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6" name="185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7" name="186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8" name="187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89" name="188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0" name="189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1" name="190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2" name="191 CuadroTexto"/>
        <xdr:cNvSpPr txBox="1"/>
      </xdr:nvSpPr>
      <xdr:spPr>
        <a:xfrm>
          <a:off x="2207260" y="18486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3" name="192 CuadroTexto"/>
        <xdr:cNvSpPr txBox="1"/>
      </xdr:nvSpPr>
      <xdr:spPr>
        <a:xfrm>
          <a:off x="2207260" y="26184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4" name="193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5" name="194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6" name="195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7" name="196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8" name="197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199" name="198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0" name="199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1" name="200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2" name="201 CuadroTexto"/>
        <xdr:cNvSpPr txBox="1"/>
      </xdr:nvSpPr>
      <xdr:spPr>
        <a:xfrm>
          <a:off x="2207260" y="26555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3" name="202 CuadroTexto"/>
        <xdr:cNvSpPr txBox="1"/>
      </xdr:nvSpPr>
      <xdr:spPr>
        <a:xfrm>
          <a:off x="2207260" y="26555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4" name="203 CuadroTexto"/>
        <xdr:cNvSpPr txBox="1"/>
      </xdr:nvSpPr>
      <xdr:spPr>
        <a:xfrm>
          <a:off x="2207260" y="26555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5" name="204 CuadroTexto"/>
        <xdr:cNvSpPr txBox="1"/>
      </xdr:nvSpPr>
      <xdr:spPr>
        <a:xfrm>
          <a:off x="2207260" y="26555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6" name="205 CuadroTexto"/>
        <xdr:cNvSpPr txBox="1"/>
      </xdr:nvSpPr>
      <xdr:spPr>
        <a:xfrm>
          <a:off x="2207260" y="1852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7" name="206 CuadroTexto"/>
        <xdr:cNvSpPr txBox="1"/>
      </xdr:nvSpPr>
      <xdr:spPr>
        <a:xfrm>
          <a:off x="2207260" y="1852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8" name="207 CuadroTexto"/>
        <xdr:cNvSpPr txBox="1"/>
      </xdr:nvSpPr>
      <xdr:spPr>
        <a:xfrm>
          <a:off x="2207260" y="1852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09" name="208 CuadroTexto"/>
        <xdr:cNvSpPr txBox="1"/>
      </xdr:nvSpPr>
      <xdr:spPr>
        <a:xfrm>
          <a:off x="2207260" y="265557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0" name="209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1" name="210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2" name="211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3" name="212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4" name="213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5" name="214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6" name="215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7" name="216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8" name="217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19" name="218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0" name="219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1" name="220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2" name="221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3" name="222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4" name="223 CuadroTexto"/>
        <xdr:cNvSpPr txBox="1"/>
      </xdr:nvSpPr>
      <xdr:spPr>
        <a:xfrm>
          <a:off x="2462530" y="208394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338455</xdr:colOff>
      <xdr:row>350</xdr:row>
      <xdr:rowOff>0</xdr:rowOff>
    </xdr:from>
    <xdr:ext cx="184731" cy="264560"/>
    <xdr:sp macro="" textlink="">
      <xdr:nvSpPr>
        <xdr:cNvPr id="225" name="224 CuadroTexto"/>
        <xdr:cNvSpPr txBox="1"/>
      </xdr:nvSpPr>
      <xdr:spPr>
        <a:xfrm>
          <a:off x="2462530" y="2887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26" name="225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27" name="226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28" name="227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29" name="228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30" name="229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31" name="230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32" name="231 CuadroTexto"/>
        <xdr:cNvSpPr txBox="1"/>
      </xdr:nvSpPr>
      <xdr:spPr>
        <a:xfrm>
          <a:off x="2207260" y="147148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33" name="232 CuadroTexto"/>
        <xdr:cNvSpPr txBox="1"/>
      </xdr:nvSpPr>
      <xdr:spPr>
        <a:xfrm>
          <a:off x="2207260" y="224123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34" name="233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35" name="234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36" name="235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37" name="236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38" name="237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39" name="238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40" name="239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1" name="240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2" name="241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3" name="242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4" name="243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5" name="244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46" name="245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47" name="246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91</xdr:row>
      <xdr:rowOff>113030</xdr:rowOff>
    </xdr:from>
    <xdr:ext cx="194454" cy="264560"/>
    <xdr:sp macro="" textlink="">
      <xdr:nvSpPr>
        <xdr:cNvPr id="248" name="247 CuadroTexto"/>
        <xdr:cNvSpPr txBox="1"/>
      </xdr:nvSpPr>
      <xdr:spPr>
        <a:xfrm>
          <a:off x="2207260" y="182581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132</xdr:row>
      <xdr:rowOff>0</xdr:rowOff>
    </xdr:from>
    <xdr:ext cx="194454" cy="264560"/>
    <xdr:sp macro="" textlink="">
      <xdr:nvSpPr>
        <xdr:cNvPr id="249" name="248 CuadroTexto"/>
        <xdr:cNvSpPr txBox="1"/>
      </xdr:nvSpPr>
      <xdr:spPr>
        <a:xfrm>
          <a:off x="2207260" y="259556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0" name="249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1" name="250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2" name="251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3" name="252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4" name="253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5" name="254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6" name="255 CuadroTexto"/>
        <xdr:cNvSpPr txBox="1"/>
      </xdr:nvSpPr>
      <xdr:spPr>
        <a:xfrm>
          <a:off x="2207260" y="182962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7" name="256 CuadroTexto"/>
        <xdr:cNvSpPr txBox="1"/>
      </xdr:nvSpPr>
      <xdr:spPr>
        <a:xfrm>
          <a:off x="2207260" y="259937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8" name="257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59" name="258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0" name="259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1" name="260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2" name="261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3" name="262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4" name="263 CuadroTexto"/>
        <xdr:cNvSpPr txBox="1"/>
      </xdr:nvSpPr>
      <xdr:spPr>
        <a:xfrm>
          <a:off x="220726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5" name="264 CuadroTexto"/>
        <xdr:cNvSpPr txBox="1"/>
      </xdr:nvSpPr>
      <xdr:spPr>
        <a:xfrm>
          <a:off x="220726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6" name="265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7" name="266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8" name="267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69" name="268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0" name="269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1" name="270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2" name="271 CuadroTexto"/>
        <xdr:cNvSpPr txBox="1"/>
      </xdr:nvSpPr>
      <xdr:spPr>
        <a:xfrm>
          <a:off x="1350010" y="181057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3" name="272 CuadroTexto"/>
        <xdr:cNvSpPr txBox="1"/>
      </xdr:nvSpPr>
      <xdr:spPr>
        <a:xfrm>
          <a:off x="1350010" y="258032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4" name="273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5" name="274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6" name="275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7" name="276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8" name="277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79" name="278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0" name="279 CuadroTexto"/>
        <xdr:cNvSpPr txBox="1"/>
      </xdr:nvSpPr>
      <xdr:spPr>
        <a:xfrm>
          <a:off x="2073910" y="1844865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1" name="280 CuadroTexto"/>
        <xdr:cNvSpPr txBox="1"/>
      </xdr:nvSpPr>
      <xdr:spPr>
        <a:xfrm>
          <a:off x="2073910" y="26146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2" name="281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3" name="282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4" name="283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5" name="284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6" name="285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7" name="286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8" name="287 CuadroTexto"/>
        <xdr:cNvSpPr txBox="1"/>
      </xdr:nvSpPr>
      <xdr:spPr>
        <a:xfrm>
          <a:off x="2207260" y="193059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89" name="288 CuadroTexto"/>
        <xdr:cNvSpPr txBox="1"/>
      </xdr:nvSpPr>
      <xdr:spPr>
        <a:xfrm>
          <a:off x="2207260" y="275653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0" name="289 CuadroTexto"/>
        <xdr:cNvSpPr txBox="1"/>
      </xdr:nvSpPr>
      <xdr:spPr>
        <a:xfrm>
          <a:off x="1473835" y="78246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1" name="290 CuadroTexto"/>
        <xdr:cNvSpPr txBox="1"/>
      </xdr:nvSpPr>
      <xdr:spPr>
        <a:xfrm>
          <a:off x="1473835" y="78246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2" name="291 CuadroTexto"/>
        <xdr:cNvSpPr txBox="1"/>
      </xdr:nvSpPr>
      <xdr:spPr>
        <a:xfrm>
          <a:off x="1473835" y="78246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3" name="292 CuadroTexto"/>
        <xdr:cNvSpPr txBox="1"/>
      </xdr:nvSpPr>
      <xdr:spPr>
        <a:xfrm>
          <a:off x="1473835" y="78246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4" name="293 CuadroTexto"/>
        <xdr:cNvSpPr txBox="1"/>
      </xdr:nvSpPr>
      <xdr:spPr>
        <a:xfrm>
          <a:off x="1473835" y="7448537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5" name="294 CuadroTexto"/>
        <xdr:cNvSpPr txBox="1"/>
      </xdr:nvSpPr>
      <xdr:spPr>
        <a:xfrm>
          <a:off x="1473835" y="7448537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6" name="295 CuadroTexto"/>
        <xdr:cNvSpPr txBox="1"/>
      </xdr:nvSpPr>
      <xdr:spPr>
        <a:xfrm>
          <a:off x="1473835" y="7448537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340360</xdr:colOff>
      <xdr:row>350</xdr:row>
      <xdr:rowOff>0</xdr:rowOff>
    </xdr:from>
    <xdr:ext cx="184731" cy="264560"/>
    <xdr:sp macro="" textlink="">
      <xdr:nvSpPr>
        <xdr:cNvPr id="297" name="296 CuadroTexto"/>
        <xdr:cNvSpPr txBox="1"/>
      </xdr:nvSpPr>
      <xdr:spPr>
        <a:xfrm>
          <a:off x="1473835" y="78246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R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98" name="297 CuadroTexto"/>
        <xdr:cNvSpPr txBox="1"/>
      </xdr:nvSpPr>
      <xdr:spPr>
        <a:xfrm>
          <a:off x="1483360" y="23791449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299" name="298 CuadroTexto"/>
        <xdr:cNvSpPr txBox="1"/>
      </xdr:nvSpPr>
      <xdr:spPr>
        <a:xfrm>
          <a:off x="1483360" y="23791449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0" name="299 CuadroTexto"/>
        <xdr:cNvSpPr txBox="1"/>
      </xdr:nvSpPr>
      <xdr:spPr>
        <a:xfrm>
          <a:off x="1483360" y="23791449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1" name="300 CuadroTexto"/>
        <xdr:cNvSpPr txBox="1"/>
      </xdr:nvSpPr>
      <xdr:spPr>
        <a:xfrm>
          <a:off x="1483360" y="23791449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2" name="301 CuadroTexto"/>
        <xdr:cNvSpPr txBox="1"/>
      </xdr:nvSpPr>
      <xdr:spPr>
        <a:xfrm>
          <a:off x="1483360" y="23666850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3" name="302 CuadroTexto"/>
        <xdr:cNvSpPr txBox="1"/>
      </xdr:nvSpPr>
      <xdr:spPr>
        <a:xfrm>
          <a:off x="1483360" y="23666850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4" name="303 CuadroTexto"/>
        <xdr:cNvSpPr txBox="1"/>
      </xdr:nvSpPr>
      <xdr:spPr>
        <a:xfrm>
          <a:off x="1483360" y="236668500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94454" cy="264560"/>
    <xdr:sp macro="" textlink="">
      <xdr:nvSpPr>
        <xdr:cNvPr id="305" name="304 CuadroTexto"/>
        <xdr:cNvSpPr txBox="1"/>
      </xdr:nvSpPr>
      <xdr:spPr>
        <a:xfrm>
          <a:off x="1483360" y="23791449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06" name="305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07" name="306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08" name="307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09" name="308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0" name="309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1" name="310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2" name="311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3" name="312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4" name="313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5" name="314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6" name="315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7" name="316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8" name="317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19" name="318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20" name="319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321" name="320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26" name="425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27" name="426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28" name="427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29" name="428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30" name="429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31" name="430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32" name="431 CuadroTexto"/>
        <xdr:cNvSpPr txBox="1"/>
      </xdr:nvSpPr>
      <xdr:spPr>
        <a:xfrm>
          <a:off x="2207260" y="181057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oneCellAnchor>
    <xdr:from>
      <xdr:col>1</xdr:col>
      <xdr:colOff>349885</xdr:colOff>
      <xdr:row>350</xdr:row>
      <xdr:rowOff>0</xdr:rowOff>
    </xdr:from>
    <xdr:ext cx="184731" cy="264560"/>
    <xdr:sp macro="" textlink="">
      <xdr:nvSpPr>
        <xdr:cNvPr id="433" name="432 CuadroTexto"/>
        <xdr:cNvSpPr txBox="1"/>
      </xdr:nvSpPr>
      <xdr:spPr>
        <a:xfrm>
          <a:off x="2207260" y="25803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fi\Mis%20documentos\Downloads\2014_%20BASE%20VE-01%20INDIVIDUAL%20(1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nual"/>
      <sheetName val="TABLAS"/>
    </sheetNames>
    <sheetDataSet>
      <sheetData sheetId="0"/>
      <sheetData sheetId="1"/>
      <sheetData sheetId="2">
        <row r="2">
          <cell r="G2" t="str">
            <v>ACCIDENTES LABORALES</v>
          </cell>
          <cell r="I2" t="str">
            <v xml:space="preserve">M </v>
          </cell>
          <cell r="J2" t="str">
            <v>1: San José</v>
          </cell>
          <cell r="AL2" t="str">
            <v>Descartado</v>
          </cell>
        </row>
        <row r="3">
          <cell r="G3" t="str">
            <v>ANTRAX</v>
          </cell>
          <cell r="I3" t="str">
            <v>F</v>
          </cell>
          <cell r="J3" t="str">
            <v>2: Alajuela</v>
          </cell>
          <cell r="AL3" t="str">
            <v>Confirmado laboratorio</v>
          </cell>
        </row>
        <row r="4">
          <cell r="G4" t="str">
            <v>BROTES</v>
          </cell>
          <cell r="J4" t="str">
            <v>3: Cartago</v>
          </cell>
          <cell r="AL4" t="str">
            <v>Confirmado nexo epidemiologico</v>
          </cell>
        </row>
        <row r="5">
          <cell r="G5" t="str">
            <v>BRUCELOSIS</v>
          </cell>
          <cell r="J5" t="str">
            <v>4: Heredia</v>
          </cell>
          <cell r="AL5" t="str">
            <v>Confirmado clinica</v>
          </cell>
        </row>
        <row r="6">
          <cell r="G6" t="str">
            <v>COLERA</v>
          </cell>
          <cell r="J6" t="str">
            <v>5: Guanacaste</v>
          </cell>
          <cell r="AL6" t="str">
            <v>Confirmado clinica y nexo epidemiologico</v>
          </cell>
        </row>
        <row r="7">
          <cell r="G7" t="str">
            <v>DENGUE</v>
          </cell>
          <cell r="J7" t="str">
            <v>6: Puntarenas</v>
          </cell>
        </row>
        <row r="8">
          <cell r="G8" t="str">
            <v>DESNUTRICION O DELGADEZ</v>
          </cell>
          <cell r="J8" t="str">
            <v>7: Limón</v>
          </cell>
        </row>
        <row r="9">
          <cell r="G9" t="str">
            <v>DIABETES MELLITUS</v>
          </cell>
          <cell r="AL9" t="str">
            <v>POSITIVO</v>
          </cell>
        </row>
        <row r="10">
          <cell r="G10" t="str">
            <v>DIARREA POR ROTAVIRUS</v>
          </cell>
          <cell r="AL10" t="str">
            <v>NEGATIVO</v>
          </cell>
        </row>
        <row r="11">
          <cell r="G11" t="str">
            <v>DIFTERIA</v>
          </cell>
          <cell r="AL11" t="str">
            <v>INDETERMINADO</v>
          </cell>
        </row>
        <row r="12">
          <cell r="G12" t="str">
            <v>ENCEFALITIS ESPONGIFORME</v>
          </cell>
        </row>
        <row r="13">
          <cell r="G13" t="str">
            <v>ENCEFALITIS VIRAL</v>
          </cell>
        </row>
        <row r="14">
          <cell r="G14" t="str">
            <v>ENFERMEDAD CHAGAS</v>
          </cell>
        </row>
        <row r="15">
          <cell r="G15" t="str">
            <v>ENFERMEDAD VIRUS OROPOUCHE</v>
          </cell>
        </row>
        <row r="16">
          <cell r="G16" t="str">
            <v>ENFERMEDADES LABORALES</v>
          </cell>
        </row>
        <row r="17">
          <cell r="G17" t="str">
            <v>ENVENAMIENTO DROGA MEDICAMENTOS Y SUST BIOLOGICAS</v>
          </cell>
          <cell r="AL17" t="str">
            <v>Blanco o Mestizo</v>
          </cell>
        </row>
        <row r="18">
          <cell r="G18" t="str">
            <v>ESQUIZOFRENIA</v>
          </cell>
          <cell r="AL18" t="str">
            <v>Chino</v>
          </cell>
        </row>
        <row r="19">
          <cell r="G19" t="str">
            <v>EXPLOTACION SEXUAL INFANTIL</v>
          </cell>
          <cell r="AL19" t="str">
            <v>Indígena</v>
          </cell>
        </row>
        <row r="20">
          <cell r="G20" t="str">
            <v>EXTRACCION DE PROTESIS POR RIESGOS DETECTADOS</v>
          </cell>
          <cell r="AL20" t="str">
            <v>Mulato</v>
          </cell>
        </row>
        <row r="21">
          <cell r="G21" t="str">
            <v>FIEBRE AMARILLA</v>
          </cell>
          <cell r="AL21" t="str">
            <v>Negro o Afrodescendiente</v>
          </cell>
        </row>
        <row r="22">
          <cell r="G22" t="str">
            <v>FIEBRE HEMORRAGICA VIRAL</v>
          </cell>
          <cell r="AL22" t="str">
            <v>Otro</v>
          </cell>
        </row>
        <row r="23">
          <cell r="G23" t="str">
            <v>FIEBRE TIFOIDEA Y PARATIFOIDEA</v>
          </cell>
          <cell r="AL23" t="str">
            <v>Ninguno</v>
          </cell>
        </row>
        <row r="24">
          <cell r="G24" t="str">
            <v>FILARIASIS</v>
          </cell>
        </row>
        <row r="25">
          <cell r="G25" t="str">
            <v>HEPATITIS VIRALES AGUDAS</v>
          </cell>
        </row>
        <row r="26">
          <cell r="G26" t="str">
            <v>HIPERTENSION ARTERIAL</v>
          </cell>
        </row>
        <row r="27">
          <cell r="G27" t="str">
            <v>ICTUS</v>
          </cell>
        </row>
        <row r="28">
          <cell r="G28" t="str">
            <v>INFARTO AGUDO MIOCARDIO</v>
          </cell>
        </row>
        <row r="29">
          <cell r="G29" t="str">
            <v>INFECCION MENINGOCOCICA</v>
          </cell>
        </row>
        <row r="30">
          <cell r="G30" t="str">
            <v>INFECCION NOSOCOMIAL</v>
          </cell>
        </row>
        <row r="31">
          <cell r="G31" t="str">
            <v>INFUENZA</v>
          </cell>
        </row>
        <row r="32">
          <cell r="G32" t="str">
            <v>INTENTO DE SUICIDIO</v>
          </cell>
        </row>
        <row r="33">
          <cell r="G33" t="str">
            <v>INTOXICACION SUST INGERIDA ALIMENTO</v>
          </cell>
        </row>
        <row r="34">
          <cell r="G34" t="str">
            <v>IRAG</v>
          </cell>
        </row>
        <row r="35">
          <cell r="G35" t="str">
            <v>ITS</v>
          </cell>
        </row>
        <row r="36">
          <cell r="G36" t="str">
            <v>LEPRA</v>
          </cell>
        </row>
        <row r="37">
          <cell r="G37" t="str">
            <v>LEPTOSPIROSIS</v>
          </cell>
        </row>
        <row r="38">
          <cell r="G38" t="str">
            <v>MENINGITIS</v>
          </cell>
        </row>
        <row r="39">
          <cell r="G39" t="str">
            <v>NEUMONIAS</v>
          </cell>
        </row>
        <row r="40">
          <cell r="G40" t="str">
            <v>PALUDISMO</v>
          </cell>
        </row>
        <row r="41">
          <cell r="G41" t="str">
            <v>PARALISIS FLACCIDA AGUDA</v>
          </cell>
        </row>
        <row r="42">
          <cell r="G42" t="str">
            <v>PAROTIDITIS INFECCIOSA</v>
          </cell>
        </row>
        <row r="43">
          <cell r="G43" t="str">
            <v>PESTE</v>
          </cell>
        </row>
        <row r="44">
          <cell r="G44" t="str">
            <v>POLIOMIELITIS</v>
          </cell>
        </row>
        <row r="45">
          <cell r="G45" t="str">
            <v>QUEMADURAS</v>
          </cell>
        </row>
        <row r="46">
          <cell r="G46" t="str">
            <v>RABIA HUMANA</v>
          </cell>
        </row>
        <row r="47">
          <cell r="G47" t="str">
            <v>RETARDO EN TALLA</v>
          </cell>
        </row>
        <row r="48">
          <cell r="G48" t="str">
            <v>RICKETTSIOSIS incluye Erlichiosis</v>
          </cell>
        </row>
        <row r="49">
          <cell r="G49" t="str">
            <v>RUBEOLA</v>
          </cell>
        </row>
        <row r="50">
          <cell r="G50" t="str">
            <v>SALMONELOSIS enteritis</v>
          </cell>
        </row>
        <row r="51">
          <cell r="G51" t="str">
            <v>SARAMPION</v>
          </cell>
        </row>
        <row r="52">
          <cell r="G52" t="str">
            <v>SHIGELOSIS</v>
          </cell>
        </row>
        <row r="53">
          <cell r="G53" t="str">
            <v>SINDROME PULMONAR POR HANTAVIRUS</v>
          </cell>
        </row>
        <row r="54">
          <cell r="G54" t="str">
            <v>SINDROME RESPIRATORIO AGUDO SEVERO</v>
          </cell>
        </row>
        <row r="55">
          <cell r="G55" t="str">
            <v>SINDROME RUBEOLA CONGENITA</v>
          </cell>
        </row>
        <row r="56">
          <cell r="G56" t="str">
            <v>TETANO</v>
          </cell>
        </row>
        <row r="57">
          <cell r="G57" t="str">
            <v>TOSFERINA</v>
          </cell>
        </row>
        <row r="58">
          <cell r="G58" t="str">
            <v>TRABAJO INFANTIL</v>
          </cell>
        </row>
        <row r="59">
          <cell r="G59" t="str">
            <v>TRASTORNO AFECTIVO BIPOLAR</v>
          </cell>
        </row>
        <row r="60">
          <cell r="G60" t="str">
            <v>VARICELA</v>
          </cell>
        </row>
        <row r="61">
          <cell r="G61" t="str">
            <v>VICTIMA ACCIDENTE TRANSITO</v>
          </cell>
        </row>
        <row r="62">
          <cell r="G62" t="str">
            <v>VIOLENCIA INTRAFAMILIAR</v>
          </cell>
        </row>
        <row r="63">
          <cell r="G63" t="str">
            <v>VIRUELA</v>
          </cell>
        </row>
        <row r="67">
          <cell r="G67" t="str">
            <v>ABUSO FISICO</v>
          </cell>
        </row>
        <row r="68">
          <cell r="G68" t="str">
            <v>ABUSO PSICOLOGICO</v>
          </cell>
        </row>
        <row r="69">
          <cell r="G69" t="str">
            <v>ABUSO SEXUAL</v>
          </cell>
        </row>
        <row r="70">
          <cell r="G70" t="str">
            <v>ACCIDENTE LABORAL</v>
          </cell>
        </row>
        <row r="71">
          <cell r="G71" t="str">
            <v>ACCIDENTE TAURINO</v>
          </cell>
        </row>
        <row r="72">
          <cell r="G72" t="str">
            <v>ANTRAX</v>
          </cell>
        </row>
        <row r="73">
          <cell r="G73" t="str">
            <v>ATAXIA CEREBELOSA DE INICIO TEMPRANO</v>
          </cell>
        </row>
        <row r="74">
          <cell r="G74" t="str">
            <v>BROTES</v>
          </cell>
        </row>
        <row r="75">
          <cell r="G75" t="str">
            <v>BRUCELOSIS</v>
          </cell>
        </row>
        <row r="76">
          <cell r="G76" t="str">
            <v xml:space="preserve">CADERA LUXACION </v>
          </cell>
        </row>
        <row r="77">
          <cell r="G77" t="str">
            <v xml:space="preserve">CADERA TRAUMA </v>
          </cell>
        </row>
        <row r="78">
          <cell r="G78" t="str">
            <v xml:space="preserve">CERVICAL TRAUMA </v>
          </cell>
        </row>
        <row r="79">
          <cell r="G79" t="str">
            <v>CHANCRO BLANDO</v>
          </cell>
        </row>
        <row r="80">
          <cell r="G80" t="str">
            <v xml:space="preserve">CLAVICULA FRACTURA </v>
          </cell>
        </row>
        <row r="81">
          <cell r="G81" t="str">
            <v>COLERA</v>
          </cell>
        </row>
        <row r="82">
          <cell r="G82" t="str">
            <v xml:space="preserve">COXIS TRAUMA </v>
          </cell>
        </row>
        <row r="83">
          <cell r="G83" t="str">
            <v>DENGUE CLASICO</v>
          </cell>
        </row>
        <row r="84">
          <cell r="G84" t="str">
            <v>DENGUE HEMORRAGICO</v>
          </cell>
        </row>
        <row r="85">
          <cell r="G85" t="str">
            <v>DENGUE SEVERO</v>
          </cell>
        </row>
        <row r="86">
          <cell r="G86" t="str">
            <v>DESGARRO ARTICULACION Y LIGAMENTOS</v>
          </cell>
        </row>
        <row r="87">
          <cell r="G87" t="str">
            <v>DESNUTRICION PROTEICO CALORICA MODERADA</v>
          </cell>
        </row>
        <row r="88">
          <cell r="G88" t="str">
            <v>DESNUTRICION PROTEICO CALORICA SEVERA NO ESPECIF.</v>
          </cell>
        </row>
        <row r="89">
          <cell r="G89" t="str">
            <v>DIABETES MELLITUS TIPO I</v>
          </cell>
        </row>
        <row r="90">
          <cell r="G90" t="str">
            <v>DIABETES MELLITUS TIPO II</v>
          </cell>
        </row>
        <row r="91">
          <cell r="G91" t="str">
            <v>DIARREA POR ROTAVIRUS</v>
          </cell>
        </row>
        <row r="92">
          <cell r="G92" t="str">
            <v>DIFTERIA</v>
          </cell>
        </row>
        <row r="93">
          <cell r="G93" t="str">
            <v>DORSALGIA AGUDA</v>
          </cell>
        </row>
        <row r="94">
          <cell r="G94" t="str">
            <v>DORSALGIA CRONICA</v>
          </cell>
        </row>
        <row r="95">
          <cell r="G95" t="str">
            <v>DORSALGIA MECANICA</v>
          </cell>
        </row>
        <row r="96">
          <cell r="G96" t="str">
            <v>DORSALGIA SIN ESPECIFICAR</v>
          </cell>
        </row>
        <row r="97">
          <cell r="G97" t="str">
            <v>DORSALGIA TRAUMATICA</v>
          </cell>
        </row>
        <row r="98">
          <cell r="G98" t="str">
            <v>ENCEFALITIS EQUINA VENEZOLANA</v>
          </cell>
        </row>
        <row r="99">
          <cell r="G99" t="str">
            <v>ENCEFALITIS ESPONGIFORME</v>
          </cell>
        </row>
        <row r="100">
          <cell r="G100" t="str">
            <v>ENCEFALITIS VIRAL TRANSMITIDA POR GARRAPATAS</v>
          </cell>
        </row>
        <row r="101">
          <cell r="G101" t="str">
            <v>ENCEFALITIS VIRAL TRANSMITIDA POR MOSQUITOS</v>
          </cell>
        </row>
        <row r="102">
          <cell r="G102" t="str">
            <v>ENF.  PROF. CAUSADAS POR AGENTES BIOLOGICOS Y ENF. INFEC. Y/O PARASITARIAS</v>
          </cell>
        </row>
        <row r="103">
          <cell r="G103" t="str">
            <v>ENF.  PROF. CAUSADAS POR LA EXPOSICIÓN DE AGENTES FISICOS</v>
          </cell>
        </row>
        <row r="104">
          <cell r="G104" t="str">
            <v>ENF.  PROF. CAUSADAS POR LA EXPOSICIÓN DE AGENTES QUIMICOS</v>
          </cell>
        </row>
        <row r="105">
          <cell r="G105" t="str">
            <v>ENF. PROF. DE LA PIEL</v>
          </cell>
        </row>
        <row r="106">
          <cell r="G106" t="str">
            <v>ENF. PROF. DEL SISTEMA OSTEOMUSCULAR</v>
          </cell>
        </row>
        <row r="107">
          <cell r="G107" t="str">
            <v>ENF. PROF. DEL SISTEMA RESPIRATORIO</v>
          </cell>
        </row>
        <row r="108">
          <cell r="G108" t="str">
            <v>ENF. PROF. POR CANCER</v>
          </cell>
        </row>
        <row r="109">
          <cell r="G109" t="str">
            <v>ENF. PROF. POR OTRAS ENFERMEDADES</v>
          </cell>
        </row>
        <row r="110">
          <cell r="G110" t="str">
            <v>ENF. PROF. POR TRANSTORNOS MENTALES Y DEL COMPORTAMIENTO</v>
          </cell>
        </row>
        <row r="111">
          <cell r="G111" t="str">
            <v>ENFERMEDAD CHAGAS</v>
          </cell>
        </row>
        <row r="112">
          <cell r="G112" t="str">
            <v>ENFERMEDAD LABORAL</v>
          </cell>
        </row>
        <row r="113">
          <cell r="G113" t="str">
            <v>ENFERMEDAD VIRUS OROPOUCHE</v>
          </cell>
        </row>
        <row r="114">
          <cell r="G114" t="str">
            <v>ENVENAMIENTO SIN ESPECIFICAR</v>
          </cell>
        </row>
        <row r="115">
          <cell r="G115" t="str">
            <v>ENVENAMIENTOS POR DROGAS</v>
          </cell>
        </row>
        <row r="116">
          <cell r="G116" t="str">
            <v>ENVENAMIENTOS POR MEDICAMENTOS</v>
          </cell>
        </row>
        <row r="117">
          <cell r="G117" t="str">
            <v>ENVENAMIENTOS SUSTANCIA BIOLOGICAS</v>
          </cell>
        </row>
        <row r="118">
          <cell r="G118" t="str">
            <v>ESQUINCE</v>
          </cell>
        </row>
        <row r="119">
          <cell r="G119" t="str">
            <v>ESQUIZOFRENIA</v>
          </cell>
        </row>
        <row r="120">
          <cell r="G120" t="str">
            <v>EXPLOTACION SEXUAL INFANTIL</v>
          </cell>
        </row>
        <row r="121">
          <cell r="G121" t="str">
            <v>EXTRACCION DE PROTESIS POR RIESGOS DETECTADOS</v>
          </cell>
        </row>
        <row r="122">
          <cell r="G122" t="str">
            <v xml:space="preserve">FACIAL TRAUMA </v>
          </cell>
        </row>
        <row r="123">
          <cell r="G123" t="str">
            <v>FIEBRE AMARILLA</v>
          </cell>
        </row>
        <row r="124">
          <cell r="G124" t="str">
            <v>FIEBRE HEMORRAGICA VIRAL</v>
          </cell>
        </row>
        <row r="125">
          <cell r="G125" t="str">
            <v>FIEBRE TIFOIDEA Y PARATIFOIDEA</v>
          </cell>
        </row>
        <row r="126">
          <cell r="G126" t="str">
            <v>FILARIASIS</v>
          </cell>
        </row>
        <row r="127">
          <cell r="G127" t="str">
            <v>FRACTURA ANTEBRAZO</v>
          </cell>
        </row>
        <row r="128">
          <cell r="G128" t="str">
            <v>FRACTURA COLUMNA VERTEBRAL, NIVEL NO ESPECFICADO.</v>
          </cell>
        </row>
        <row r="129">
          <cell r="G129" t="str">
            <v>FRACTURA COSTILLA, ESTERNON Y  COLUMNA TORACICA(DORSAL)</v>
          </cell>
        </row>
        <row r="130">
          <cell r="G130" t="str">
            <v>FRACTURA CUELLO</v>
          </cell>
        </row>
        <row r="131">
          <cell r="G131" t="str">
            <v>FRACTURA DE COLUMNA LUMBAR Y PELVIS.</v>
          </cell>
        </row>
        <row r="132">
          <cell r="G132" t="str">
            <v>FRACTURA DE LA PIERNA INCLUSIVE TOBILLO.</v>
          </cell>
        </row>
        <row r="133">
          <cell r="G133" t="str">
            <v>FRACTURA DEL FEMUR</v>
          </cell>
        </row>
        <row r="134">
          <cell r="G134" t="str">
            <v>FRACTURA DEL MIEMBRO SUPERIOR NIVEL NO ESPECIFICADO</v>
          </cell>
        </row>
        <row r="135">
          <cell r="G135" t="str">
            <v>FRACTURA DEL PIE EXCEPTO TOBILLO</v>
          </cell>
        </row>
        <row r="136">
          <cell r="G136" t="str">
            <v>FRACTURA HOMBRO Y BRAZO</v>
          </cell>
        </row>
        <row r="137">
          <cell r="G137" t="str">
            <v>FRACTURA HUESOS CRANEO Y CARA</v>
          </cell>
        </row>
        <row r="138">
          <cell r="G138" t="str">
            <v>FRACTURA NIVEL MUÑECA Y MANO</v>
          </cell>
        </row>
        <row r="139">
          <cell r="G139" t="str">
            <v>FRACTURA NO ESPECIFICADA</v>
          </cell>
        </row>
        <row r="140">
          <cell r="G140" t="str">
            <v>FRACTURA QUE AFECTAN MULTIPLES REGIONES CUERPO</v>
          </cell>
        </row>
        <row r="141">
          <cell r="G141" t="str">
            <v>FRACTURAS SIN ESPEC.</v>
          </cell>
        </row>
        <row r="142">
          <cell r="G142" t="str">
            <v>GOLPE DE CALOR</v>
          </cell>
        </row>
        <row r="143">
          <cell r="G143" t="str">
            <v>GRANULOMA INGUINAL</v>
          </cell>
        </row>
        <row r="144">
          <cell r="G144" t="str">
            <v>GUILLAIN-BARRE</v>
          </cell>
        </row>
        <row r="145">
          <cell r="G145" t="str">
            <v>HEPATITIS AGUDA TIPO A</v>
          </cell>
        </row>
        <row r="146">
          <cell r="G146" t="str">
            <v>HEPATITIS AGUDA TIPO B</v>
          </cell>
        </row>
        <row r="147">
          <cell r="G147" t="str">
            <v>HEPATITIS AGUDA TIPO C</v>
          </cell>
        </row>
        <row r="148">
          <cell r="G148" t="str">
            <v>HEPATITIS AGUDA TIPO E</v>
          </cell>
        </row>
        <row r="149">
          <cell r="G149" t="str">
            <v>HEPATITIS SIN ESPECIFICAR</v>
          </cell>
        </row>
        <row r="150">
          <cell r="G150" t="str">
            <v>HERIDA ABDOMEN, REGION LUMBOSACRA, COLUMNA LUMBAR Y PELVIS</v>
          </cell>
        </row>
        <row r="151">
          <cell r="G151" t="str">
            <v>HERIDA ANTEBRAZO Y CODO</v>
          </cell>
        </row>
        <row r="152">
          <cell r="G152" t="str">
            <v>HERIDA CABEZA</v>
          </cell>
        </row>
        <row r="153">
          <cell r="G153" t="str">
            <v>HERIDA CADERA Y MUSLO</v>
          </cell>
        </row>
        <row r="154">
          <cell r="G154" t="str">
            <v>HERIDA CORTANTE</v>
          </cell>
        </row>
        <row r="155">
          <cell r="G155" t="str">
            <v>HERIDA CUELLO</v>
          </cell>
        </row>
        <row r="156">
          <cell r="G156" t="str">
            <v>HERIDA DE PIERNA</v>
          </cell>
        </row>
        <row r="157">
          <cell r="G157" t="str">
            <v>HERIDA DEL TOBILLO Y DEL PIE</v>
          </cell>
        </row>
        <row r="158">
          <cell r="G158" t="str">
            <v>HERIDA HOMBRO Y BRAZO</v>
          </cell>
        </row>
        <row r="159">
          <cell r="G159" t="str">
            <v>HERIDA MUÑECA Y MANO</v>
          </cell>
        </row>
        <row r="160">
          <cell r="G160" t="str">
            <v>HERIDA NO ESPECIFICADA</v>
          </cell>
        </row>
        <row r="161">
          <cell r="G161" t="str">
            <v>HERIDA QUE AFECTAN MULTIPLES REGIONES CUERPO</v>
          </cell>
        </row>
        <row r="162">
          <cell r="G162" t="str">
            <v>HERIDA SIN ESPECIFICAR</v>
          </cell>
        </row>
        <row r="163">
          <cell r="G163" t="str">
            <v>HERIDA TORAX</v>
          </cell>
        </row>
        <row r="164">
          <cell r="G164" t="str">
            <v>HIPERTENSION ARTERIAL</v>
          </cell>
        </row>
        <row r="165">
          <cell r="G165" t="str">
            <v>ICTUS</v>
          </cell>
        </row>
        <row r="166">
          <cell r="G166" t="str">
            <v>INFARTO AGUDO MIOCARDIO</v>
          </cell>
        </row>
        <row r="167">
          <cell r="G167" t="str">
            <v>INFECCION AGUDA POR AGENTE DELTA EN EL PORTADOR DE HEPATITIS B</v>
          </cell>
        </row>
        <row r="168">
          <cell r="G168" t="str">
            <v>INFECCION ANOGENITAL DEBIDO A VIRUS DEL HERPES</v>
          </cell>
        </row>
        <row r="169">
          <cell r="G169" t="str">
            <v>INFECCION GONOCOCICA (GONORREA)</v>
          </cell>
        </row>
        <row r="170">
          <cell r="G170" t="str">
            <v>INFECCION NOSOCOMIAL</v>
          </cell>
        </row>
        <row r="171">
          <cell r="G171" t="str">
            <v>INFLUENZA A H1N1</v>
          </cell>
        </row>
        <row r="172">
          <cell r="G172" t="str">
            <v>INFLUENZA VIRUS NUEVOS</v>
          </cell>
        </row>
        <row r="173">
          <cell r="G173" t="str">
            <v>INFUENZA</v>
          </cell>
        </row>
        <row r="174">
          <cell r="G174" t="str">
            <v>INTENTO DE SUICIDIO</v>
          </cell>
        </row>
        <row r="175">
          <cell r="G175" t="str">
            <v>INTOXICACION SUST INGERIDAS  ALIMENTARIA MARINOS</v>
          </cell>
        </row>
        <row r="176">
          <cell r="G176" t="str">
            <v>INTOXICACION SUST NOCIVAS INGERIDAS COMO ALIMENTO</v>
          </cell>
        </row>
        <row r="177">
          <cell r="G177" t="str">
            <v>IRAG</v>
          </cell>
        </row>
        <row r="178">
          <cell r="G178" t="str">
            <v>IRRITACION VIAS AEREAS SUPERIORES</v>
          </cell>
        </row>
        <row r="179">
          <cell r="G179" t="str">
            <v>KWASSHIORKOR</v>
          </cell>
        </row>
        <row r="180">
          <cell r="G180" t="str">
            <v>KWASSHIORKOR MARASMATICO</v>
          </cell>
        </row>
        <row r="181">
          <cell r="G181" t="str">
            <v>LEPRA INDETERMINADA</v>
          </cell>
        </row>
        <row r="182">
          <cell r="G182" t="str">
            <v>LEPRA LEPRAMATOSA</v>
          </cell>
        </row>
        <row r="183">
          <cell r="G183" t="str">
            <v>LEPRA LEPROMATOSA LIMITROFE</v>
          </cell>
        </row>
        <row r="184">
          <cell r="G184" t="str">
            <v>LEPRA LIMITROFE</v>
          </cell>
        </row>
        <row r="185">
          <cell r="G185" t="str">
            <v>LEPRA NO ESPECIFICADA</v>
          </cell>
        </row>
        <row r="186">
          <cell r="G186" t="str">
            <v>LEPRA TUBERCULOIDE</v>
          </cell>
        </row>
        <row r="187">
          <cell r="G187" t="str">
            <v>LEPRA TUBERCULOIDE LIMITROFE</v>
          </cell>
        </row>
        <row r="188">
          <cell r="G188" t="str">
            <v>LEPTOSPIROSIS</v>
          </cell>
        </row>
        <row r="189">
          <cell r="G189" t="str">
            <v>LINFOGRANULOMA VENEREO POR CLAMIDIAS</v>
          </cell>
        </row>
        <row r="190">
          <cell r="G190" t="str">
            <v>LUMBALGIA AGUDA</v>
          </cell>
        </row>
        <row r="191">
          <cell r="G191" t="str">
            <v>LUMBALGIA CRONICA</v>
          </cell>
        </row>
        <row r="192">
          <cell r="G192" t="str">
            <v>LUMBALGIA MECANICA</v>
          </cell>
        </row>
        <row r="193">
          <cell r="G193" t="str">
            <v>LUMBALGIA SIN ESPECIFICAR</v>
          </cell>
        </row>
        <row r="194">
          <cell r="G194" t="str">
            <v>LUMBALGIA TRAUMATICA</v>
          </cell>
        </row>
        <row r="195">
          <cell r="G195" t="str">
            <v xml:space="preserve">LUMBAR TRAUMA </v>
          </cell>
        </row>
        <row r="196">
          <cell r="G196" t="str">
            <v>LUXACION SIN ESPEC.</v>
          </cell>
        </row>
        <row r="197">
          <cell r="G197" t="str">
            <v>LUXACION, ESQUINCE Y DEGARRO ARTICULACIONES Y LIGAMENTO A NIVEL MUÑECA Y MANO.</v>
          </cell>
        </row>
        <row r="198">
          <cell r="G198" t="str">
            <v>LUXACION, ESQUINCE Y DEGARRO ARTICULACIONES Y LIGAMENTO CABEZA</v>
          </cell>
        </row>
        <row r="199">
          <cell r="G199" t="str">
            <v>LUXACION, ESQUINCE Y DEGARRO ARTICULACIONES Y LIGAMENTO COLUMNA LUMBAR Y PELVIS</v>
          </cell>
        </row>
        <row r="200">
          <cell r="G200" t="str">
            <v>LUXACION, ESQUINCE Y DEGARRO ARTICULACIONES Y LIGAMENTO CUELLO.</v>
          </cell>
        </row>
        <row r="201">
          <cell r="G201" t="str">
            <v>LUXACION, ESQUINCE Y DEGARRO ARTICULACIONES Y LIGAMENTO DE LA CADERA</v>
          </cell>
        </row>
        <row r="202">
          <cell r="G202" t="str">
            <v>LUXACION, ESQUINCE Y DEGARRO ARTICULACIONES Y LIGAMENTO DE LA CINTURA ESCAPULAR</v>
          </cell>
        </row>
        <row r="203">
          <cell r="G203" t="str">
            <v>LUXACION, ESQUINCE Y DEGARRO ARTICULACIONES Y LIGAMENTO DE RODILLA</v>
          </cell>
        </row>
        <row r="204">
          <cell r="G204" t="str">
            <v>LUXACION, ESQUINCE Y DEGARRO ARTICULACIONES Y LIGAMENTO DEL CODO.</v>
          </cell>
        </row>
        <row r="205">
          <cell r="G205" t="str">
            <v>LUXACION, ESQUINCE Y DEGARRO ARTICULACIONES Y LIGAMENTO TOBILLO Y DEL PIE.</v>
          </cell>
        </row>
        <row r="206">
          <cell r="G206" t="str">
            <v>LUXACION, ESQUINCE Y DEGARRO ARTICULACIONES Y LIGAMENTO TORAX.</v>
          </cell>
        </row>
        <row r="207">
          <cell r="G207" t="str">
            <v>LUXACION, ESQUINCE Y DEGARRO QUE AFECTAN MULTIPLES REGIONES CUERPO.</v>
          </cell>
        </row>
        <row r="208">
          <cell r="G208" t="str">
            <v>LUXACION, ESQUINCE Y DESGARRO NO ESPECIF.</v>
          </cell>
        </row>
        <row r="209">
          <cell r="G209" t="str">
            <v xml:space="preserve">MANO FRACTURA  </v>
          </cell>
        </row>
        <row r="210">
          <cell r="G210" t="str">
            <v xml:space="preserve">MANO TRAUMA </v>
          </cell>
        </row>
        <row r="211">
          <cell r="G211" t="str">
            <v>MARASMO NUTRICIONAL</v>
          </cell>
        </row>
        <row r="212">
          <cell r="G212" t="str">
            <v>MENGITITIS VIRAL</v>
          </cell>
        </row>
        <row r="213">
          <cell r="G213" t="str">
            <v>MENINGITIS  NEUMOCOCICA</v>
          </cell>
        </row>
        <row r="214">
          <cell r="G214" t="str">
            <v>MENINGITIS ESPTREPTOCOCICA</v>
          </cell>
        </row>
        <row r="215">
          <cell r="G215" t="str">
            <v>MENINGITIS ESTAFILOCOCICA</v>
          </cell>
        </row>
        <row r="216">
          <cell r="G216" t="str">
            <v>MENINGITIS MENINGOCOCICA</v>
          </cell>
        </row>
        <row r="217">
          <cell r="G217" t="str">
            <v>MENINGITIS NO ESPECIFICADA</v>
          </cell>
        </row>
        <row r="218">
          <cell r="G218" t="str">
            <v>MENINGITIS P/HAEMOPHILUS TIPO B</v>
          </cell>
        </row>
        <row r="219">
          <cell r="G219" t="str">
            <v>MENINGOCOCCEMIA AGUDA</v>
          </cell>
        </row>
        <row r="220">
          <cell r="G220" t="str">
            <v>MIELITIS TRANSVERSA</v>
          </cell>
        </row>
        <row r="221">
          <cell r="G221" t="str">
            <v xml:space="preserve">MIEMBRO INFERIOR AMPUTACION PARCIAL </v>
          </cell>
        </row>
        <row r="222">
          <cell r="G222" t="str">
            <v xml:space="preserve">MIEMBRO INFERIOR AMPUTACION TOTAL </v>
          </cell>
        </row>
        <row r="223">
          <cell r="G223" t="str">
            <v xml:space="preserve">MIEMBRO INFERIOR BURSITIS </v>
          </cell>
        </row>
        <row r="224">
          <cell r="G224" t="str">
            <v>MIEMBRO INFERIOR TENDINITIS</v>
          </cell>
        </row>
        <row r="225">
          <cell r="G225" t="str">
            <v xml:space="preserve">MIEMBRO INFERIOR TRAUMA </v>
          </cell>
        </row>
        <row r="226">
          <cell r="G226" t="str">
            <v xml:space="preserve">MIEMBRO SUPERIOR AMPUTACION PARCIAL </v>
          </cell>
        </row>
        <row r="227">
          <cell r="G227" t="str">
            <v xml:space="preserve">MIEMBRO SUPERIOR AMPUTACION TOTAL </v>
          </cell>
        </row>
        <row r="228">
          <cell r="G228" t="str">
            <v xml:space="preserve">MIEMBRO SUPERIOR BURSITIS </v>
          </cell>
        </row>
        <row r="229">
          <cell r="G229" t="str">
            <v xml:space="preserve">MIEMBRO SUPERIOR TENDINITIS </v>
          </cell>
        </row>
        <row r="230">
          <cell r="G230" t="str">
            <v xml:space="preserve">MIEMBRO SUPERIOR TRAUMA </v>
          </cell>
        </row>
        <row r="231">
          <cell r="G231" t="str">
            <v>NEGLIGENCIA O ABANDONO</v>
          </cell>
        </row>
        <row r="232">
          <cell r="G232" t="str">
            <v>NEGLIGENCIA O ABANDONO</v>
          </cell>
        </row>
        <row r="233">
          <cell r="G233" t="str">
            <v>NEUMONIA BACTERIANA NCOP</v>
          </cell>
        </row>
        <row r="234">
          <cell r="G234" t="str">
            <v>NEUMONIA POR HAEMOPHILUS INFLUENZAE</v>
          </cell>
        </row>
        <row r="235">
          <cell r="G235" t="str">
            <v>NEUMONIA POR STREPTOCOCCUS PNEUMONIE</v>
          </cell>
        </row>
        <row r="236">
          <cell r="G236" t="str">
            <v>NEUMONIA VIRAL</v>
          </cell>
        </row>
        <row r="237">
          <cell r="G237" t="str">
            <v>OJO CONJUNTIVITIS</v>
          </cell>
        </row>
        <row r="238">
          <cell r="G238" t="str">
            <v>OJO CUERPO EXTRAÑO</v>
          </cell>
        </row>
        <row r="239">
          <cell r="G239" t="str">
            <v xml:space="preserve">OJO TRAUMA </v>
          </cell>
        </row>
        <row r="240">
          <cell r="G240" t="str">
            <v>OTRAS ENCEFALITIS VIRALES NCOP</v>
          </cell>
        </row>
        <row r="241">
          <cell r="G241" t="str">
            <v>OTRAS ENFERMEDADES DE TRANSMISION SEXUAL DEBIDA A CLAMIDIA.</v>
          </cell>
        </row>
        <row r="242">
          <cell r="G242" t="str">
            <v>OTRAS FORMAS DE LEPRA</v>
          </cell>
        </row>
        <row r="243">
          <cell r="G243" t="str">
            <v>OTRAS HEPATITIS VIRALES AGUDAS ESPECIFICADAS</v>
          </cell>
        </row>
        <row r="244">
          <cell r="G244" t="str">
            <v>OTRAS MENINGITIS BACTERIANAS (ESPECIFICAR)</v>
          </cell>
        </row>
        <row r="245">
          <cell r="G245" t="str">
            <v>OTRAS SIFILIS Y LA NO ESPECIFICADA</v>
          </cell>
        </row>
        <row r="246">
          <cell r="G246" t="str">
            <v>OTRO PALUDISMO CONFIRMADO PARASITOLGICAMENTE</v>
          </cell>
        </row>
        <row r="247">
          <cell r="G247" t="str">
            <v>OTROS SINDROMES DEL MALTRATO (FORMAS MIXTAS)</v>
          </cell>
        </row>
        <row r="248">
          <cell r="G248" t="str">
            <v>OTROS SINDROMES DEL MALTRATO (FORMAS MIXTAS)</v>
          </cell>
        </row>
        <row r="249">
          <cell r="G249" t="str">
            <v>OTROS TRAUMATISMO QUE AFECTAN MULTIPLES REGIONES DEL CUERPO NO CLASIFICADOS EN OTRA PARTE</v>
          </cell>
        </row>
        <row r="250">
          <cell r="G250" t="str">
            <v>OTROS TRAUMATISMO Y LOS NO ESPECIF ABDOMEN, REGION LUMBOSACRA Y PELVIS..</v>
          </cell>
        </row>
        <row r="251">
          <cell r="G251" t="str">
            <v>OTROS TRAUMATISMO Y LOS NO ESPECIF DE CADERA Y MUSLO.</v>
          </cell>
        </row>
        <row r="252">
          <cell r="G252" t="str">
            <v>OTROS TRAUMATISMO Y LOS NO ESPECIF DE LA CABEZA</v>
          </cell>
        </row>
        <row r="253">
          <cell r="G253" t="str">
            <v>OTROS TRAUMATISMO Y LOS NO ESPECIF DE MUÑECA Y MANO</v>
          </cell>
        </row>
        <row r="254">
          <cell r="G254" t="str">
            <v>OTROS TRAUMATISMO Y LOS NO ESPECIF DE PIERNA.</v>
          </cell>
        </row>
        <row r="255">
          <cell r="G255" t="str">
            <v>OTROS TRAUMATISMO Y LOS NO ESPECIF DEL ANTEBRAZO.</v>
          </cell>
        </row>
        <row r="256">
          <cell r="G256" t="str">
            <v>OTROS TRAUMATISMO Y LOS NO ESPECIF DEL CUELLO</v>
          </cell>
        </row>
        <row r="257">
          <cell r="G257" t="str">
            <v>OTROS TRAUMATISMO Y LOS NO ESPECIF DEL HOMBRE Y DEL BRAZO.</v>
          </cell>
        </row>
        <row r="258">
          <cell r="G258" t="str">
            <v>OTROS TRAUMATISMO Y LOS NO ESPECIF DEL PIE Y TOBILLO.</v>
          </cell>
        </row>
        <row r="259">
          <cell r="G259" t="str">
            <v>OTROS TRAUMATISMO Y LOS NO ESPECIF DEL TORAX.</v>
          </cell>
        </row>
        <row r="260">
          <cell r="G260" t="str">
            <v>OTROS TRAUMATISMOS COLUMNA VERTEBRAL Y  TRONCO NIVEL NO ESPECIF.</v>
          </cell>
        </row>
        <row r="261">
          <cell r="G261" t="str">
            <v>OTROS TRAUMATISMOS MIEMBRO INFERIOR NIVEL NO ESPECIFICADO</v>
          </cell>
        </row>
        <row r="262">
          <cell r="G262" t="str">
            <v>PALUDISMO DEBIDO A PLASMODIUM FALCIPARUM</v>
          </cell>
        </row>
        <row r="263">
          <cell r="G263" t="str">
            <v>PALUDISMO DEBIDO A PLASMODIUM MALARIE</v>
          </cell>
        </row>
        <row r="264">
          <cell r="G264" t="str">
            <v>PALUDISMO DEBIDO A PLASMODIUM VIVAX</v>
          </cell>
        </row>
        <row r="265">
          <cell r="G265" t="str">
            <v>PALUDISMO NO ESPECIFICADO.</v>
          </cell>
        </row>
        <row r="266">
          <cell r="G266" t="str">
            <v>PARALISIS FLACIDA-PARAPLEJICA FLACIDA</v>
          </cell>
        </row>
        <row r="267">
          <cell r="G267" t="str">
            <v>PAROTIDITIS INFECCIOSA</v>
          </cell>
        </row>
        <row r="268">
          <cell r="G268" t="str">
            <v>PESTE</v>
          </cell>
        </row>
        <row r="269">
          <cell r="G269" t="str">
            <v>PIEL DERMATITIS DE CONTACTO</v>
          </cell>
        </row>
        <row r="270">
          <cell r="G270" t="str">
            <v>POLIOMIELITIS</v>
          </cell>
        </row>
        <row r="271">
          <cell r="G271" t="str">
            <v>POLIOMIELITIS</v>
          </cell>
        </row>
        <row r="272">
          <cell r="G272" t="str">
            <v>POLITRAUMA</v>
          </cell>
        </row>
        <row r="273">
          <cell r="G273" t="str">
            <v>QUEMADURAS</v>
          </cell>
        </row>
        <row r="274">
          <cell r="G274" t="str">
            <v>QUEMADURAS GRADO I</v>
          </cell>
        </row>
        <row r="275">
          <cell r="G275" t="str">
            <v>QUEMADURAS GRADO II</v>
          </cell>
        </row>
        <row r="276">
          <cell r="G276" t="str">
            <v>QUEMADURAS GRADO III</v>
          </cell>
        </row>
        <row r="277">
          <cell r="G277" t="str">
            <v>QUEMADURAS Y CORROSIONES</v>
          </cell>
        </row>
        <row r="278">
          <cell r="G278" t="str">
            <v>RABIA HUMANA</v>
          </cell>
        </row>
        <row r="279">
          <cell r="G279" t="str">
            <v>REACCION ALERGICA</v>
          </cell>
        </row>
        <row r="280">
          <cell r="G280" t="str">
            <v>RETARDO EN TALLA</v>
          </cell>
        </row>
        <row r="281">
          <cell r="G281" t="str">
            <v>RICKETTSIOSIS incluye Erlichiosis</v>
          </cell>
        </row>
        <row r="282">
          <cell r="G282" t="str">
            <v>RUBEOLA</v>
          </cell>
        </row>
        <row r="283">
          <cell r="G283" t="str">
            <v>SALMONELOSIS enteritis</v>
          </cell>
        </row>
        <row r="284">
          <cell r="G284" t="str">
            <v>SARAMPION</v>
          </cell>
        </row>
        <row r="285">
          <cell r="G285" t="str">
            <v>SHIGELOSIS</v>
          </cell>
        </row>
        <row r="286">
          <cell r="G286" t="str">
            <v>SIFILIS CONGENITA</v>
          </cell>
        </row>
        <row r="287">
          <cell r="G287" t="str">
            <v>SIFILIS PRECOZ</v>
          </cell>
        </row>
        <row r="288">
          <cell r="G288" t="str">
            <v>SIFILIS TARDIA</v>
          </cell>
        </row>
        <row r="289">
          <cell r="G289" t="str">
            <v>SIN ESPECIFICAR</v>
          </cell>
        </row>
        <row r="290">
          <cell r="G290" t="str">
            <v>SINDROME GUILLAIN-BARRE</v>
          </cell>
        </row>
        <row r="291">
          <cell r="G291" t="str">
            <v>SINDROME MALTRATO NO ESPECIFICADO</v>
          </cell>
        </row>
        <row r="292">
          <cell r="G292" t="str">
            <v>SINDROME MALTRATO NO ESPECIFICADO</v>
          </cell>
        </row>
        <row r="293">
          <cell r="G293" t="str">
            <v>SINDROME PULMONAR POR HANTAVIRUS</v>
          </cell>
        </row>
        <row r="294">
          <cell r="G294" t="str">
            <v>SINDROME RESPIRATORIO AGUDO SEVERO</v>
          </cell>
        </row>
        <row r="295">
          <cell r="G295" t="str">
            <v>SINDROME RUBEOLA CONGENITA</v>
          </cell>
        </row>
        <row r="296">
          <cell r="G296" t="str">
            <v>TETANO</v>
          </cell>
        </row>
        <row r="297">
          <cell r="G297" t="str">
            <v>TETANO NEONATAL</v>
          </cell>
        </row>
        <row r="298">
          <cell r="G298" t="str">
            <v xml:space="preserve">TORACO DORSAL TENDINITIS </v>
          </cell>
        </row>
        <row r="299">
          <cell r="G299" t="str">
            <v xml:space="preserve">TORAX TRAUMA </v>
          </cell>
        </row>
        <row r="300">
          <cell r="G300" t="str">
            <v>TORCEDURAS</v>
          </cell>
        </row>
        <row r="301">
          <cell r="G301" t="str">
            <v>TOSFERINA</v>
          </cell>
        </row>
        <row r="302">
          <cell r="G302" t="str">
            <v>TRABAJO INFANTIL</v>
          </cell>
        </row>
        <row r="303">
          <cell r="G303" t="str">
            <v>TRASTORNO AFECTIVO BIPOLAR</v>
          </cell>
        </row>
        <row r="304">
          <cell r="G304" t="str">
            <v>TRAUMA CRANEOENCEFALICO (TCE)</v>
          </cell>
        </row>
        <row r="305">
          <cell r="G305" t="str">
            <v>TRAUMATISMO   CABEZA</v>
          </cell>
        </row>
        <row r="306">
          <cell r="G306" t="str">
            <v>TRAUMATISMO ABDOMEN, REGION LUMBOSACRA, COLUMNA LUMBAR Y PELVIS</v>
          </cell>
        </row>
        <row r="307">
          <cell r="G307" t="str">
            <v>TRAUMATISMO ANTEBRAZO Y CODO</v>
          </cell>
        </row>
        <row r="308">
          <cell r="G308" t="str">
            <v>TRAUMATISMO CADERA Y MUSLO</v>
          </cell>
        </row>
        <row r="309">
          <cell r="G309" t="str">
            <v>TRAUMATISMO DE  CUELLO</v>
          </cell>
        </row>
        <row r="310">
          <cell r="G310" t="str">
            <v>TRAUMATISMO DE TORAX</v>
          </cell>
        </row>
        <row r="311">
          <cell r="G311" t="str">
            <v>TRAUMATISMO HOMBRO Y BRAZO</v>
          </cell>
        </row>
        <row r="312">
          <cell r="G312" t="str">
            <v>TRAUMATISMO MULTIPLES NO ESPECIFICADOS</v>
          </cell>
        </row>
        <row r="313">
          <cell r="G313" t="str">
            <v>TRAUMATISMO MULTIPLES QUE AFECTAN REGIONES DEL CUERPO</v>
          </cell>
        </row>
        <row r="314">
          <cell r="G314" t="str">
            <v>TRAUMATISMO MUÑECA Y MANO</v>
          </cell>
        </row>
        <row r="315">
          <cell r="G315" t="str">
            <v>TRAUMATISMO NERVIO A NIVEL HOMBRO Y BRAZO</v>
          </cell>
        </row>
        <row r="316">
          <cell r="G316" t="str">
            <v>TRAUMATISMO NO ESPECIFICADO</v>
          </cell>
        </row>
        <row r="317">
          <cell r="G317" t="str">
            <v>TRAUMATISMO PARTE NO ESPECIFICADA TRONCO, MIEMBRO O REGION CUERPO.</v>
          </cell>
        </row>
        <row r="318">
          <cell r="G318" t="str">
            <v>TRAUMATISMO RODILLA Y PIERNA</v>
          </cell>
        </row>
        <row r="319">
          <cell r="G319" t="str">
            <v>TRAUMATISMO SUPERFICIAL CUELLO</v>
          </cell>
        </row>
        <row r="320">
          <cell r="G320" t="str">
            <v>TRAUMATISMO TOBILLO Y PIE</v>
          </cell>
        </row>
        <row r="321">
          <cell r="G321" t="str">
            <v>TRAUMATISMOS SIN ESPEC.</v>
          </cell>
        </row>
        <row r="322">
          <cell r="G322" t="str">
            <v>TRICOMONIASIS</v>
          </cell>
        </row>
        <row r="323">
          <cell r="G323" t="str">
            <v>VARICELA</v>
          </cell>
        </row>
        <row r="324">
          <cell r="G324" t="str">
            <v>VIOLENCIA PATRIMONIAL</v>
          </cell>
        </row>
        <row r="325">
          <cell r="G325" t="str">
            <v>VIOLENCIA PATRIMONIAL</v>
          </cell>
        </row>
        <row r="326">
          <cell r="G326" t="str">
            <v>VIRUELA</v>
          </cell>
        </row>
        <row r="327">
          <cell r="G327" t="str">
            <v>VIRUS PAPILOMA HUMANO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activeCell="B4" sqref="B4"/>
    </sheetView>
  </sheetViews>
  <sheetFormatPr baseColWidth="10" defaultRowHeight="15" x14ac:dyDescent="0.25"/>
  <sheetData>
    <row r="1" spans="1:45" ht="27.75" customHeight="1" x14ac:dyDescent="0.25">
      <c r="A1" s="28">
        <v>41816</v>
      </c>
    </row>
    <row r="2" spans="1:45" s="25" customFormat="1" ht="63.75" x14ac:dyDescent="0.25">
      <c r="A2" s="27" t="s">
        <v>467</v>
      </c>
      <c r="B2" s="26" t="s">
        <v>36</v>
      </c>
      <c r="C2" s="26" t="s">
        <v>394</v>
      </c>
      <c r="D2" s="26" t="s">
        <v>34</v>
      </c>
      <c r="E2" s="26" t="s">
        <v>39</v>
      </c>
      <c r="F2" s="26" t="s">
        <v>16</v>
      </c>
      <c r="G2" s="26" t="s">
        <v>265</v>
      </c>
      <c r="H2" s="26" t="s">
        <v>433</v>
      </c>
      <c r="I2" s="26" t="s">
        <v>464</v>
      </c>
      <c r="J2" s="26" t="s">
        <v>296</v>
      </c>
      <c r="K2" s="26" t="s">
        <v>413</v>
      </c>
      <c r="L2" s="26" t="s">
        <v>375</v>
      </c>
      <c r="M2" s="26" t="s">
        <v>465</v>
      </c>
      <c r="N2" s="26" t="s">
        <v>24</v>
      </c>
      <c r="O2" s="26" t="s">
        <v>43</v>
      </c>
      <c r="P2" s="26" t="s">
        <v>468</v>
      </c>
      <c r="Q2" s="26" t="s">
        <v>287</v>
      </c>
      <c r="R2" s="26" t="s">
        <v>377</v>
      </c>
      <c r="S2" s="26" t="s">
        <v>469</v>
      </c>
      <c r="T2" s="26" t="s">
        <v>277</v>
      </c>
      <c r="U2" s="26" t="s">
        <v>416</v>
      </c>
      <c r="V2" s="26" t="s">
        <v>292</v>
      </c>
      <c r="W2" s="26" t="s">
        <v>378</v>
      </c>
      <c r="X2" s="26" t="s">
        <v>437</v>
      </c>
      <c r="Y2" s="26" t="s">
        <v>101</v>
      </c>
      <c r="Z2" s="26" t="s">
        <v>470</v>
      </c>
      <c r="AA2" s="26" t="s">
        <v>293</v>
      </c>
      <c r="AB2" s="26" t="s">
        <v>324</v>
      </c>
      <c r="AC2" s="26" t="s">
        <v>272</v>
      </c>
      <c r="AD2" s="26" t="s">
        <v>276</v>
      </c>
      <c r="AE2" s="26" t="s">
        <v>104</v>
      </c>
      <c r="AF2" s="26" t="s">
        <v>359</v>
      </c>
      <c r="AG2" s="26" t="s">
        <v>471</v>
      </c>
      <c r="AH2" s="26" t="s">
        <v>51</v>
      </c>
      <c r="AI2" s="26" t="s">
        <v>432</v>
      </c>
      <c r="AJ2" s="26" t="s">
        <v>211</v>
      </c>
      <c r="AK2" s="26" t="s">
        <v>472</v>
      </c>
      <c r="AL2" s="26" t="s">
        <v>473</v>
      </c>
      <c r="AM2" s="26" t="s">
        <v>474</v>
      </c>
      <c r="AN2" s="26" t="s">
        <v>475</v>
      </c>
      <c r="AO2" s="26" t="s">
        <v>275</v>
      </c>
      <c r="AP2" s="26" t="s">
        <v>3</v>
      </c>
      <c r="AQ2" s="26" t="s">
        <v>58</v>
      </c>
      <c r="AR2" s="26" t="s">
        <v>31</v>
      </c>
      <c r="AS2" s="26" t="s">
        <v>418</v>
      </c>
    </row>
    <row r="3" spans="1:45" s="25" customFormat="1" ht="12.75" x14ac:dyDescent="0.25">
      <c r="A3" s="27" t="s">
        <v>476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50"/>
  <sheetViews>
    <sheetView tabSelected="1" zoomScale="90" zoomScaleNormal="90" workbookViewId="0">
      <selection activeCell="K7" sqref="K7"/>
    </sheetView>
  </sheetViews>
  <sheetFormatPr baseColWidth="10" defaultRowHeight="15" x14ac:dyDescent="0.25"/>
  <cols>
    <col min="1" max="1" width="20.28515625" style="23" customWidth="1"/>
    <col min="2" max="2" width="15.5703125" style="21" customWidth="1"/>
    <col min="3" max="4" width="11.42578125" style="21"/>
    <col min="5" max="5" width="11.42578125" style="23"/>
    <col min="6" max="10" width="11.42578125" style="22"/>
    <col min="11" max="11" width="22.28515625" style="22" customWidth="1"/>
    <col min="12" max="12" width="11.42578125" style="22"/>
    <col min="13" max="13" width="11.42578125" style="21"/>
    <col min="14" max="17" width="11.42578125" style="22"/>
    <col min="18" max="19" width="11.42578125" style="21"/>
    <col min="21" max="30" width="11.42578125" style="21"/>
  </cols>
  <sheetData>
    <row r="1" spans="1:38" ht="64.5" x14ac:dyDescent="0.25">
      <c r="A1" s="29" t="s">
        <v>477</v>
      </c>
      <c r="B1" s="39" t="s">
        <v>478</v>
      </c>
      <c r="C1" s="29" t="s">
        <v>479</v>
      </c>
      <c r="D1" s="29" t="s">
        <v>480</v>
      </c>
      <c r="E1" s="29" t="s">
        <v>481</v>
      </c>
      <c r="F1" s="29" t="s">
        <v>482</v>
      </c>
      <c r="G1" s="30" t="s">
        <v>483</v>
      </c>
      <c r="H1" s="29" t="s">
        <v>484</v>
      </c>
      <c r="I1" s="29" t="s">
        <v>485</v>
      </c>
      <c r="J1" s="29" t="s">
        <v>486</v>
      </c>
      <c r="K1" s="29" t="s">
        <v>487</v>
      </c>
      <c r="L1" s="29" t="s">
        <v>488</v>
      </c>
      <c r="M1" s="29" t="s">
        <v>231</v>
      </c>
      <c r="N1" s="29" t="s">
        <v>489</v>
      </c>
      <c r="O1" s="29" t="s">
        <v>490</v>
      </c>
      <c r="P1" s="29" t="s">
        <v>491</v>
      </c>
      <c r="Q1" s="29" t="s">
        <v>492</v>
      </c>
      <c r="R1" s="29" t="s">
        <v>493</v>
      </c>
      <c r="S1" s="29" t="s">
        <v>494</v>
      </c>
      <c r="T1" s="29" t="s">
        <v>495</v>
      </c>
      <c r="U1" s="29" t="s">
        <v>496</v>
      </c>
      <c r="V1" s="29" t="s">
        <v>497</v>
      </c>
      <c r="W1" s="29" t="s">
        <v>498</v>
      </c>
      <c r="X1" s="29" t="s">
        <v>499</v>
      </c>
      <c r="Y1" s="29" t="s">
        <v>500</v>
      </c>
      <c r="Z1" s="29" t="s">
        <v>501</v>
      </c>
      <c r="AA1" s="41" t="s">
        <v>502</v>
      </c>
      <c r="AB1" s="42"/>
      <c r="AC1" s="43"/>
      <c r="AD1" s="29" t="s">
        <v>246</v>
      </c>
      <c r="AE1" s="29" t="s">
        <v>247</v>
      </c>
      <c r="AF1" s="29" t="s">
        <v>248</v>
      </c>
      <c r="AG1" s="29" t="s">
        <v>249</v>
      </c>
      <c r="AH1" s="29" t="s">
        <v>250</v>
      </c>
      <c r="AI1" s="29" t="s">
        <v>251</v>
      </c>
      <c r="AJ1" s="29" t="s">
        <v>503</v>
      </c>
      <c r="AK1" s="29" t="s">
        <v>253</v>
      </c>
      <c r="AL1" s="29" t="s">
        <v>254</v>
      </c>
    </row>
    <row r="2" spans="1:38" x14ac:dyDescent="0.25">
      <c r="A2" s="13" t="s">
        <v>504</v>
      </c>
      <c r="B2" s="40" t="s">
        <v>220</v>
      </c>
      <c r="C2" s="13" t="s">
        <v>221</v>
      </c>
      <c r="D2" s="13" t="s">
        <v>222</v>
      </c>
      <c r="E2" s="13" t="s">
        <v>223</v>
      </c>
      <c r="F2" s="13" t="s">
        <v>224</v>
      </c>
      <c r="G2" s="14" t="s">
        <v>225</v>
      </c>
      <c r="H2" s="13" t="s">
        <v>226</v>
      </c>
      <c r="I2" s="13" t="s">
        <v>227</v>
      </c>
      <c r="J2" s="13" t="s">
        <v>228</v>
      </c>
      <c r="K2" s="13" t="s">
        <v>229</v>
      </c>
      <c r="L2" s="13" t="s">
        <v>230</v>
      </c>
      <c r="M2" s="13" t="s">
        <v>231</v>
      </c>
      <c r="N2" s="13" t="s">
        <v>232</v>
      </c>
      <c r="O2" s="13" t="s">
        <v>233</v>
      </c>
      <c r="P2" s="13" t="s">
        <v>234</v>
      </c>
      <c r="Q2" s="13" t="s">
        <v>235</v>
      </c>
      <c r="R2" s="13" t="s">
        <v>236</v>
      </c>
      <c r="S2" s="13" t="s">
        <v>237</v>
      </c>
      <c r="T2" s="13" t="s">
        <v>238</v>
      </c>
      <c r="U2" s="13" t="s">
        <v>239</v>
      </c>
      <c r="V2" s="13" t="s">
        <v>240</v>
      </c>
      <c r="W2" s="13" t="s">
        <v>241</v>
      </c>
      <c r="X2" s="13" t="s">
        <v>242</v>
      </c>
      <c r="Y2" s="13" t="s">
        <v>243</v>
      </c>
      <c r="Z2" s="13" t="s">
        <v>244</v>
      </c>
      <c r="AA2" s="13" t="s">
        <v>239</v>
      </c>
      <c r="AB2" s="13" t="s">
        <v>240</v>
      </c>
      <c r="AC2" s="13" t="s">
        <v>245</v>
      </c>
      <c r="AD2" s="13" t="s">
        <v>246</v>
      </c>
      <c r="AE2" s="13" t="s">
        <v>247</v>
      </c>
      <c r="AF2" s="13" t="s">
        <v>248</v>
      </c>
      <c r="AG2" s="13" t="s">
        <v>249</v>
      </c>
      <c r="AH2" s="13" t="s">
        <v>250</v>
      </c>
      <c r="AI2" s="13" t="s">
        <v>251</v>
      </c>
      <c r="AJ2" s="13" t="s">
        <v>252</v>
      </c>
      <c r="AK2" s="13" t="s">
        <v>253</v>
      </c>
      <c r="AL2" s="13" t="s">
        <v>254</v>
      </c>
    </row>
    <row r="3" spans="1:38" ht="45" x14ac:dyDescent="0.25">
      <c r="A3" s="16" t="s">
        <v>320</v>
      </c>
      <c r="B3" s="35">
        <v>115580477</v>
      </c>
      <c r="C3" s="33" t="s">
        <v>72</v>
      </c>
      <c r="D3" s="33" t="s">
        <v>214</v>
      </c>
      <c r="E3" s="33" t="s">
        <v>773</v>
      </c>
      <c r="F3" s="17">
        <v>41639</v>
      </c>
      <c r="G3" s="4" t="str">
        <f>IF(F3="","",IF(YEAR(F3)=2013,"1",IF(YEAR(F3)=2015,"53",WEEKNUM(F3,1))))</f>
        <v>1</v>
      </c>
      <c r="H3" s="5" t="s">
        <v>58</v>
      </c>
      <c r="I3" s="9">
        <v>41640</v>
      </c>
      <c r="J3" s="6">
        <f>IF(I3="","",IF(YEAR(I3)=2013,"1",IF(YEAR(I3)=2015,"53",WEEKNUM(I3,1))))</f>
        <v>1</v>
      </c>
      <c r="K3" s="7" t="s">
        <v>774</v>
      </c>
      <c r="L3" s="15" t="s">
        <v>4</v>
      </c>
      <c r="M3" s="8" t="s">
        <v>55</v>
      </c>
      <c r="N3" s="9">
        <v>34278</v>
      </c>
      <c r="O3" s="36">
        <f>IF(OR(N3="",I3=""),"",DATEDIF(N3,I3,"y"))</f>
        <v>20</v>
      </c>
      <c r="P3" s="36">
        <f>IF(OR(N3="",I3=""),"",DATEDIF(N3,I3,"ym"))</f>
        <v>1</v>
      </c>
      <c r="Q3" s="36">
        <f>IF(OR(N3="",I3=""),"",IF(DATEDIF(N3,I3,"md")&gt;32,DATEDIF(N3,I3,"md")-114,DATEDIF(N3,I3,"md")))</f>
        <v>27</v>
      </c>
      <c r="R3" s="2" t="s">
        <v>5</v>
      </c>
      <c r="S3" s="2" t="s">
        <v>9</v>
      </c>
      <c r="T3" s="2"/>
      <c r="U3" s="8" t="s">
        <v>6</v>
      </c>
      <c r="V3" s="32" t="s">
        <v>558</v>
      </c>
      <c r="W3" s="8" t="s">
        <v>775</v>
      </c>
      <c r="X3" s="8" t="s">
        <v>776</v>
      </c>
      <c r="Y3" s="8" t="s">
        <v>777</v>
      </c>
      <c r="Z3" s="8" t="s">
        <v>9</v>
      </c>
      <c r="AA3" s="8" t="s">
        <v>6</v>
      </c>
      <c r="AB3" s="8" t="s">
        <v>558</v>
      </c>
      <c r="AC3" s="8" t="s">
        <v>778</v>
      </c>
      <c r="AD3" s="9"/>
      <c r="AE3" s="8"/>
      <c r="AF3" s="9"/>
      <c r="AG3" s="8"/>
      <c r="AH3" s="9"/>
      <c r="AI3" s="8" t="s">
        <v>779</v>
      </c>
      <c r="AJ3" s="8" t="s">
        <v>780</v>
      </c>
      <c r="AK3" s="12">
        <v>41645</v>
      </c>
      <c r="AL3" s="11"/>
    </row>
    <row r="4" spans="1:38" ht="45" x14ac:dyDescent="0.25">
      <c r="A4" s="16" t="s">
        <v>320</v>
      </c>
      <c r="B4" s="35">
        <v>105460662</v>
      </c>
      <c r="C4" s="33" t="s">
        <v>563</v>
      </c>
      <c r="D4" s="33" t="s">
        <v>136</v>
      </c>
      <c r="E4" s="33" t="s">
        <v>781</v>
      </c>
      <c r="F4" s="17">
        <v>41641</v>
      </c>
      <c r="G4" s="4">
        <f t="shared" ref="G4:G67" si="0">IF(F4="","",IF(YEAR(F4)=2013,"1",IF(YEAR(F4)=2015,"53",WEEKNUM(F4,1))))</f>
        <v>1</v>
      </c>
      <c r="H4" s="5" t="s">
        <v>43</v>
      </c>
      <c r="I4" s="9">
        <v>41641</v>
      </c>
      <c r="J4" s="6">
        <f t="shared" ref="J4:J67" si="1">IF(I4="","",IF(YEAR(I4)=2013,"1",IF(YEAR(I4)=2015,"53",WEEKNUM(I4,1))))</f>
        <v>1</v>
      </c>
      <c r="K4" s="7" t="s">
        <v>43</v>
      </c>
      <c r="L4" s="15" t="s">
        <v>8</v>
      </c>
      <c r="M4" s="8" t="s">
        <v>55</v>
      </c>
      <c r="N4" s="9">
        <v>22077</v>
      </c>
      <c r="O4" s="36">
        <f t="shared" ref="O4:O67" si="2">IF(OR(N4="",I4=""),"",DATEDIF(N4,I4,"y"))</f>
        <v>53</v>
      </c>
      <c r="P4" s="36">
        <f t="shared" ref="P4:P67" si="3">IF(OR(N4="",I4=""),"",DATEDIF(N4,I4,"ym"))</f>
        <v>6</v>
      </c>
      <c r="Q4" s="36">
        <f t="shared" ref="Q4:Q67" si="4">IF(OR(N4="",I4=""),"",IF(DATEDIF(N4,I4,"md")&gt;32,DATEDIF(N4,I4,"md")-114,DATEDIF(N4,I4,"md")))</f>
        <v>23</v>
      </c>
      <c r="R4" s="2" t="s">
        <v>5</v>
      </c>
      <c r="S4" s="2" t="s">
        <v>21</v>
      </c>
      <c r="T4" s="2"/>
      <c r="U4" s="8" t="s">
        <v>6</v>
      </c>
      <c r="V4" s="32" t="s">
        <v>558</v>
      </c>
      <c r="W4" s="8" t="s">
        <v>782</v>
      </c>
      <c r="X4" s="8" t="s">
        <v>783</v>
      </c>
      <c r="Y4" s="8" t="s">
        <v>784</v>
      </c>
      <c r="Z4" s="8" t="s">
        <v>546</v>
      </c>
      <c r="AA4" s="8" t="s">
        <v>6</v>
      </c>
      <c r="AB4" s="8" t="s">
        <v>558</v>
      </c>
      <c r="AC4" s="8" t="s">
        <v>785</v>
      </c>
      <c r="AD4" s="9"/>
      <c r="AE4" s="8"/>
      <c r="AF4" s="9"/>
      <c r="AG4" s="8"/>
      <c r="AH4" s="9"/>
      <c r="AI4" s="8" t="s">
        <v>779</v>
      </c>
      <c r="AJ4" s="8" t="s">
        <v>577</v>
      </c>
      <c r="AK4" s="12">
        <v>41645</v>
      </c>
      <c r="AL4" s="11"/>
    </row>
    <row r="5" spans="1:38" ht="45" x14ac:dyDescent="0.25">
      <c r="A5" s="16" t="s">
        <v>320</v>
      </c>
      <c r="B5" s="35">
        <v>104680823</v>
      </c>
      <c r="C5" s="33" t="s">
        <v>103</v>
      </c>
      <c r="D5" s="33" t="s">
        <v>56</v>
      </c>
      <c r="E5" s="33" t="s">
        <v>526</v>
      </c>
      <c r="F5" s="17">
        <v>41641</v>
      </c>
      <c r="G5" s="4">
        <f t="shared" si="0"/>
        <v>1</v>
      </c>
      <c r="H5" s="5" t="s">
        <v>43</v>
      </c>
      <c r="I5" s="9">
        <v>41641</v>
      </c>
      <c r="J5" s="6">
        <f t="shared" si="1"/>
        <v>1</v>
      </c>
      <c r="K5" s="7" t="s">
        <v>43</v>
      </c>
      <c r="L5" s="15" t="s">
        <v>4</v>
      </c>
      <c r="M5" s="8" t="s">
        <v>55</v>
      </c>
      <c r="N5" s="9">
        <v>20821</v>
      </c>
      <c r="O5" s="36">
        <f t="shared" si="2"/>
        <v>57</v>
      </c>
      <c r="P5" s="36">
        <f t="shared" si="3"/>
        <v>0</v>
      </c>
      <c r="Q5" s="36">
        <f t="shared" si="4"/>
        <v>1</v>
      </c>
      <c r="R5" s="2" t="s">
        <v>5</v>
      </c>
      <c r="S5" s="2" t="s">
        <v>557</v>
      </c>
      <c r="T5" s="2"/>
      <c r="U5" s="8" t="s">
        <v>6</v>
      </c>
      <c r="V5" s="32" t="s">
        <v>558</v>
      </c>
      <c r="W5" s="8" t="s">
        <v>775</v>
      </c>
      <c r="X5" s="8" t="s">
        <v>786</v>
      </c>
      <c r="Y5" s="8" t="s">
        <v>787</v>
      </c>
      <c r="Z5" s="8" t="s">
        <v>545</v>
      </c>
      <c r="AA5" s="8" t="s">
        <v>6</v>
      </c>
      <c r="AB5" s="8" t="s">
        <v>558</v>
      </c>
      <c r="AC5" s="8" t="s">
        <v>788</v>
      </c>
      <c r="AD5" s="9"/>
      <c r="AE5" s="8"/>
      <c r="AF5" s="9"/>
      <c r="AG5" s="8"/>
      <c r="AH5" s="9"/>
      <c r="AI5" s="8" t="s">
        <v>779</v>
      </c>
      <c r="AJ5" s="8" t="s">
        <v>789</v>
      </c>
      <c r="AK5" s="12">
        <v>41645</v>
      </c>
      <c r="AL5" s="11"/>
    </row>
    <row r="6" spans="1:38" ht="45" x14ac:dyDescent="0.25">
      <c r="A6" s="16" t="s">
        <v>320</v>
      </c>
      <c r="B6" s="35">
        <v>112190860</v>
      </c>
      <c r="C6" s="33" t="s">
        <v>81</v>
      </c>
      <c r="D6" s="33" t="s">
        <v>37</v>
      </c>
      <c r="E6" s="33" t="s">
        <v>446</v>
      </c>
      <c r="F6" s="17">
        <v>41643</v>
      </c>
      <c r="G6" s="4">
        <f t="shared" si="0"/>
        <v>1</v>
      </c>
      <c r="H6" s="5" t="s">
        <v>58</v>
      </c>
      <c r="I6" s="9">
        <v>41643</v>
      </c>
      <c r="J6" s="6">
        <f t="shared" si="1"/>
        <v>1</v>
      </c>
      <c r="K6" s="7" t="s">
        <v>59</v>
      </c>
      <c r="L6" s="15" t="s">
        <v>4</v>
      </c>
      <c r="M6" s="8" t="s">
        <v>55</v>
      </c>
      <c r="N6" s="9">
        <v>30970</v>
      </c>
      <c r="O6" s="36">
        <f t="shared" si="2"/>
        <v>29</v>
      </c>
      <c r="P6" s="36">
        <f t="shared" si="3"/>
        <v>2</v>
      </c>
      <c r="Q6" s="36">
        <f t="shared" si="4"/>
        <v>20</v>
      </c>
      <c r="R6" s="2" t="s">
        <v>5</v>
      </c>
      <c r="S6" s="2" t="s">
        <v>790</v>
      </c>
      <c r="T6" s="2"/>
      <c r="U6" s="8" t="s">
        <v>6</v>
      </c>
      <c r="V6" s="32" t="s">
        <v>558</v>
      </c>
      <c r="W6" s="8" t="s">
        <v>775</v>
      </c>
      <c r="X6" s="8" t="s">
        <v>791</v>
      </c>
      <c r="Y6" s="8" t="s">
        <v>792</v>
      </c>
      <c r="Z6" s="8" t="s">
        <v>793</v>
      </c>
      <c r="AA6" s="8" t="s">
        <v>6</v>
      </c>
      <c r="AB6" s="8" t="s">
        <v>558</v>
      </c>
      <c r="AC6" s="8" t="s">
        <v>778</v>
      </c>
      <c r="AD6" s="9"/>
      <c r="AE6" s="8"/>
      <c r="AF6" s="9"/>
      <c r="AG6" s="8"/>
      <c r="AH6" s="9"/>
      <c r="AI6" s="8" t="s">
        <v>779</v>
      </c>
      <c r="AJ6" s="8" t="s">
        <v>794</v>
      </c>
      <c r="AK6" s="12">
        <v>41645</v>
      </c>
      <c r="AL6" s="11"/>
    </row>
    <row r="7" spans="1:38" ht="45" x14ac:dyDescent="0.25">
      <c r="A7" s="16" t="s">
        <v>320</v>
      </c>
      <c r="B7" s="35">
        <v>111310150</v>
      </c>
      <c r="C7" s="33" t="s">
        <v>380</v>
      </c>
      <c r="D7" s="33" t="s">
        <v>45</v>
      </c>
      <c r="E7" s="33" t="s">
        <v>447</v>
      </c>
      <c r="F7" s="17">
        <v>41644</v>
      </c>
      <c r="G7" s="4">
        <f t="shared" si="0"/>
        <v>2</v>
      </c>
      <c r="H7" s="5" t="s">
        <v>58</v>
      </c>
      <c r="I7" s="9">
        <v>41644</v>
      </c>
      <c r="J7" s="6">
        <f t="shared" si="1"/>
        <v>2</v>
      </c>
      <c r="K7" s="7" t="s">
        <v>529</v>
      </c>
      <c r="L7" s="15" t="s">
        <v>4</v>
      </c>
      <c r="M7" s="8" t="s">
        <v>55</v>
      </c>
      <c r="N7" s="9">
        <v>30006</v>
      </c>
      <c r="O7" s="36">
        <f t="shared" si="2"/>
        <v>31</v>
      </c>
      <c r="P7" s="36">
        <f t="shared" si="3"/>
        <v>10</v>
      </c>
      <c r="Q7" s="36">
        <f t="shared" si="4"/>
        <v>12</v>
      </c>
      <c r="R7" s="2" t="s">
        <v>5</v>
      </c>
      <c r="S7" s="2" t="s">
        <v>795</v>
      </c>
      <c r="T7" s="2"/>
      <c r="U7" s="8" t="s">
        <v>6</v>
      </c>
      <c r="V7" s="32" t="s">
        <v>558</v>
      </c>
      <c r="W7" s="8" t="s">
        <v>796</v>
      </c>
      <c r="X7" s="8" t="s">
        <v>797</v>
      </c>
      <c r="Y7" s="8" t="s">
        <v>798</v>
      </c>
      <c r="Z7" s="8" t="s">
        <v>799</v>
      </c>
      <c r="AA7" s="8" t="s">
        <v>6</v>
      </c>
      <c r="AB7" s="8" t="s">
        <v>558</v>
      </c>
      <c r="AC7" s="8" t="s">
        <v>778</v>
      </c>
      <c r="AD7" s="9"/>
      <c r="AE7" s="8"/>
      <c r="AF7" s="9"/>
      <c r="AG7" s="8"/>
      <c r="AH7" s="9"/>
      <c r="AI7" s="8" t="s">
        <v>779</v>
      </c>
      <c r="AJ7" s="8" t="s">
        <v>789</v>
      </c>
      <c r="AK7" s="12">
        <v>41653</v>
      </c>
      <c r="AL7" s="11"/>
    </row>
    <row r="8" spans="1:38" ht="45" x14ac:dyDescent="0.25">
      <c r="A8" s="16" t="s">
        <v>320</v>
      </c>
      <c r="B8" s="35">
        <v>104920640</v>
      </c>
      <c r="C8" s="33" t="s">
        <v>40</v>
      </c>
      <c r="D8" s="33" t="s">
        <v>136</v>
      </c>
      <c r="E8" s="33" t="s">
        <v>334</v>
      </c>
      <c r="F8" s="17">
        <v>41648</v>
      </c>
      <c r="G8" s="4">
        <f t="shared" si="0"/>
        <v>2</v>
      </c>
      <c r="H8" s="5" t="s">
        <v>43</v>
      </c>
      <c r="I8" s="9">
        <v>41648</v>
      </c>
      <c r="J8" s="6">
        <f t="shared" si="1"/>
        <v>2</v>
      </c>
      <c r="K8" s="7" t="s">
        <v>43</v>
      </c>
      <c r="L8" s="15" t="s">
        <v>4</v>
      </c>
      <c r="M8" s="8" t="s">
        <v>55</v>
      </c>
      <c r="N8" s="9">
        <v>21284</v>
      </c>
      <c r="O8" s="36">
        <f t="shared" si="2"/>
        <v>55</v>
      </c>
      <c r="P8" s="36">
        <f t="shared" si="3"/>
        <v>9</v>
      </c>
      <c r="Q8" s="36">
        <f t="shared" si="4"/>
        <v>0</v>
      </c>
      <c r="R8" s="2" t="s">
        <v>5</v>
      </c>
      <c r="S8" s="2" t="s">
        <v>158</v>
      </c>
      <c r="T8" s="2"/>
      <c r="U8" s="8" t="s">
        <v>6</v>
      </c>
      <c r="V8" s="32" t="s">
        <v>558</v>
      </c>
      <c r="W8" s="8" t="s">
        <v>775</v>
      </c>
      <c r="X8" s="8" t="s">
        <v>800</v>
      </c>
      <c r="Y8" s="8" t="s">
        <v>801</v>
      </c>
      <c r="Z8" s="8" t="s">
        <v>158</v>
      </c>
      <c r="AA8" s="8" t="s">
        <v>6</v>
      </c>
      <c r="AB8" s="8" t="s">
        <v>558</v>
      </c>
      <c r="AC8" s="8" t="s">
        <v>788</v>
      </c>
      <c r="AD8" s="9"/>
      <c r="AE8" s="8"/>
      <c r="AF8" s="9"/>
      <c r="AG8" s="8"/>
      <c r="AH8" s="9"/>
      <c r="AI8" s="8" t="s">
        <v>779</v>
      </c>
      <c r="AJ8" s="8" t="s">
        <v>789</v>
      </c>
      <c r="AK8" s="12">
        <v>41653</v>
      </c>
      <c r="AL8" s="11"/>
    </row>
    <row r="9" spans="1:38" ht="45" x14ac:dyDescent="0.25">
      <c r="A9" s="16" t="s">
        <v>320</v>
      </c>
      <c r="B9" s="35">
        <v>603080374</v>
      </c>
      <c r="C9" s="33" t="s">
        <v>162</v>
      </c>
      <c r="D9" s="33" t="s">
        <v>125</v>
      </c>
      <c r="E9" s="33" t="s">
        <v>46</v>
      </c>
      <c r="F9" s="17">
        <v>41648</v>
      </c>
      <c r="G9" s="4">
        <f t="shared" si="0"/>
        <v>2</v>
      </c>
      <c r="H9" s="5" t="s">
        <v>43</v>
      </c>
      <c r="I9" s="9">
        <v>41648</v>
      </c>
      <c r="J9" s="6">
        <f t="shared" si="1"/>
        <v>2</v>
      </c>
      <c r="K9" s="7" t="s">
        <v>43</v>
      </c>
      <c r="L9" s="15" t="s">
        <v>8</v>
      </c>
      <c r="M9" s="8" t="s">
        <v>55</v>
      </c>
      <c r="N9" s="9">
        <v>29412</v>
      </c>
      <c r="O9" s="36">
        <f t="shared" si="2"/>
        <v>33</v>
      </c>
      <c r="P9" s="36">
        <f t="shared" si="3"/>
        <v>5</v>
      </c>
      <c r="Q9" s="36">
        <f t="shared" si="4"/>
        <v>30</v>
      </c>
      <c r="R9" s="2" t="s">
        <v>5</v>
      </c>
      <c r="S9" s="2" t="s">
        <v>21</v>
      </c>
      <c r="T9" s="2"/>
      <c r="U9" s="8" t="s">
        <v>6</v>
      </c>
      <c r="V9" s="32" t="s">
        <v>558</v>
      </c>
      <c r="W9" s="8" t="s">
        <v>559</v>
      </c>
      <c r="X9" s="8" t="s">
        <v>802</v>
      </c>
      <c r="Y9" s="8" t="s">
        <v>803</v>
      </c>
      <c r="Z9" s="8" t="s">
        <v>546</v>
      </c>
      <c r="AA9" s="8" t="s">
        <v>6</v>
      </c>
      <c r="AB9" s="8" t="s">
        <v>558</v>
      </c>
      <c r="AC9" s="8" t="s">
        <v>788</v>
      </c>
      <c r="AD9" s="9"/>
      <c r="AE9" s="8"/>
      <c r="AF9" s="9"/>
      <c r="AG9" s="8"/>
      <c r="AH9" s="9"/>
      <c r="AI9" s="8" t="s">
        <v>779</v>
      </c>
      <c r="AJ9" s="8" t="s">
        <v>789</v>
      </c>
      <c r="AK9" s="12">
        <v>41653</v>
      </c>
      <c r="AL9" s="11"/>
    </row>
    <row r="10" spans="1:38" ht="45" x14ac:dyDescent="0.25">
      <c r="A10" s="16" t="s">
        <v>320</v>
      </c>
      <c r="B10" s="35">
        <v>107100120</v>
      </c>
      <c r="C10" s="33" t="s">
        <v>195</v>
      </c>
      <c r="D10" s="33" t="s">
        <v>45</v>
      </c>
      <c r="E10" s="33" t="s">
        <v>426</v>
      </c>
      <c r="F10" s="17">
        <v>41649</v>
      </c>
      <c r="G10" s="4">
        <f t="shared" si="0"/>
        <v>2</v>
      </c>
      <c r="H10" s="5" t="s">
        <v>36</v>
      </c>
      <c r="I10" s="9">
        <v>41649</v>
      </c>
      <c r="J10" s="6">
        <f t="shared" si="1"/>
        <v>2</v>
      </c>
      <c r="K10" s="7" t="s">
        <v>538</v>
      </c>
      <c r="L10" s="15" t="s">
        <v>4</v>
      </c>
      <c r="M10" s="8" t="s">
        <v>55</v>
      </c>
      <c r="N10" s="9">
        <v>24961</v>
      </c>
      <c r="O10" s="36">
        <f t="shared" si="2"/>
        <v>45</v>
      </c>
      <c r="P10" s="36">
        <f t="shared" si="3"/>
        <v>8</v>
      </c>
      <c r="Q10" s="36">
        <f t="shared" si="4"/>
        <v>7</v>
      </c>
      <c r="R10" s="2" t="s">
        <v>5</v>
      </c>
      <c r="S10" s="2" t="s">
        <v>804</v>
      </c>
      <c r="T10" s="2"/>
      <c r="U10" s="8" t="s">
        <v>6</v>
      </c>
      <c r="V10" s="32" t="s">
        <v>558</v>
      </c>
      <c r="W10" s="8" t="s">
        <v>805</v>
      </c>
      <c r="X10" s="8" t="s">
        <v>806</v>
      </c>
      <c r="Y10" s="8" t="s">
        <v>807</v>
      </c>
      <c r="Z10" s="8" t="s">
        <v>320</v>
      </c>
      <c r="AA10" s="8" t="s">
        <v>6</v>
      </c>
      <c r="AB10" s="8" t="s">
        <v>558</v>
      </c>
      <c r="AC10" s="8" t="s">
        <v>778</v>
      </c>
      <c r="AD10" s="9"/>
      <c r="AE10" s="8"/>
      <c r="AF10" s="9"/>
      <c r="AG10" s="8"/>
      <c r="AH10" s="9"/>
      <c r="AI10" s="8" t="s">
        <v>779</v>
      </c>
      <c r="AJ10" s="8" t="s">
        <v>780</v>
      </c>
      <c r="AK10" s="12">
        <v>41653</v>
      </c>
      <c r="AL10" s="11"/>
    </row>
    <row r="11" spans="1:38" ht="45" x14ac:dyDescent="0.25">
      <c r="A11" s="16" t="s">
        <v>320</v>
      </c>
      <c r="B11" s="35">
        <v>103680075</v>
      </c>
      <c r="C11" s="33" t="s">
        <v>380</v>
      </c>
      <c r="D11" s="33" t="s">
        <v>57</v>
      </c>
      <c r="E11" s="33" t="s">
        <v>13</v>
      </c>
      <c r="F11" s="17">
        <v>41643</v>
      </c>
      <c r="G11" s="4">
        <f t="shared" si="0"/>
        <v>1</v>
      </c>
      <c r="H11" s="5" t="s">
        <v>36</v>
      </c>
      <c r="I11" s="9">
        <v>41644</v>
      </c>
      <c r="J11" s="6">
        <f t="shared" si="1"/>
        <v>2</v>
      </c>
      <c r="K11" s="7" t="s">
        <v>279</v>
      </c>
      <c r="L11" s="15" t="s">
        <v>4</v>
      </c>
      <c r="M11" s="8" t="s">
        <v>55</v>
      </c>
      <c r="N11" s="9">
        <v>41644</v>
      </c>
      <c r="O11" s="36">
        <f t="shared" si="2"/>
        <v>0</v>
      </c>
      <c r="P11" s="36">
        <f t="shared" si="3"/>
        <v>0</v>
      </c>
      <c r="Q11" s="36">
        <f t="shared" si="4"/>
        <v>0</v>
      </c>
      <c r="R11" s="2" t="s">
        <v>5</v>
      </c>
      <c r="S11" s="2" t="s">
        <v>158</v>
      </c>
      <c r="T11" s="2"/>
      <c r="U11" s="8" t="s">
        <v>6</v>
      </c>
      <c r="V11" s="32" t="s">
        <v>558</v>
      </c>
      <c r="W11" s="8" t="s">
        <v>796</v>
      </c>
      <c r="X11" s="8" t="s">
        <v>808</v>
      </c>
      <c r="Y11" s="8" t="s">
        <v>809</v>
      </c>
      <c r="Z11" s="8" t="s">
        <v>565</v>
      </c>
      <c r="AA11" s="8" t="s">
        <v>6</v>
      </c>
      <c r="AB11" s="8" t="s">
        <v>558</v>
      </c>
      <c r="AC11" s="8" t="s">
        <v>778</v>
      </c>
      <c r="AD11" s="9"/>
      <c r="AE11" s="8"/>
      <c r="AF11" s="9"/>
      <c r="AG11" s="8"/>
      <c r="AH11" s="9"/>
      <c r="AI11" s="8" t="s">
        <v>779</v>
      </c>
      <c r="AJ11" s="8" t="s">
        <v>789</v>
      </c>
      <c r="AK11" s="12">
        <v>41653</v>
      </c>
      <c r="AL11" s="11"/>
    </row>
    <row r="12" spans="1:38" ht="45" x14ac:dyDescent="0.25">
      <c r="A12" s="16" t="s">
        <v>320</v>
      </c>
      <c r="B12" s="35">
        <v>119630760</v>
      </c>
      <c r="C12" s="33" t="s">
        <v>380</v>
      </c>
      <c r="D12" s="33" t="s">
        <v>57</v>
      </c>
      <c r="E12" s="33" t="s">
        <v>442</v>
      </c>
      <c r="F12" s="17">
        <v>41645</v>
      </c>
      <c r="G12" s="4">
        <f t="shared" si="0"/>
        <v>2</v>
      </c>
      <c r="H12" s="5" t="s">
        <v>31</v>
      </c>
      <c r="I12" s="9">
        <v>41645</v>
      </c>
      <c r="J12" s="6">
        <f t="shared" si="1"/>
        <v>2</v>
      </c>
      <c r="K12" s="7" t="s">
        <v>32</v>
      </c>
      <c r="L12" s="15" t="s">
        <v>8</v>
      </c>
      <c r="M12" s="8" t="s">
        <v>55</v>
      </c>
      <c r="N12" s="9">
        <v>38839</v>
      </c>
      <c r="O12" s="36">
        <f t="shared" si="2"/>
        <v>7</v>
      </c>
      <c r="P12" s="36">
        <f t="shared" si="3"/>
        <v>8</v>
      </c>
      <c r="Q12" s="36">
        <f t="shared" si="4"/>
        <v>4</v>
      </c>
      <c r="R12" s="2" t="s">
        <v>5</v>
      </c>
      <c r="S12" s="2" t="s">
        <v>26</v>
      </c>
      <c r="T12" s="2" t="s">
        <v>810</v>
      </c>
      <c r="U12" s="8" t="s">
        <v>6</v>
      </c>
      <c r="V12" s="32" t="s">
        <v>558</v>
      </c>
      <c r="W12" s="8" t="s">
        <v>775</v>
      </c>
      <c r="X12" s="8" t="s">
        <v>811</v>
      </c>
      <c r="Y12" s="8" t="s">
        <v>812</v>
      </c>
      <c r="Z12" s="8" t="s">
        <v>565</v>
      </c>
      <c r="AA12" s="8" t="s">
        <v>6</v>
      </c>
      <c r="AB12" s="8" t="s">
        <v>558</v>
      </c>
      <c r="AC12" s="8" t="s">
        <v>788</v>
      </c>
      <c r="AD12" s="9"/>
      <c r="AE12" s="8"/>
      <c r="AF12" s="9"/>
      <c r="AG12" s="8"/>
      <c r="AH12" s="9"/>
      <c r="AI12" s="8" t="s">
        <v>779</v>
      </c>
      <c r="AJ12" s="8" t="s">
        <v>789</v>
      </c>
      <c r="AK12" s="12">
        <v>41653</v>
      </c>
      <c r="AL12" s="11" t="s">
        <v>813</v>
      </c>
    </row>
    <row r="13" spans="1:38" ht="45" x14ac:dyDescent="0.25">
      <c r="A13" s="16" t="s">
        <v>320</v>
      </c>
      <c r="B13" s="35">
        <v>120280218</v>
      </c>
      <c r="C13" s="33" t="s">
        <v>448</v>
      </c>
      <c r="D13" s="33" t="s">
        <v>57</v>
      </c>
      <c r="E13" s="33" t="s">
        <v>814</v>
      </c>
      <c r="F13" s="17">
        <v>41642</v>
      </c>
      <c r="G13" s="4">
        <f t="shared" si="0"/>
        <v>1</v>
      </c>
      <c r="H13" s="5" t="s">
        <v>31</v>
      </c>
      <c r="I13" s="9">
        <v>41642</v>
      </c>
      <c r="J13" s="6">
        <f t="shared" si="1"/>
        <v>1</v>
      </c>
      <c r="K13" s="7" t="s">
        <v>32</v>
      </c>
      <c r="L13" s="15" t="s">
        <v>8</v>
      </c>
      <c r="M13" s="8" t="s">
        <v>55</v>
      </c>
      <c r="N13" s="9">
        <v>39610</v>
      </c>
      <c r="O13" s="36">
        <f t="shared" si="2"/>
        <v>5</v>
      </c>
      <c r="P13" s="36">
        <f t="shared" si="3"/>
        <v>6</v>
      </c>
      <c r="Q13" s="36">
        <f t="shared" si="4"/>
        <v>23</v>
      </c>
      <c r="R13" s="2" t="s">
        <v>5</v>
      </c>
      <c r="S13" s="2" t="s">
        <v>507</v>
      </c>
      <c r="T13" s="2" t="s">
        <v>815</v>
      </c>
      <c r="U13" s="8" t="s">
        <v>6</v>
      </c>
      <c r="V13" s="32" t="s">
        <v>558</v>
      </c>
      <c r="W13" s="8" t="s">
        <v>775</v>
      </c>
      <c r="X13" s="8" t="s">
        <v>816</v>
      </c>
      <c r="Y13" s="8" t="s">
        <v>817</v>
      </c>
      <c r="Z13" s="8" t="s">
        <v>565</v>
      </c>
      <c r="AA13" s="8" t="s">
        <v>6</v>
      </c>
      <c r="AB13" s="8" t="s">
        <v>558</v>
      </c>
      <c r="AC13" s="8" t="s">
        <v>778</v>
      </c>
      <c r="AD13" s="9"/>
      <c r="AE13" s="8"/>
      <c r="AF13" s="9"/>
      <c r="AG13" s="8"/>
      <c r="AH13" s="9"/>
      <c r="AI13" s="8" t="s">
        <v>779</v>
      </c>
      <c r="AJ13" s="8" t="s">
        <v>780</v>
      </c>
      <c r="AK13" s="12">
        <v>41653</v>
      </c>
      <c r="AL13" s="11"/>
    </row>
    <row r="14" spans="1:38" ht="45" x14ac:dyDescent="0.25">
      <c r="A14" s="16" t="s">
        <v>320</v>
      </c>
      <c r="B14" s="35">
        <v>104840449</v>
      </c>
      <c r="C14" s="33" t="s">
        <v>22</v>
      </c>
      <c r="D14" s="33" t="s">
        <v>23</v>
      </c>
      <c r="E14" s="33" t="s">
        <v>142</v>
      </c>
      <c r="F14" s="17">
        <v>41653</v>
      </c>
      <c r="G14" s="4">
        <f t="shared" si="0"/>
        <v>3</v>
      </c>
      <c r="H14" s="5" t="s">
        <v>43</v>
      </c>
      <c r="I14" s="9">
        <v>41653</v>
      </c>
      <c r="J14" s="6">
        <f t="shared" si="1"/>
        <v>3</v>
      </c>
      <c r="K14" s="7" t="s">
        <v>43</v>
      </c>
      <c r="L14" s="15" t="s">
        <v>4</v>
      </c>
      <c r="M14" s="8" t="s">
        <v>55</v>
      </c>
      <c r="N14" s="9">
        <v>21201</v>
      </c>
      <c r="O14" s="36">
        <f t="shared" si="2"/>
        <v>55</v>
      </c>
      <c r="P14" s="36">
        <f t="shared" si="3"/>
        <v>11</v>
      </c>
      <c r="Q14" s="36">
        <f t="shared" si="4"/>
        <v>29</v>
      </c>
      <c r="R14" s="2" t="s">
        <v>5</v>
      </c>
      <c r="S14" s="2" t="s">
        <v>557</v>
      </c>
      <c r="T14" s="2"/>
      <c r="U14" s="8" t="s">
        <v>6</v>
      </c>
      <c r="V14" s="32" t="s">
        <v>558</v>
      </c>
      <c r="W14" s="8" t="s">
        <v>775</v>
      </c>
      <c r="X14" s="8" t="s">
        <v>818</v>
      </c>
      <c r="Y14" s="8" t="s">
        <v>819</v>
      </c>
      <c r="Z14" s="8" t="s">
        <v>545</v>
      </c>
      <c r="AA14" s="8" t="s">
        <v>6</v>
      </c>
      <c r="AB14" s="8" t="s">
        <v>558</v>
      </c>
      <c r="AC14" s="8" t="s">
        <v>820</v>
      </c>
      <c r="AD14" s="9"/>
      <c r="AE14" s="8"/>
      <c r="AF14" s="9"/>
      <c r="AG14" s="8"/>
      <c r="AH14" s="9"/>
      <c r="AI14" s="8" t="s">
        <v>779</v>
      </c>
      <c r="AJ14" s="8" t="s">
        <v>794</v>
      </c>
      <c r="AK14" s="12">
        <v>41660</v>
      </c>
      <c r="AL14" s="11"/>
    </row>
    <row r="15" spans="1:38" ht="49.5" customHeight="1" x14ac:dyDescent="0.25">
      <c r="A15" s="16" t="s">
        <v>320</v>
      </c>
      <c r="B15" s="35">
        <v>108220230</v>
      </c>
      <c r="C15" s="33" t="s">
        <v>165</v>
      </c>
      <c r="D15" s="33" t="s">
        <v>159</v>
      </c>
      <c r="E15" s="33" t="s">
        <v>20</v>
      </c>
      <c r="F15" s="17">
        <v>41653</v>
      </c>
      <c r="G15" s="4">
        <f t="shared" si="0"/>
        <v>3</v>
      </c>
      <c r="H15" s="5" t="s">
        <v>43</v>
      </c>
      <c r="I15" s="9">
        <v>41653</v>
      </c>
      <c r="J15" s="6">
        <f t="shared" si="1"/>
        <v>3</v>
      </c>
      <c r="K15" s="7" t="s">
        <v>43</v>
      </c>
      <c r="L15" s="15" t="s">
        <v>8</v>
      </c>
      <c r="M15" s="8" t="s">
        <v>55</v>
      </c>
      <c r="N15" s="9">
        <v>26372</v>
      </c>
      <c r="O15" s="36">
        <f t="shared" si="2"/>
        <v>41</v>
      </c>
      <c r="P15" s="36">
        <f t="shared" si="3"/>
        <v>10</v>
      </c>
      <c r="Q15" s="36">
        <f t="shared" si="4"/>
        <v>0</v>
      </c>
      <c r="R15" s="2" t="s">
        <v>5</v>
      </c>
      <c r="S15" s="2" t="s">
        <v>21</v>
      </c>
      <c r="T15" s="2"/>
      <c r="U15" s="8" t="s">
        <v>6</v>
      </c>
      <c r="V15" s="32" t="s">
        <v>558</v>
      </c>
      <c r="W15" s="8" t="s">
        <v>775</v>
      </c>
      <c r="X15" s="8" t="s">
        <v>821</v>
      </c>
      <c r="Y15" s="8" t="s">
        <v>822</v>
      </c>
      <c r="Z15" s="8" t="s">
        <v>546</v>
      </c>
      <c r="AA15" s="8" t="s">
        <v>6</v>
      </c>
      <c r="AB15" s="8" t="s">
        <v>558</v>
      </c>
      <c r="AC15" s="8" t="s">
        <v>788</v>
      </c>
      <c r="AD15" s="9"/>
      <c r="AE15" s="8"/>
      <c r="AF15" s="9"/>
      <c r="AG15" s="8"/>
      <c r="AH15" s="9"/>
      <c r="AI15" s="8" t="s">
        <v>779</v>
      </c>
      <c r="AJ15" s="8" t="s">
        <v>789</v>
      </c>
      <c r="AK15" s="12">
        <v>41660</v>
      </c>
      <c r="AL15" s="11"/>
    </row>
    <row r="16" spans="1:38" ht="30" x14ac:dyDescent="0.25">
      <c r="A16" s="16" t="s">
        <v>320</v>
      </c>
      <c r="B16" s="35">
        <v>111240405</v>
      </c>
      <c r="C16" s="33" t="s">
        <v>448</v>
      </c>
      <c r="D16" s="33" t="s">
        <v>89</v>
      </c>
      <c r="E16" s="33" t="s">
        <v>376</v>
      </c>
      <c r="F16" s="17">
        <v>41653</v>
      </c>
      <c r="G16" s="4">
        <f t="shared" si="0"/>
        <v>3</v>
      </c>
      <c r="H16" s="5" t="s">
        <v>16</v>
      </c>
      <c r="I16" s="9">
        <v>41653</v>
      </c>
      <c r="J16" s="6">
        <f t="shared" si="1"/>
        <v>3</v>
      </c>
      <c r="K16" s="7" t="s">
        <v>47</v>
      </c>
      <c r="L16" s="15" t="s">
        <v>4</v>
      </c>
      <c r="M16" s="8" t="s">
        <v>55</v>
      </c>
      <c r="N16" s="9">
        <v>29936</v>
      </c>
      <c r="O16" s="36">
        <f t="shared" si="2"/>
        <v>32</v>
      </c>
      <c r="P16" s="36">
        <f t="shared" si="3"/>
        <v>0</v>
      </c>
      <c r="Q16" s="36">
        <f t="shared" si="4"/>
        <v>29</v>
      </c>
      <c r="R16" s="2" t="s">
        <v>5</v>
      </c>
      <c r="S16" s="2" t="s">
        <v>295</v>
      </c>
      <c r="T16" s="2"/>
      <c r="U16" s="8" t="s">
        <v>6</v>
      </c>
      <c r="V16" s="32" t="s">
        <v>558</v>
      </c>
      <c r="W16" s="8" t="s">
        <v>775</v>
      </c>
      <c r="X16" s="8" t="s">
        <v>823</v>
      </c>
      <c r="Y16" s="8" t="s">
        <v>824</v>
      </c>
      <c r="Z16" s="8" t="s">
        <v>545</v>
      </c>
      <c r="AA16" s="8" t="s">
        <v>6</v>
      </c>
      <c r="AB16" s="8" t="s">
        <v>558</v>
      </c>
      <c r="AC16" s="8" t="s">
        <v>820</v>
      </c>
      <c r="AD16" s="9"/>
      <c r="AE16" s="8"/>
      <c r="AF16" s="9"/>
      <c r="AG16" s="8"/>
      <c r="AH16" s="9"/>
      <c r="AI16" s="8" t="s">
        <v>779</v>
      </c>
      <c r="AJ16" s="8" t="s">
        <v>825</v>
      </c>
      <c r="AK16" s="12">
        <v>41660</v>
      </c>
      <c r="AL16" s="11"/>
    </row>
    <row r="17" spans="1:38" ht="45" x14ac:dyDescent="0.25">
      <c r="A17" s="16" t="s">
        <v>320</v>
      </c>
      <c r="B17" s="35">
        <v>104560592</v>
      </c>
      <c r="C17" s="33" t="s">
        <v>96</v>
      </c>
      <c r="D17" s="33" t="s">
        <v>96</v>
      </c>
      <c r="E17" s="33" t="s">
        <v>826</v>
      </c>
      <c r="F17" s="17">
        <v>41655</v>
      </c>
      <c r="G17" s="4">
        <f t="shared" si="0"/>
        <v>3</v>
      </c>
      <c r="H17" s="5" t="s">
        <v>31</v>
      </c>
      <c r="I17" s="9">
        <v>41655</v>
      </c>
      <c r="J17" s="6">
        <f t="shared" si="1"/>
        <v>3</v>
      </c>
      <c r="K17" s="7" t="s">
        <v>294</v>
      </c>
      <c r="L17" s="15" t="s">
        <v>8</v>
      </c>
      <c r="M17" s="8" t="s">
        <v>55</v>
      </c>
      <c r="N17" s="9">
        <v>20498</v>
      </c>
      <c r="O17" s="36">
        <f t="shared" si="2"/>
        <v>57</v>
      </c>
      <c r="P17" s="36">
        <f t="shared" si="3"/>
        <v>11</v>
      </c>
      <c r="Q17" s="36">
        <f t="shared" si="4"/>
        <v>3</v>
      </c>
      <c r="R17" s="2" t="s">
        <v>5</v>
      </c>
      <c r="S17" s="2" t="s">
        <v>21</v>
      </c>
      <c r="T17" s="2"/>
      <c r="U17" s="8" t="s">
        <v>6</v>
      </c>
      <c r="V17" s="32" t="s">
        <v>558</v>
      </c>
      <c r="W17" s="8" t="s">
        <v>796</v>
      </c>
      <c r="X17" s="8" t="s">
        <v>827</v>
      </c>
      <c r="Y17" s="8" t="s">
        <v>828</v>
      </c>
      <c r="Z17" s="8" t="s">
        <v>546</v>
      </c>
      <c r="AA17" s="8" t="s">
        <v>6</v>
      </c>
      <c r="AB17" s="8" t="s">
        <v>558</v>
      </c>
      <c r="AC17" s="8" t="s">
        <v>788</v>
      </c>
      <c r="AD17" s="9"/>
      <c r="AE17" s="8"/>
      <c r="AF17" s="9"/>
      <c r="AG17" s="8"/>
      <c r="AH17" s="9"/>
      <c r="AI17" s="8" t="s">
        <v>779</v>
      </c>
      <c r="AJ17" s="8" t="s">
        <v>825</v>
      </c>
      <c r="AK17" s="12">
        <v>41660</v>
      </c>
      <c r="AL17" s="11"/>
    </row>
    <row r="18" spans="1:38" ht="45" x14ac:dyDescent="0.25">
      <c r="A18" s="16" t="s">
        <v>320</v>
      </c>
      <c r="B18" s="35">
        <v>114420906</v>
      </c>
      <c r="C18" s="33" t="s">
        <v>380</v>
      </c>
      <c r="D18" s="33" t="s">
        <v>89</v>
      </c>
      <c r="E18" s="33" t="s">
        <v>13</v>
      </c>
      <c r="F18" s="17">
        <v>41652</v>
      </c>
      <c r="G18" s="4">
        <f t="shared" si="0"/>
        <v>3</v>
      </c>
      <c r="H18" s="5" t="s">
        <v>58</v>
      </c>
      <c r="I18" s="9">
        <v>41652</v>
      </c>
      <c r="J18" s="6">
        <f t="shared" si="1"/>
        <v>3</v>
      </c>
      <c r="K18" s="7" t="s">
        <v>412</v>
      </c>
      <c r="L18" s="15" t="s">
        <v>4</v>
      </c>
      <c r="M18" s="8" t="s">
        <v>55</v>
      </c>
      <c r="N18" s="9">
        <v>33177</v>
      </c>
      <c r="O18" s="36">
        <f t="shared" si="2"/>
        <v>23</v>
      </c>
      <c r="P18" s="36">
        <f t="shared" si="3"/>
        <v>2</v>
      </c>
      <c r="Q18" s="36">
        <f t="shared" si="4"/>
        <v>13</v>
      </c>
      <c r="R18" s="2" t="s">
        <v>5</v>
      </c>
      <c r="S18" s="2" t="s">
        <v>108</v>
      </c>
      <c r="T18" s="2"/>
      <c r="U18" s="8" t="s">
        <v>6</v>
      </c>
      <c r="V18" s="32" t="s">
        <v>558</v>
      </c>
      <c r="W18" s="8" t="s">
        <v>796</v>
      </c>
      <c r="X18" s="8" t="s">
        <v>829</v>
      </c>
      <c r="Y18" s="8" t="s">
        <v>830</v>
      </c>
      <c r="Z18" s="8" t="s">
        <v>831</v>
      </c>
      <c r="AA18" s="8" t="s">
        <v>6</v>
      </c>
      <c r="AB18" s="8" t="s">
        <v>558</v>
      </c>
      <c r="AC18" s="8" t="s">
        <v>832</v>
      </c>
      <c r="AD18" s="9"/>
      <c r="AE18" s="8"/>
      <c r="AF18" s="9"/>
      <c r="AG18" s="8"/>
      <c r="AH18" s="9"/>
      <c r="AI18" s="8" t="s">
        <v>779</v>
      </c>
      <c r="AJ18" s="8" t="s">
        <v>833</v>
      </c>
      <c r="AK18" s="12">
        <v>41660</v>
      </c>
      <c r="AL18" s="11"/>
    </row>
    <row r="19" spans="1:38" ht="45" x14ac:dyDescent="0.25">
      <c r="A19" s="16" t="s">
        <v>320</v>
      </c>
      <c r="B19" s="35">
        <v>120440494</v>
      </c>
      <c r="C19" s="33" t="s">
        <v>19</v>
      </c>
      <c r="D19" s="33" t="s">
        <v>0</v>
      </c>
      <c r="E19" s="33" t="s">
        <v>541</v>
      </c>
      <c r="F19" s="17">
        <v>41653</v>
      </c>
      <c r="G19" s="4">
        <f t="shared" si="0"/>
        <v>3</v>
      </c>
      <c r="H19" s="5" t="s">
        <v>39</v>
      </c>
      <c r="I19" s="9">
        <v>41653</v>
      </c>
      <c r="J19" s="6">
        <f t="shared" si="1"/>
        <v>3</v>
      </c>
      <c r="K19" s="7"/>
      <c r="L19" s="15" t="s">
        <v>8</v>
      </c>
      <c r="M19" s="8" t="s">
        <v>55</v>
      </c>
      <c r="N19" s="9">
        <v>39828</v>
      </c>
      <c r="O19" s="36">
        <f t="shared" si="2"/>
        <v>4</v>
      </c>
      <c r="P19" s="36">
        <f t="shared" si="3"/>
        <v>11</v>
      </c>
      <c r="Q19" s="36">
        <f t="shared" si="4"/>
        <v>30</v>
      </c>
      <c r="R19" s="2" t="s">
        <v>5</v>
      </c>
      <c r="S19" s="2" t="s">
        <v>507</v>
      </c>
      <c r="T19" s="2" t="s">
        <v>834</v>
      </c>
      <c r="U19" s="8" t="s">
        <v>6</v>
      </c>
      <c r="V19" s="32" t="s">
        <v>558</v>
      </c>
      <c r="W19" s="8" t="s">
        <v>796</v>
      </c>
      <c r="X19" s="8" t="s">
        <v>835</v>
      </c>
      <c r="Y19" s="8" t="s">
        <v>836</v>
      </c>
      <c r="Z19" s="8" t="s">
        <v>565</v>
      </c>
      <c r="AA19" s="8" t="s">
        <v>6</v>
      </c>
      <c r="AB19" s="8" t="s">
        <v>558</v>
      </c>
      <c r="AC19" s="8" t="s">
        <v>788</v>
      </c>
      <c r="AD19" s="9"/>
      <c r="AE19" s="8"/>
      <c r="AF19" s="9"/>
      <c r="AG19" s="8"/>
      <c r="AH19" s="9"/>
      <c r="AI19" s="8" t="s">
        <v>779</v>
      </c>
      <c r="AJ19" s="8" t="s">
        <v>789</v>
      </c>
      <c r="AK19" s="12">
        <v>41660</v>
      </c>
      <c r="AL19" s="11"/>
    </row>
    <row r="20" spans="1:38" ht="30" x14ac:dyDescent="0.25">
      <c r="A20" s="16" t="s">
        <v>320</v>
      </c>
      <c r="B20" s="35">
        <v>102770874</v>
      </c>
      <c r="C20" s="33" t="s">
        <v>35</v>
      </c>
      <c r="D20" s="33" t="s">
        <v>332</v>
      </c>
      <c r="E20" s="33" t="s">
        <v>756</v>
      </c>
      <c r="F20" s="17">
        <v>41662</v>
      </c>
      <c r="G20" s="4">
        <f t="shared" si="0"/>
        <v>4</v>
      </c>
      <c r="H20" s="5" t="s">
        <v>16</v>
      </c>
      <c r="I20" s="9">
        <v>41662</v>
      </c>
      <c r="J20" s="6">
        <f t="shared" si="1"/>
        <v>4</v>
      </c>
      <c r="K20" s="7" t="s">
        <v>47</v>
      </c>
      <c r="L20" s="15" t="s">
        <v>8</v>
      </c>
      <c r="M20" s="8" t="s">
        <v>55</v>
      </c>
      <c r="N20" s="9">
        <v>14542</v>
      </c>
      <c r="O20" s="36">
        <f t="shared" si="2"/>
        <v>74</v>
      </c>
      <c r="P20" s="36">
        <f t="shared" si="3"/>
        <v>2</v>
      </c>
      <c r="Q20" s="36">
        <f t="shared" si="4"/>
        <v>30</v>
      </c>
      <c r="R20" s="2" t="s">
        <v>5</v>
      </c>
      <c r="S20" s="2" t="s">
        <v>21</v>
      </c>
      <c r="T20" s="2"/>
      <c r="U20" s="8" t="s">
        <v>6</v>
      </c>
      <c r="V20" s="32" t="s">
        <v>558</v>
      </c>
      <c r="W20" s="8" t="s">
        <v>796</v>
      </c>
      <c r="X20" s="8" t="s">
        <v>827</v>
      </c>
      <c r="Y20" s="8" t="s">
        <v>837</v>
      </c>
      <c r="Z20" s="9" t="s">
        <v>546</v>
      </c>
      <c r="AA20" s="8" t="s">
        <v>6</v>
      </c>
      <c r="AB20" s="8" t="s">
        <v>558</v>
      </c>
      <c r="AC20" s="8" t="s">
        <v>788</v>
      </c>
      <c r="AD20" s="9"/>
      <c r="AE20" s="8"/>
      <c r="AF20" s="9"/>
      <c r="AG20" s="8"/>
      <c r="AH20" s="9"/>
      <c r="AI20" s="8" t="s">
        <v>779</v>
      </c>
      <c r="AJ20" s="8" t="s">
        <v>838</v>
      </c>
      <c r="AK20" s="12">
        <v>41667</v>
      </c>
      <c r="AL20" s="11"/>
    </row>
    <row r="21" spans="1:38" ht="45" x14ac:dyDescent="0.25">
      <c r="A21" s="16" t="s">
        <v>320</v>
      </c>
      <c r="B21" s="35">
        <v>108080977</v>
      </c>
      <c r="C21" s="33" t="s">
        <v>23</v>
      </c>
      <c r="D21" s="33" t="s">
        <v>29</v>
      </c>
      <c r="E21" s="33" t="s">
        <v>264</v>
      </c>
      <c r="F21" s="17">
        <v>41655</v>
      </c>
      <c r="G21" s="4">
        <f t="shared" si="0"/>
        <v>3</v>
      </c>
      <c r="H21" s="5" t="s">
        <v>43</v>
      </c>
      <c r="I21" s="9">
        <v>41655</v>
      </c>
      <c r="J21" s="6">
        <f t="shared" si="1"/>
        <v>3</v>
      </c>
      <c r="K21" s="7" t="s">
        <v>43</v>
      </c>
      <c r="L21" s="15" t="s">
        <v>4</v>
      </c>
      <c r="M21" s="8" t="s">
        <v>55</v>
      </c>
      <c r="N21" s="9">
        <v>26198</v>
      </c>
      <c r="O21" s="36">
        <f t="shared" si="2"/>
        <v>42</v>
      </c>
      <c r="P21" s="36">
        <f t="shared" si="3"/>
        <v>3</v>
      </c>
      <c r="Q21" s="36">
        <f t="shared" si="4"/>
        <v>25</v>
      </c>
      <c r="R21" s="2" t="s">
        <v>5</v>
      </c>
      <c r="S21" s="2" t="s">
        <v>557</v>
      </c>
      <c r="T21" s="2"/>
      <c r="U21" s="8" t="s">
        <v>6</v>
      </c>
      <c r="V21" s="32" t="s">
        <v>558</v>
      </c>
      <c r="W21" s="8" t="s">
        <v>782</v>
      </c>
      <c r="X21" s="8" t="s">
        <v>839</v>
      </c>
      <c r="Y21" s="8" t="s">
        <v>840</v>
      </c>
      <c r="Z21" s="8" t="s">
        <v>545</v>
      </c>
      <c r="AA21" s="8" t="s">
        <v>6</v>
      </c>
      <c r="AB21" s="8" t="s">
        <v>558</v>
      </c>
      <c r="AC21" s="8" t="s">
        <v>785</v>
      </c>
      <c r="AD21" s="9"/>
      <c r="AE21" s="8"/>
      <c r="AF21" s="9"/>
      <c r="AG21" s="8"/>
      <c r="AH21" s="9"/>
      <c r="AI21" s="8" t="s">
        <v>779</v>
      </c>
      <c r="AJ21" s="8" t="s">
        <v>577</v>
      </c>
      <c r="AK21" s="12">
        <v>41667</v>
      </c>
      <c r="AL21" s="11" t="s">
        <v>841</v>
      </c>
    </row>
    <row r="22" spans="1:38" ht="45" x14ac:dyDescent="0.25">
      <c r="A22" s="16" t="s">
        <v>320</v>
      </c>
      <c r="B22" s="35">
        <v>116460513</v>
      </c>
      <c r="C22" s="33" t="s">
        <v>185</v>
      </c>
      <c r="D22" s="33" t="s">
        <v>22</v>
      </c>
      <c r="E22" s="33" t="s">
        <v>449</v>
      </c>
      <c r="F22" s="17">
        <v>41660</v>
      </c>
      <c r="G22" s="4">
        <f t="shared" si="0"/>
        <v>4</v>
      </c>
      <c r="H22" s="5" t="s">
        <v>58</v>
      </c>
      <c r="I22" s="9">
        <v>41660</v>
      </c>
      <c r="J22" s="6">
        <f t="shared" si="1"/>
        <v>4</v>
      </c>
      <c r="K22" s="7" t="s">
        <v>59</v>
      </c>
      <c r="L22" s="15" t="s">
        <v>4</v>
      </c>
      <c r="M22" s="8" t="s">
        <v>55</v>
      </c>
      <c r="N22" s="9">
        <v>35251</v>
      </c>
      <c r="O22" s="36">
        <f t="shared" si="2"/>
        <v>17</v>
      </c>
      <c r="P22" s="36">
        <f t="shared" si="3"/>
        <v>6</v>
      </c>
      <c r="Q22" s="36">
        <f t="shared" si="4"/>
        <v>16</v>
      </c>
      <c r="R22" s="2" t="s">
        <v>5</v>
      </c>
      <c r="S22" s="2" t="s">
        <v>26</v>
      </c>
      <c r="T22" s="2" t="s">
        <v>842</v>
      </c>
      <c r="U22" s="8" t="s">
        <v>6</v>
      </c>
      <c r="V22" s="32" t="s">
        <v>558</v>
      </c>
      <c r="W22" s="8" t="s">
        <v>782</v>
      </c>
      <c r="X22" s="8" t="s">
        <v>843</v>
      </c>
      <c r="Y22" s="8" t="s">
        <v>844</v>
      </c>
      <c r="Z22" s="8" t="s">
        <v>565</v>
      </c>
      <c r="AA22" s="8" t="s">
        <v>6</v>
      </c>
      <c r="AB22" s="8" t="s">
        <v>558</v>
      </c>
      <c r="AC22" s="8" t="s">
        <v>778</v>
      </c>
      <c r="AD22" s="9"/>
      <c r="AE22" s="8"/>
      <c r="AF22" s="9"/>
      <c r="AG22" s="8"/>
      <c r="AH22" s="9"/>
      <c r="AI22" s="8" t="s">
        <v>779</v>
      </c>
      <c r="AJ22" s="8" t="s">
        <v>789</v>
      </c>
      <c r="AK22" s="12">
        <v>41667</v>
      </c>
      <c r="AL22" s="11"/>
    </row>
    <row r="23" spans="1:38" ht="45" x14ac:dyDescent="0.25">
      <c r="A23" s="16" t="s">
        <v>320</v>
      </c>
      <c r="B23" s="35">
        <v>107940694</v>
      </c>
      <c r="C23" s="33" t="s">
        <v>96</v>
      </c>
      <c r="D23" s="33" t="s">
        <v>57</v>
      </c>
      <c r="E23" s="33" t="s">
        <v>387</v>
      </c>
      <c r="F23" s="17">
        <v>41660</v>
      </c>
      <c r="G23" s="4">
        <f t="shared" si="0"/>
        <v>4</v>
      </c>
      <c r="H23" s="5" t="s">
        <v>43</v>
      </c>
      <c r="I23" s="9">
        <v>41660</v>
      </c>
      <c r="J23" s="6">
        <f t="shared" si="1"/>
        <v>4</v>
      </c>
      <c r="K23" s="7" t="s">
        <v>43</v>
      </c>
      <c r="L23" s="15" t="s">
        <v>8</v>
      </c>
      <c r="M23" s="8" t="s">
        <v>55</v>
      </c>
      <c r="N23" s="9">
        <v>26037</v>
      </c>
      <c r="O23" s="36">
        <f t="shared" si="2"/>
        <v>42</v>
      </c>
      <c r="P23" s="36">
        <f t="shared" si="3"/>
        <v>9</v>
      </c>
      <c r="Q23" s="36">
        <f t="shared" si="4"/>
        <v>7</v>
      </c>
      <c r="R23" s="2" t="s">
        <v>5</v>
      </c>
      <c r="S23" s="2" t="s">
        <v>21</v>
      </c>
      <c r="T23" s="2"/>
      <c r="U23" s="8" t="s">
        <v>6</v>
      </c>
      <c r="V23" s="32" t="s">
        <v>558</v>
      </c>
      <c r="W23" s="8" t="s">
        <v>796</v>
      </c>
      <c r="X23" s="8" t="s">
        <v>845</v>
      </c>
      <c r="Y23" s="8" t="s">
        <v>846</v>
      </c>
      <c r="Z23" s="8" t="s">
        <v>546</v>
      </c>
      <c r="AA23" s="8" t="s">
        <v>6</v>
      </c>
      <c r="AB23" s="8" t="s">
        <v>558</v>
      </c>
      <c r="AC23" s="8" t="s">
        <v>788</v>
      </c>
      <c r="AD23" s="9"/>
      <c r="AE23" s="8"/>
      <c r="AF23" s="9"/>
      <c r="AG23" s="8"/>
      <c r="AH23" s="9"/>
      <c r="AI23" s="8" t="s">
        <v>779</v>
      </c>
      <c r="AJ23" s="8" t="s">
        <v>789</v>
      </c>
      <c r="AK23" s="12">
        <v>41667</v>
      </c>
      <c r="AL23" s="11"/>
    </row>
    <row r="24" spans="1:38" ht="45" x14ac:dyDescent="0.25">
      <c r="A24" s="16" t="s">
        <v>320</v>
      </c>
      <c r="B24" s="35">
        <v>114660950</v>
      </c>
      <c r="C24" s="33" t="s">
        <v>29</v>
      </c>
      <c r="D24" s="33" t="s">
        <v>37</v>
      </c>
      <c r="E24" s="33" t="s">
        <v>183</v>
      </c>
      <c r="F24" s="17">
        <v>41654</v>
      </c>
      <c r="G24" s="4">
        <f t="shared" si="0"/>
        <v>3</v>
      </c>
      <c r="H24" s="5" t="s">
        <v>36</v>
      </c>
      <c r="I24" s="9">
        <v>41654</v>
      </c>
      <c r="J24" s="6">
        <f t="shared" si="1"/>
        <v>3</v>
      </c>
      <c r="K24" s="7" t="s">
        <v>279</v>
      </c>
      <c r="L24" s="15" t="s">
        <v>4</v>
      </c>
      <c r="M24" s="8" t="s">
        <v>219</v>
      </c>
      <c r="N24" s="9">
        <v>33487</v>
      </c>
      <c r="O24" s="36">
        <f t="shared" si="2"/>
        <v>22</v>
      </c>
      <c r="P24" s="36">
        <f t="shared" si="3"/>
        <v>4</v>
      </c>
      <c r="Q24" s="36">
        <f t="shared" si="4"/>
        <v>9</v>
      </c>
      <c r="R24" s="2" t="s">
        <v>5</v>
      </c>
      <c r="S24" s="2" t="s">
        <v>137</v>
      </c>
      <c r="T24" s="2"/>
      <c r="U24" s="8" t="s">
        <v>6</v>
      </c>
      <c r="V24" s="32" t="s">
        <v>558</v>
      </c>
      <c r="W24" s="8" t="s">
        <v>782</v>
      </c>
      <c r="X24" s="8" t="s">
        <v>847</v>
      </c>
      <c r="Y24" s="8" t="s">
        <v>848</v>
      </c>
      <c r="Z24" s="8" t="s">
        <v>831</v>
      </c>
      <c r="AA24" s="8" t="s">
        <v>6</v>
      </c>
      <c r="AB24" s="8" t="s">
        <v>261</v>
      </c>
      <c r="AC24" s="8" t="s">
        <v>592</v>
      </c>
      <c r="AD24" s="9"/>
      <c r="AE24" s="8"/>
      <c r="AF24" s="9"/>
      <c r="AG24" s="8"/>
      <c r="AH24" s="9"/>
      <c r="AI24" s="8" t="s">
        <v>779</v>
      </c>
      <c r="AJ24" s="8" t="s">
        <v>849</v>
      </c>
      <c r="AK24" s="12">
        <v>41667</v>
      </c>
      <c r="AL24" s="11"/>
    </row>
    <row r="25" spans="1:38" ht="30" x14ac:dyDescent="0.25">
      <c r="A25" s="16" t="s">
        <v>320</v>
      </c>
      <c r="B25" s="35">
        <v>112060155</v>
      </c>
      <c r="C25" s="33" t="s">
        <v>380</v>
      </c>
      <c r="D25" s="33" t="s">
        <v>127</v>
      </c>
      <c r="E25" s="33" t="s">
        <v>850</v>
      </c>
      <c r="F25" s="17">
        <v>41661</v>
      </c>
      <c r="G25" s="4">
        <f t="shared" si="0"/>
        <v>4</v>
      </c>
      <c r="H25" s="5" t="s">
        <v>16</v>
      </c>
      <c r="I25" s="9">
        <v>41661</v>
      </c>
      <c r="J25" s="6">
        <f t="shared" si="1"/>
        <v>4</v>
      </c>
      <c r="K25" s="7" t="s">
        <v>47</v>
      </c>
      <c r="L25" s="15" t="s">
        <v>4</v>
      </c>
      <c r="M25" s="8" t="s">
        <v>55</v>
      </c>
      <c r="N25" s="9">
        <v>30767</v>
      </c>
      <c r="O25" s="36">
        <f t="shared" si="2"/>
        <v>29</v>
      </c>
      <c r="P25" s="36">
        <f t="shared" si="3"/>
        <v>9</v>
      </c>
      <c r="Q25" s="36">
        <f t="shared" si="4"/>
        <v>27</v>
      </c>
      <c r="R25" s="2" t="s">
        <v>5</v>
      </c>
      <c r="S25" s="2" t="s">
        <v>557</v>
      </c>
      <c r="T25" s="2"/>
      <c r="U25" s="8" t="s">
        <v>6</v>
      </c>
      <c r="V25" s="32" t="s">
        <v>558</v>
      </c>
      <c r="W25" s="8" t="s">
        <v>775</v>
      </c>
      <c r="X25" s="8" t="s">
        <v>851</v>
      </c>
      <c r="Y25" s="8" t="s">
        <v>852</v>
      </c>
      <c r="Z25" s="8" t="s">
        <v>545</v>
      </c>
      <c r="AA25" s="8" t="s">
        <v>6</v>
      </c>
      <c r="AB25" s="8" t="s">
        <v>558</v>
      </c>
      <c r="AC25" s="8" t="s">
        <v>788</v>
      </c>
      <c r="AD25" s="9"/>
      <c r="AE25" s="8"/>
      <c r="AF25" s="9"/>
      <c r="AG25" s="8"/>
      <c r="AH25" s="9"/>
      <c r="AI25" s="8" t="s">
        <v>779</v>
      </c>
      <c r="AJ25" s="8" t="s">
        <v>838</v>
      </c>
      <c r="AK25" s="12">
        <v>41667</v>
      </c>
      <c r="AL25" s="11"/>
    </row>
    <row r="26" spans="1:38" ht="45" x14ac:dyDescent="0.25">
      <c r="A26" s="16" t="s">
        <v>320</v>
      </c>
      <c r="B26" s="35">
        <v>116980209</v>
      </c>
      <c r="C26" s="33" t="s">
        <v>157</v>
      </c>
      <c r="D26" s="33" t="s">
        <v>103</v>
      </c>
      <c r="E26" s="33" t="s">
        <v>191</v>
      </c>
      <c r="F26" s="17">
        <v>41658</v>
      </c>
      <c r="G26" s="4">
        <f t="shared" si="0"/>
        <v>4</v>
      </c>
      <c r="H26" s="5" t="s">
        <v>292</v>
      </c>
      <c r="I26" s="9">
        <v>41658</v>
      </c>
      <c r="J26" s="6">
        <f t="shared" si="1"/>
        <v>4</v>
      </c>
      <c r="K26" s="7" t="s">
        <v>292</v>
      </c>
      <c r="L26" s="15" t="s">
        <v>8</v>
      </c>
      <c r="M26" s="8" t="s">
        <v>55</v>
      </c>
      <c r="N26" s="9">
        <v>35806</v>
      </c>
      <c r="O26" s="36">
        <f t="shared" si="2"/>
        <v>16</v>
      </c>
      <c r="P26" s="36">
        <f t="shared" si="3"/>
        <v>0</v>
      </c>
      <c r="Q26" s="36">
        <f t="shared" si="4"/>
        <v>8</v>
      </c>
      <c r="R26" s="2" t="s">
        <v>5</v>
      </c>
      <c r="S26" s="2" t="s">
        <v>26</v>
      </c>
      <c r="T26" s="2" t="s">
        <v>853</v>
      </c>
      <c r="U26" s="8" t="s">
        <v>6</v>
      </c>
      <c r="V26" s="32" t="s">
        <v>558</v>
      </c>
      <c r="W26" s="8" t="s">
        <v>775</v>
      </c>
      <c r="X26" s="8" t="s">
        <v>854</v>
      </c>
      <c r="Y26" s="8" t="s">
        <v>855</v>
      </c>
      <c r="Z26" s="8" t="s">
        <v>565</v>
      </c>
      <c r="AA26" s="8" t="s">
        <v>6</v>
      </c>
      <c r="AB26" s="8" t="s">
        <v>558</v>
      </c>
      <c r="AC26" s="8" t="s">
        <v>778</v>
      </c>
      <c r="AD26" s="9"/>
      <c r="AE26" s="8"/>
      <c r="AF26" s="9"/>
      <c r="AG26" s="8"/>
      <c r="AH26" s="9"/>
      <c r="AI26" s="8" t="s">
        <v>779</v>
      </c>
      <c r="AJ26" s="8" t="s">
        <v>789</v>
      </c>
      <c r="AK26" s="12">
        <v>41667</v>
      </c>
      <c r="AL26" s="11"/>
    </row>
    <row r="27" spans="1:38" ht="45" x14ac:dyDescent="0.25">
      <c r="A27" s="16" t="s">
        <v>320</v>
      </c>
      <c r="B27" s="35">
        <v>112740101</v>
      </c>
      <c r="C27" s="33" t="s">
        <v>111</v>
      </c>
      <c r="D27" s="33" t="s">
        <v>89</v>
      </c>
      <c r="E27" s="33" t="s">
        <v>2</v>
      </c>
      <c r="F27" s="17">
        <v>41660</v>
      </c>
      <c r="G27" s="4">
        <f t="shared" si="0"/>
        <v>4</v>
      </c>
      <c r="H27" s="5" t="s">
        <v>36</v>
      </c>
      <c r="I27" s="9">
        <v>41660</v>
      </c>
      <c r="J27" s="6">
        <f t="shared" si="1"/>
        <v>4</v>
      </c>
      <c r="K27" s="7" t="s">
        <v>409</v>
      </c>
      <c r="L27" s="15" t="s">
        <v>4</v>
      </c>
      <c r="M27" s="8" t="s">
        <v>55</v>
      </c>
      <c r="N27" s="9">
        <v>31453</v>
      </c>
      <c r="O27" s="36">
        <f t="shared" si="2"/>
        <v>27</v>
      </c>
      <c r="P27" s="36">
        <f t="shared" si="3"/>
        <v>11</v>
      </c>
      <c r="Q27" s="36">
        <f t="shared" si="4"/>
        <v>11</v>
      </c>
      <c r="R27" s="2" t="s">
        <v>5</v>
      </c>
      <c r="S27" s="2" t="s">
        <v>450</v>
      </c>
      <c r="T27" s="2"/>
      <c r="U27" s="8" t="s">
        <v>6</v>
      </c>
      <c r="V27" s="32" t="s">
        <v>558</v>
      </c>
      <c r="W27" s="8" t="s">
        <v>775</v>
      </c>
      <c r="X27" s="8" t="s">
        <v>856</v>
      </c>
      <c r="Y27" s="8" t="s">
        <v>857</v>
      </c>
      <c r="Z27" s="8" t="s">
        <v>858</v>
      </c>
      <c r="AA27" s="8" t="s">
        <v>6</v>
      </c>
      <c r="AB27" s="8" t="s">
        <v>558</v>
      </c>
      <c r="AC27" s="8" t="s">
        <v>778</v>
      </c>
      <c r="AD27" s="9"/>
      <c r="AE27" s="8"/>
      <c r="AF27" s="9"/>
      <c r="AG27" s="8"/>
      <c r="AH27" s="9"/>
      <c r="AI27" s="8" t="s">
        <v>779</v>
      </c>
      <c r="AJ27" s="8" t="s">
        <v>789</v>
      </c>
      <c r="AK27" s="12">
        <v>41667</v>
      </c>
      <c r="AL27" s="11"/>
    </row>
    <row r="28" spans="1:38" ht="45" x14ac:dyDescent="0.25">
      <c r="A28" s="16" t="s">
        <v>320</v>
      </c>
      <c r="B28" s="35">
        <v>113330852</v>
      </c>
      <c r="C28" s="33" t="s">
        <v>380</v>
      </c>
      <c r="D28" s="33" t="s">
        <v>53</v>
      </c>
      <c r="E28" s="33" t="s">
        <v>366</v>
      </c>
      <c r="F28" s="17">
        <v>41655</v>
      </c>
      <c r="G28" s="4">
        <f t="shared" si="0"/>
        <v>3</v>
      </c>
      <c r="H28" s="5" t="s">
        <v>58</v>
      </c>
      <c r="I28" s="9">
        <v>41656</v>
      </c>
      <c r="J28" s="6">
        <f t="shared" si="1"/>
        <v>3</v>
      </c>
      <c r="K28" s="7" t="s">
        <v>859</v>
      </c>
      <c r="L28" s="15" t="s">
        <v>4</v>
      </c>
      <c r="M28" s="8" t="s">
        <v>55</v>
      </c>
      <c r="N28" s="9">
        <v>32101</v>
      </c>
      <c r="O28" s="36">
        <f t="shared" si="2"/>
        <v>26</v>
      </c>
      <c r="P28" s="36">
        <f t="shared" si="3"/>
        <v>1</v>
      </c>
      <c r="Q28" s="36">
        <f t="shared" si="4"/>
        <v>28</v>
      </c>
      <c r="R28" s="2" t="s">
        <v>5</v>
      </c>
      <c r="S28" s="2" t="s">
        <v>860</v>
      </c>
      <c r="T28" s="2"/>
      <c r="U28" s="8" t="s">
        <v>6</v>
      </c>
      <c r="V28" s="32" t="s">
        <v>558</v>
      </c>
      <c r="W28" s="8" t="s">
        <v>775</v>
      </c>
      <c r="X28" s="8" t="s">
        <v>854</v>
      </c>
      <c r="Y28" s="8" t="s">
        <v>861</v>
      </c>
      <c r="Z28" s="8" t="s">
        <v>862</v>
      </c>
      <c r="AA28" s="8" t="s">
        <v>6</v>
      </c>
      <c r="AB28" s="8" t="s">
        <v>558</v>
      </c>
      <c r="AC28" s="8" t="s">
        <v>778</v>
      </c>
      <c r="AD28" s="9"/>
      <c r="AE28" s="8"/>
      <c r="AF28" s="9"/>
      <c r="AG28" s="8"/>
      <c r="AH28" s="9"/>
      <c r="AI28" s="8" t="s">
        <v>779</v>
      </c>
      <c r="AJ28" s="8" t="s">
        <v>780</v>
      </c>
      <c r="AK28" s="12">
        <v>41667</v>
      </c>
      <c r="AL28" s="11"/>
    </row>
    <row r="29" spans="1:38" ht="45" x14ac:dyDescent="0.25">
      <c r="A29" s="16" t="s">
        <v>320</v>
      </c>
      <c r="B29" s="35">
        <v>121640860</v>
      </c>
      <c r="C29" s="33" t="s">
        <v>37</v>
      </c>
      <c r="D29" s="33" t="s">
        <v>711</v>
      </c>
      <c r="E29" s="33" t="s">
        <v>863</v>
      </c>
      <c r="F29" s="17">
        <v>41662</v>
      </c>
      <c r="G29" s="4">
        <f t="shared" si="0"/>
        <v>4</v>
      </c>
      <c r="H29" s="5" t="s">
        <v>39</v>
      </c>
      <c r="I29" s="9">
        <v>41662</v>
      </c>
      <c r="J29" s="6">
        <f t="shared" si="1"/>
        <v>4</v>
      </c>
      <c r="K29" s="7"/>
      <c r="L29" s="15" t="s">
        <v>8</v>
      </c>
      <c r="M29" s="8" t="s">
        <v>55</v>
      </c>
      <c r="N29" s="9">
        <v>41296</v>
      </c>
      <c r="O29" s="36">
        <f t="shared" si="2"/>
        <v>1</v>
      </c>
      <c r="P29" s="36">
        <f t="shared" si="3"/>
        <v>0</v>
      </c>
      <c r="Q29" s="36">
        <f t="shared" si="4"/>
        <v>1</v>
      </c>
      <c r="R29" s="2" t="s">
        <v>5</v>
      </c>
      <c r="S29" s="2" t="s">
        <v>507</v>
      </c>
      <c r="T29" s="2" t="s">
        <v>864</v>
      </c>
      <c r="U29" s="8" t="s">
        <v>6</v>
      </c>
      <c r="V29" s="32" t="s">
        <v>558</v>
      </c>
      <c r="W29" s="8" t="s">
        <v>775</v>
      </c>
      <c r="X29" s="8" t="s">
        <v>865</v>
      </c>
      <c r="Y29" s="8" t="s">
        <v>866</v>
      </c>
      <c r="Z29" s="8" t="s">
        <v>565</v>
      </c>
      <c r="AA29" s="8" t="s">
        <v>6</v>
      </c>
      <c r="AB29" s="8" t="s">
        <v>558</v>
      </c>
      <c r="AC29" s="8" t="s">
        <v>788</v>
      </c>
      <c r="AD29" s="9"/>
      <c r="AE29" s="8"/>
      <c r="AF29" s="9"/>
      <c r="AG29" s="8"/>
      <c r="AH29" s="9"/>
      <c r="AI29" s="8" t="s">
        <v>779</v>
      </c>
      <c r="AJ29" s="8" t="s">
        <v>838</v>
      </c>
      <c r="AK29" s="12">
        <v>41667</v>
      </c>
      <c r="AL29" s="11"/>
    </row>
    <row r="30" spans="1:38" ht="45" x14ac:dyDescent="0.25">
      <c r="A30" s="16" t="s">
        <v>320</v>
      </c>
      <c r="B30" s="35">
        <v>900860462</v>
      </c>
      <c r="C30" s="33" t="s">
        <v>80</v>
      </c>
      <c r="D30" s="33" t="s">
        <v>18</v>
      </c>
      <c r="E30" s="33" t="s">
        <v>171</v>
      </c>
      <c r="F30" s="17">
        <v>41670</v>
      </c>
      <c r="G30" s="4">
        <f t="shared" si="0"/>
        <v>5</v>
      </c>
      <c r="H30" s="5" t="s">
        <v>24</v>
      </c>
      <c r="I30" s="9">
        <v>41671</v>
      </c>
      <c r="J30" s="6">
        <f t="shared" si="1"/>
        <v>5</v>
      </c>
      <c r="K30" s="7" t="s">
        <v>91</v>
      </c>
      <c r="L30" s="15" t="s">
        <v>8</v>
      </c>
      <c r="M30" s="8" t="s">
        <v>55</v>
      </c>
      <c r="N30" s="9">
        <v>41670</v>
      </c>
      <c r="O30" s="36">
        <f t="shared" si="2"/>
        <v>0</v>
      </c>
      <c r="P30" s="36">
        <f t="shared" si="3"/>
        <v>0</v>
      </c>
      <c r="Q30" s="36">
        <f t="shared" si="4"/>
        <v>1</v>
      </c>
      <c r="R30" s="2" t="s">
        <v>5</v>
      </c>
      <c r="S30" s="2" t="s">
        <v>867</v>
      </c>
      <c r="T30" s="2"/>
      <c r="U30" s="8" t="s">
        <v>6</v>
      </c>
      <c r="V30" s="32" t="s">
        <v>558</v>
      </c>
      <c r="W30" s="8" t="s">
        <v>775</v>
      </c>
      <c r="X30" s="8" t="s">
        <v>868</v>
      </c>
      <c r="Y30" s="8" t="s">
        <v>869</v>
      </c>
      <c r="Z30" s="8" t="s">
        <v>831</v>
      </c>
      <c r="AA30" s="8" t="s">
        <v>6</v>
      </c>
      <c r="AB30" s="8" t="s">
        <v>558</v>
      </c>
      <c r="AC30" s="8" t="s">
        <v>778</v>
      </c>
      <c r="AD30" s="9"/>
      <c r="AE30" s="8"/>
      <c r="AF30" s="9"/>
      <c r="AG30" s="8"/>
      <c r="AH30" s="9"/>
      <c r="AI30" s="8" t="s">
        <v>779</v>
      </c>
      <c r="AJ30" s="8" t="s">
        <v>780</v>
      </c>
      <c r="AK30" s="12">
        <v>41674</v>
      </c>
      <c r="AL30" s="11" t="s">
        <v>870</v>
      </c>
    </row>
    <row r="31" spans="1:38" ht="30" x14ac:dyDescent="0.25">
      <c r="A31" s="16" t="s">
        <v>320</v>
      </c>
      <c r="B31" s="35" t="s">
        <v>871</v>
      </c>
      <c r="C31" s="33" t="s">
        <v>763</v>
      </c>
      <c r="D31" s="33" t="s">
        <v>872</v>
      </c>
      <c r="E31" s="33" t="s">
        <v>13</v>
      </c>
      <c r="F31" s="17">
        <v>41668</v>
      </c>
      <c r="G31" s="4">
        <f t="shared" si="0"/>
        <v>5</v>
      </c>
      <c r="H31" s="5" t="s">
        <v>16</v>
      </c>
      <c r="I31" s="9">
        <v>41668</v>
      </c>
      <c r="J31" s="6">
        <f t="shared" si="1"/>
        <v>5</v>
      </c>
      <c r="K31" s="7" t="s">
        <v>47</v>
      </c>
      <c r="L31" s="15" t="s">
        <v>4</v>
      </c>
      <c r="M31" s="8" t="s">
        <v>55</v>
      </c>
      <c r="N31" s="9">
        <v>22612</v>
      </c>
      <c r="O31" s="36">
        <f t="shared" si="2"/>
        <v>52</v>
      </c>
      <c r="P31" s="36">
        <f t="shared" si="3"/>
        <v>2</v>
      </c>
      <c r="Q31" s="36">
        <f t="shared" si="4"/>
        <v>2</v>
      </c>
      <c r="R31" s="2" t="s">
        <v>873</v>
      </c>
      <c r="S31" s="2" t="s">
        <v>522</v>
      </c>
      <c r="T31" s="2"/>
      <c r="U31" s="8" t="s">
        <v>6</v>
      </c>
      <c r="V31" s="32" t="s">
        <v>558</v>
      </c>
      <c r="W31" s="8" t="s">
        <v>775</v>
      </c>
      <c r="X31" s="8" t="s">
        <v>874</v>
      </c>
      <c r="Y31" s="8" t="s">
        <v>875</v>
      </c>
      <c r="Z31" s="8" t="s">
        <v>9</v>
      </c>
      <c r="AA31" s="8" t="s">
        <v>6</v>
      </c>
      <c r="AB31" s="8" t="s">
        <v>558</v>
      </c>
      <c r="AC31" s="8" t="s">
        <v>820</v>
      </c>
      <c r="AD31" s="9"/>
      <c r="AE31" s="8"/>
      <c r="AF31" s="9"/>
      <c r="AG31" s="8"/>
      <c r="AH31" s="9"/>
      <c r="AI31" s="8" t="s">
        <v>779</v>
      </c>
      <c r="AJ31" s="8" t="s">
        <v>825</v>
      </c>
      <c r="AK31" s="12">
        <v>41674</v>
      </c>
      <c r="AL31" s="11"/>
    </row>
    <row r="32" spans="1:38" ht="45" x14ac:dyDescent="0.25">
      <c r="A32" s="16" t="s">
        <v>320</v>
      </c>
      <c r="B32" s="35">
        <v>105530624</v>
      </c>
      <c r="C32" s="33" t="s">
        <v>117</v>
      </c>
      <c r="D32" s="33" t="s">
        <v>89</v>
      </c>
      <c r="E32" s="33" t="s">
        <v>70</v>
      </c>
      <c r="F32" s="17">
        <v>41663</v>
      </c>
      <c r="G32" s="4">
        <f t="shared" si="0"/>
        <v>4</v>
      </c>
      <c r="H32" s="5" t="s">
        <v>43</v>
      </c>
      <c r="I32" s="9">
        <v>41663</v>
      </c>
      <c r="J32" s="6">
        <f t="shared" si="1"/>
        <v>4</v>
      </c>
      <c r="K32" s="7" t="s">
        <v>43</v>
      </c>
      <c r="L32" s="15" t="s">
        <v>4</v>
      </c>
      <c r="M32" s="8" t="s">
        <v>55</v>
      </c>
      <c r="N32" s="9">
        <v>22347</v>
      </c>
      <c r="O32" s="36">
        <f t="shared" si="2"/>
        <v>52</v>
      </c>
      <c r="P32" s="36">
        <f t="shared" si="3"/>
        <v>10</v>
      </c>
      <c r="Q32" s="36">
        <f t="shared" si="4"/>
        <v>17</v>
      </c>
      <c r="R32" s="2" t="s">
        <v>5</v>
      </c>
      <c r="S32" s="2" t="s">
        <v>533</v>
      </c>
      <c r="T32" s="2"/>
      <c r="U32" s="8" t="s">
        <v>6</v>
      </c>
      <c r="V32" s="32" t="s">
        <v>558</v>
      </c>
      <c r="W32" s="8" t="s">
        <v>775</v>
      </c>
      <c r="X32" s="8" t="s">
        <v>876</v>
      </c>
      <c r="Y32" s="8" t="s">
        <v>877</v>
      </c>
      <c r="Z32" s="8" t="s">
        <v>545</v>
      </c>
      <c r="AA32" s="8" t="s">
        <v>6</v>
      </c>
      <c r="AB32" s="8" t="s">
        <v>558</v>
      </c>
      <c r="AC32" s="8" t="s">
        <v>820</v>
      </c>
      <c r="AD32" s="9"/>
      <c r="AE32" s="8"/>
      <c r="AF32" s="9"/>
      <c r="AG32" s="8"/>
      <c r="AH32" s="9"/>
      <c r="AI32" s="8" t="s">
        <v>779</v>
      </c>
      <c r="AJ32" s="8" t="s">
        <v>789</v>
      </c>
      <c r="AK32" s="12">
        <v>41674</v>
      </c>
      <c r="AL32" s="11" t="s">
        <v>878</v>
      </c>
    </row>
    <row r="33" spans="1:38" ht="45" x14ac:dyDescent="0.25">
      <c r="A33" s="16" t="s">
        <v>320</v>
      </c>
      <c r="B33" s="35">
        <v>105210043</v>
      </c>
      <c r="C33" s="33" t="s">
        <v>195</v>
      </c>
      <c r="D33" s="33" t="s">
        <v>44</v>
      </c>
      <c r="E33" s="33" t="s">
        <v>879</v>
      </c>
      <c r="F33" s="17">
        <v>41667</v>
      </c>
      <c r="G33" s="4">
        <f t="shared" si="0"/>
        <v>5</v>
      </c>
      <c r="H33" s="5" t="s">
        <v>43</v>
      </c>
      <c r="I33" s="9">
        <v>41667</v>
      </c>
      <c r="J33" s="6">
        <f t="shared" si="1"/>
        <v>5</v>
      </c>
      <c r="K33" s="7" t="s">
        <v>43</v>
      </c>
      <c r="L33" s="15" t="s">
        <v>8</v>
      </c>
      <c r="M33" s="8" t="s">
        <v>55</v>
      </c>
      <c r="N33" s="9">
        <v>21826</v>
      </c>
      <c r="O33" s="36">
        <f t="shared" si="2"/>
        <v>54</v>
      </c>
      <c r="P33" s="36">
        <f t="shared" si="3"/>
        <v>3</v>
      </c>
      <c r="Q33" s="36">
        <f t="shared" si="4"/>
        <v>25</v>
      </c>
      <c r="R33" s="2" t="s">
        <v>5</v>
      </c>
      <c r="S33" s="2" t="s">
        <v>21</v>
      </c>
      <c r="T33" s="2"/>
      <c r="U33" s="8" t="s">
        <v>6</v>
      </c>
      <c r="V33" s="32" t="s">
        <v>558</v>
      </c>
      <c r="W33" s="8" t="s">
        <v>805</v>
      </c>
      <c r="X33" s="8" t="s">
        <v>880</v>
      </c>
      <c r="Y33" s="8" t="s">
        <v>881</v>
      </c>
      <c r="Z33" s="8" t="s">
        <v>546</v>
      </c>
      <c r="AA33" s="8" t="s">
        <v>6</v>
      </c>
      <c r="AB33" s="8" t="s">
        <v>558</v>
      </c>
      <c r="AC33" s="8" t="s">
        <v>832</v>
      </c>
      <c r="AD33" s="9"/>
      <c r="AE33" s="8"/>
      <c r="AF33" s="9"/>
      <c r="AG33" s="8"/>
      <c r="AH33" s="9"/>
      <c r="AI33" s="8" t="s">
        <v>779</v>
      </c>
      <c r="AJ33" s="8" t="s">
        <v>789</v>
      </c>
      <c r="AK33" s="12">
        <v>41674</v>
      </c>
      <c r="AL33" s="11"/>
    </row>
    <row r="34" spans="1:38" ht="45" x14ac:dyDescent="0.25">
      <c r="A34" s="16" t="s">
        <v>320</v>
      </c>
      <c r="B34" s="35">
        <v>112330090</v>
      </c>
      <c r="C34" s="33" t="s">
        <v>94</v>
      </c>
      <c r="D34" s="33" t="s">
        <v>44</v>
      </c>
      <c r="E34" s="33" t="s">
        <v>397</v>
      </c>
      <c r="F34" s="17">
        <v>41663</v>
      </c>
      <c r="G34" s="4">
        <f t="shared" si="0"/>
        <v>4</v>
      </c>
      <c r="H34" s="5" t="s">
        <v>36</v>
      </c>
      <c r="I34" s="9">
        <v>41666</v>
      </c>
      <c r="J34" s="6">
        <f t="shared" si="1"/>
        <v>5</v>
      </c>
      <c r="K34" s="7" t="s">
        <v>279</v>
      </c>
      <c r="L34" s="15" t="s">
        <v>4</v>
      </c>
      <c r="M34" s="8" t="s">
        <v>55</v>
      </c>
      <c r="N34" s="9">
        <v>31074</v>
      </c>
      <c r="O34" s="36">
        <f t="shared" si="2"/>
        <v>29</v>
      </c>
      <c r="P34" s="36">
        <f t="shared" si="3"/>
        <v>0</v>
      </c>
      <c r="Q34" s="36">
        <f t="shared" si="4"/>
        <v>0</v>
      </c>
      <c r="R34" s="2" t="s">
        <v>5</v>
      </c>
      <c r="S34" s="2" t="s">
        <v>280</v>
      </c>
      <c r="T34" s="2"/>
      <c r="U34" s="8" t="s">
        <v>6</v>
      </c>
      <c r="V34" s="32" t="s">
        <v>558</v>
      </c>
      <c r="W34" s="8" t="s">
        <v>775</v>
      </c>
      <c r="X34" s="8" t="s">
        <v>882</v>
      </c>
      <c r="Y34" s="8" t="s">
        <v>883</v>
      </c>
      <c r="Z34" s="8" t="s">
        <v>9</v>
      </c>
      <c r="AA34" s="8" t="s">
        <v>6</v>
      </c>
      <c r="AB34" s="8" t="s">
        <v>558</v>
      </c>
      <c r="AC34" s="8" t="s">
        <v>778</v>
      </c>
      <c r="AD34" s="9"/>
      <c r="AE34" s="8"/>
      <c r="AF34" s="9"/>
      <c r="AG34" s="8"/>
      <c r="AH34" s="9"/>
      <c r="AI34" s="8" t="s">
        <v>779</v>
      </c>
      <c r="AJ34" s="8" t="s">
        <v>780</v>
      </c>
      <c r="AK34" s="12">
        <v>41674</v>
      </c>
      <c r="AL34" s="11" t="s">
        <v>884</v>
      </c>
    </row>
    <row r="35" spans="1:38" ht="45" x14ac:dyDescent="0.25">
      <c r="A35" s="16" t="s">
        <v>320</v>
      </c>
      <c r="B35" s="35">
        <v>106970723</v>
      </c>
      <c r="C35" s="33" t="s">
        <v>103</v>
      </c>
      <c r="D35" s="33" t="s">
        <v>81</v>
      </c>
      <c r="E35" s="33" t="s">
        <v>354</v>
      </c>
      <c r="F35" s="17">
        <v>41668</v>
      </c>
      <c r="G35" s="4">
        <f t="shared" si="0"/>
        <v>5</v>
      </c>
      <c r="H35" s="5" t="s">
        <v>58</v>
      </c>
      <c r="I35" s="9">
        <v>41668</v>
      </c>
      <c r="J35" s="6">
        <f t="shared" si="1"/>
        <v>5</v>
      </c>
      <c r="K35" s="7" t="s">
        <v>59</v>
      </c>
      <c r="L35" s="15" t="s">
        <v>8</v>
      </c>
      <c r="M35" s="8" t="s">
        <v>55</v>
      </c>
      <c r="N35" s="9">
        <v>24578</v>
      </c>
      <c r="O35" s="36">
        <f t="shared" si="2"/>
        <v>46</v>
      </c>
      <c r="P35" s="36">
        <f t="shared" si="3"/>
        <v>9</v>
      </c>
      <c r="Q35" s="36">
        <f t="shared" si="4"/>
        <v>13</v>
      </c>
      <c r="R35" s="2" t="s">
        <v>5</v>
      </c>
      <c r="S35" s="2" t="s">
        <v>21</v>
      </c>
      <c r="T35" s="2"/>
      <c r="U35" s="8" t="s">
        <v>6</v>
      </c>
      <c r="V35" s="32" t="s">
        <v>558</v>
      </c>
      <c r="W35" s="8" t="s">
        <v>775</v>
      </c>
      <c r="X35" s="8" t="s">
        <v>885</v>
      </c>
      <c r="Y35" s="8" t="s">
        <v>886</v>
      </c>
      <c r="Z35" s="8" t="s">
        <v>546</v>
      </c>
      <c r="AA35" s="8" t="s">
        <v>6</v>
      </c>
      <c r="AB35" s="8" t="s">
        <v>558</v>
      </c>
      <c r="AC35" s="8" t="s">
        <v>778</v>
      </c>
      <c r="AD35" s="9"/>
      <c r="AE35" s="8"/>
      <c r="AF35" s="9"/>
      <c r="AG35" s="8"/>
      <c r="AH35" s="9"/>
      <c r="AI35" s="8" t="s">
        <v>779</v>
      </c>
      <c r="AJ35" s="8" t="s">
        <v>780</v>
      </c>
      <c r="AK35" s="12">
        <v>41674</v>
      </c>
      <c r="AL35" s="11" t="s">
        <v>887</v>
      </c>
    </row>
    <row r="36" spans="1:38" ht="45" x14ac:dyDescent="0.25">
      <c r="A36" s="16" t="s">
        <v>320</v>
      </c>
      <c r="B36" s="35">
        <v>23340014000003</v>
      </c>
      <c r="C36" s="33" t="s">
        <v>28</v>
      </c>
      <c r="D36" s="33" t="s">
        <v>198</v>
      </c>
      <c r="E36" s="33" t="s">
        <v>73</v>
      </c>
      <c r="F36" s="17">
        <v>41666</v>
      </c>
      <c r="G36" s="4">
        <f t="shared" si="0"/>
        <v>5</v>
      </c>
      <c r="H36" s="5" t="s">
        <v>36</v>
      </c>
      <c r="I36" s="9">
        <v>41666</v>
      </c>
      <c r="J36" s="6">
        <f t="shared" si="1"/>
        <v>5</v>
      </c>
      <c r="K36" s="7" t="s">
        <v>403</v>
      </c>
      <c r="L36" s="15" t="s">
        <v>4</v>
      </c>
      <c r="M36" s="8" t="s">
        <v>55</v>
      </c>
      <c r="N36" s="9">
        <v>29852</v>
      </c>
      <c r="O36" s="36">
        <f t="shared" si="2"/>
        <v>32</v>
      </c>
      <c r="P36" s="36">
        <f t="shared" si="3"/>
        <v>4</v>
      </c>
      <c r="Q36" s="36">
        <f t="shared" si="4"/>
        <v>4</v>
      </c>
      <c r="R36" s="2" t="s">
        <v>873</v>
      </c>
      <c r="S36" s="2" t="s">
        <v>419</v>
      </c>
      <c r="T36" s="2"/>
      <c r="U36" s="8" t="s">
        <v>6</v>
      </c>
      <c r="V36" s="32" t="s">
        <v>558</v>
      </c>
      <c r="W36" s="8" t="s">
        <v>775</v>
      </c>
      <c r="X36" s="8" t="s">
        <v>888</v>
      </c>
      <c r="Y36" s="8" t="s">
        <v>889</v>
      </c>
      <c r="Z36" s="8" t="s">
        <v>890</v>
      </c>
      <c r="AA36" s="8" t="s">
        <v>6</v>
      </c>
      <c r="AB36" s="8" t="s">
        <v>558</v>
      </c>
      <c r="AC36" s="8" t="s">
        <v>778</v>
      </c>
      <c r="AD36" s="9"/>
      <c r="AE36" s="8"/>
      <c r="AF36" s="9"/>
      <c r="AG36" s="8"/>
      <c r="AH36" s="9"/>
      <c r="AI36" s="8" t="s">
        <v>779</v>
      </c>
      <c r="AJ36" s="8" t="s">
        <v>780</v>
      </c>
      <c r="AK36" s="12">
        <v>41674</v>
      </c>
      <c r="AL36" s="11"/>
    </row>
    <row r="37" spans="1:38" ht="45" x14ac:dyDescent="0.25">
      <c r="A37" s="16" t="s">
        <v>320</v>
      </c>
      <c r="B37" s="35">
        <v>115220207</v>
      </c>
      <c r="C37" s="33" t="s">
        <v>146</v>
      </c>
      <c r="D37" s="33" t="s">
        <v>118</v>
      </c>
      <c r="E37" s="33" t="s">
        <v>891</v>
      </c>
      <c r="F37" s="17">
        <v>41670</v>
      </c>
      <c r="G37" s="4">
        <f t="shared" si="0"/>
        <v>5</v>
      </c>
      <c r="H37" s="5" t="s">
        <v>36</v>
      </c>
      <c r="I37" s="9">
        <v>41671</v>
      </c>
      <c r="J37" s="6">
        <f t="shared" si="1"/>
        <v>5</v>
      </c>
      <c r="K37" s="7" t="s">
        <v>537</v>
      </c>
      <c r="L37" s="15" t="s">
        <v>4</v>
      </c>
      <c r="M37" s="8" t="s">
        <v>55</v>
      </c>
      <c r="N37" s="9">
        <v>33952</v>
      </c>
      <c r="O37" s="36">
        <f t="shared" si="2"/>
        <v>21</v>
      </c>
      <c r="P37" s="36">
        <f t="shared" si="3"/>
        <v>1</v>
      </c>
      <c r="Q37" s="36">
        <f t="shared" si="4"/>
        <v>18</v>
      </c>
      <c r="R37" s="2" t="s">
        <v>5</v>
      </c>
      <c r="S37" s="2" t="s">
        <v>90</v>
      </c>
      <c r="T37" s="2"/>
      <c r="U37" s="8" t="s">
        <v>6</v>
      </c>
      <c r="V37" s="32" t="s">
        <v>558</v>
      </c>
      <c r="W37" s="8" t="s">
        <v>775</v>
      </c>
      <c r="X37" s="8" t="s">
        <v>892</v>
      </c>
      <c r="Y37" s="8" t="s">
        <v>893</v>
      </c>
      <c r="Z37" s="8" t="s">
        <v>894</v>
      </c>
      <c r="AA37" s="8" t="s">
        <v>6</v>
      </c>
      <c r="AB37" s="8" t="s">
        <v>558</v>
      </c>
      <c r="AC37" s="8" t="s">
        <v>778</v>
      </c>
      <c r="AD37" s="9"/>
      <c r="AE37" s="8"/>
      <c r="AF37" s="9"/>
      <c r="AG37" s="8"/>
      <c r="AH37" s="9"/>
      <c r="AI37" s="8" t="s">
        <v>779</v>
      </c>
      <c r="AJ37" s="8" t="s">
        <v>780</v>
      </c>
      <c r="AK37" s="12">
        <v>41674</v>
      </c>
      <c r="AL37" s="11"/>
    </row>
    <row r="38" spans="1:38" ht="30" x14ac:dyDescent="0.25">
      <c r="A38" s="16" t="s">
        <v>320</v>
      </c>
      <c r="B38" s="35">
        <v>104230667</v>
      </c>
      <c r="C38" s="33" t="s">
        <v>380</v>
      </c>
      <c r="D38" s="33" t="s">
        <v>527</v>
      </c>
      <c r="E38" s="33" t="s">
        <v>771</v>
      </c>
      <c r="F38" s="17">
        <v>41673</v>
      </c>
      <c r="G38" s="4">
        <f t="shared" si="0"/>
        <v>6</v>
      </c>
      <c r="H38" s="5" t="s">
        <v>16</v>
      </c>
      <c r="I38" s="9">
        <v>41673</v>
      </c>
      <c r="J38" s="6">
        <f t="shared" si="1"/>
        <v>6</v>
      </c>
      <c r="K38" s="7" t="s">
        <v>17</v>
      </c>
      <c r="L38" s="15" t="s">
        <v>8</v>
      </c>
      <c r="M38" s="8" t="s">
        <v>55</v>
      </c>
      <c r="N38" s="9">
        <v>19813</v>
      </c>
      <c r="O38" s="36">
        <f t="shared" si="2"/>
        <v>59</v>
      </c>
      <c r="P38" s="36">
        <f t="shared" si="3"/>
        <v>10</v>
      </c>
      <c r="Q38" s="36">
        <f t="shared" si="4"/>
        <v>4</v>
      </c>
      <c r="R38" s="2" t="s">
        <v>530</v>
      </c>
      <c r="S38" s="2" t="s">
        <v>21</v>
      </c>
      <c r="T38" s="2"/>
      <c r="U38" s="8" t="s">
        <v>6</v>
      </c>
      <c r="V38" s="32" t="s">
        <v>558</v>
      </c>
      <c r="W38" s="8" t="s">
        <v>775</v>
      </c>
      <c r="X38" s="8" t="s">
        <v>760</v>
      </c>
      <c r="Y38" s="8" t="s">
        <v>895</v>
      </c>
      <c r="Z38" s="8" t="s">
        <v>546</v>
      </c>
      <c r="AA38" s="8" t="s">
        <v>6</v>
      </c>
      <c r="AB38" s="8" t="s">
        <v>558</v>
      </c>
      <c r="AC38" s="8" t="s">
        <v>820</v>
      </c>
      <c r="AD38" s="9"/>
      <c r="AE38" s="8"/>
      <c r="AF38" s="9"/>
      <c r="AG38" s="8"/>
      <c r="AH38" s="9"/>
      <c r="AI38" s="8" t="s">
        <v>896</v>
      </c>
      <c r="AJ38" s="8" t="s">
        <v>825</v>
      </c>
      <c r="AK38" s="12">
        <v>41681</v>
      </c>
      <c r="AL38" s="11"/>
    </row>
    <row r="39" spans="1:38" ht="45" x14ac:dyDescent="0.25">
      <c r="A39" s="16" t="s">
        <v>320</v>
      </c>
      <c r="B39" s="35">
        <v>112230778</v>
      </c>
      <c r="C39" s="33" t="s">
        <v>27</v>
      </c>
      <c r="D39" s="33" t="s">
        <v>96</v>
      </c>
      <c r="E39" s="33" t="s">
        <v>897</v>
      </c>
      <c r="F39" s="17">
        <v>41678</v>
      </c>
      <c r="G39" s="4">
        <f t="shared" si="0"/>
        <v>6</v>
      </c>
      <c r="H39" s="5" t="s">
        <v>31</v>
      </c>
      <c r="I39" s="9">
        <v>41678</v>
      </c>
      <c r="J39" s="6">
        <f t="shared" si="1"/>
        <v>6</v>
      </c>
      <c r="K39" s="7" t="s">
        <v>294</v>
      </c>
      <c r="L39" s="15" t="s">
        <v>8</v>
      </c>
      <c r="M39" s="8" t="s">
        <v>55</v>
      </c>
      <c r="N39" s="9">
        <v>30741</v>
      </c>
      <c r="O39" s="36">
        <f t="shared" si="2"/>
        <v>29</v>
      </c>
      <c r="P39" s="36">
        <f t="shared" si="3"/>
        <v>11</v>
      </c>
      <c r="Q39" s="36">
        <f t="shared" si="4"/>
        <v>10</v>
      </c>
      <c r="R39" s="2" t="s">
        <v>5</v>
      </c>
      <c r="S39" s="2" t="s">
        <v>108</v>
      </c>
      <c r="T39" s="2"/>
      <c r="U39" s="8" t="s">
        <v>6</v>
      </c>
      <c r="V39" s="32" t="s">
        <v>558</v>
      </c>
      <c r="W39" s="8" t="s">
        <v>775</v>
      </c>
      <c r="X39" s="8" t="s">
        <v>898</v>
      </c>
      <c r="Y39" s="8" t="s">
        <v>899</v>
      </c>
      <c r="Z39" s="8" t="s">
        <v>900</v>
      </c>
      <c r="AA39" s="8" t="s">
        <v>6</v>
      </c>
      <c r="AB39" s="8" t="s">
        <v>558</v>
      </c>
      <c r="AC39" s="8" t="s">
        <v>778</v>
      </c>
      <c r="AD39" s="9"/>
      <c r="AE39" s="8"/>
      <c r="AF39" s="9"/>
      <c r="AG39" s="8"/>
      <c r="AH39" s="9"/>
      <c r="AI39" s="8" t="s">
        <v>896</v>
      </c>
      <c r="AJ39" s="8" t="s">
        <v>901</v>
      </c>
      <c r="AK39" s="12">
        <v>41681</v>
      </c>
      <c r="AL39" s="11"/>
    </row>
    <row r="40" spans="1:38" ht="45" x14ac:dyDescent="0.25">
      <c r="A40" s="16" t="s">
        <v>320</v>
      </c>
      <c r="B40" s="35">
        <v>115800564</v>
      </c>
      <c r="C40" s="33" t="s">
        <v>93</v>
      </c>
      <c r="D40" s="33" t="s">
        <v>80</v>
      </c>
      <c r="E40" s="33" t="s">
        <v>902</v>
      </c>
      <c r="F40" s="17">
        <v>41676</v>
      </c>
      <c r="G40" s="4">
        <f t="shared" si="0"/>
        <v>6</v>
      </c>
      <c r="H40" s="5" t="s">
        <v>58</v>
      </c>
      <c r="I40" s="9">
        <v>41676</v>
      </c>
      <c r="J40" s="6">
        <f t="shared" si="1"/>
        <v>6</v>
      </c>
      <c r="K40" s="7" t="s">
        <v>59</v>
      </c>
      <c r="L40" s="15" t="s">
        <v>4</v>
      </c>
      <c r="M40" s="8" t="s">
        <v>55</v>
      </c>
      <c r="N40" s="9">
        <v>34578</v>
      </c>
      <c r="O40" s="36">
        <f t="shared" si="2"/>
        <v>19</v>
      </c>
      <c r="P40" s="36">
        <f t="shared" si="3"/>
        <v>5</v>
      </c>
      <c r="Q40" s="36">
        <f t="shared" si="4"/>
        <v>5</v>
      </c>
      <c r="R40" s="2" t="s">
        <v>5</v>
      </c>
      <c r="S40" s="2" t="s">
        <v>564</v>
      </c>
      <c r="T40" s="2"/>
      <c r="U40" s="8" t="s">
        <v>6</v>
      </c>
      <c r="V40" s="32" t="s">
        <v>558</v>
      </c>
      <c r="W40" s="8" t="s">
        <v>775</v>
      </c>
      <c r="X40" s="8" t="s">
        <v>903</v>
      </c>
      <c r="Y40" s="8" t="s">
        <v>904</v>
      </c>
      <c r="Z40" s="8" t="s">
        <v>9</v>
      </c>
      <c r="AA40" s="8" t="s">
        <v>6</v>
      </c>
      <c r="AB40" s="8" t="s">
        <v>558</v>
      </c>
      <c r="AC40" s="8" t="s">
        <v>778</v>
      </c>
      <c r="AD40" s="9"/>
      <c r="AE40" s="8"/>
      <c r="AF40" s="9"/>
      <c r="AG40" s="8"/>
      <c r="AH40" s="9"/>
      <c r="AI40" s="8" t="s">
        <v>896</v>
      </c>
      <c r="AJ40" s="8" t="s">
        <v>789</v>
      </c>
      <c r="AK40" s="12">
        <v>41681</v>
      </c>
      <c r="AL40" s="11"/>
    </row>
    <row r="41" spans="1:38" ht="45" x14ac:dyDescent="0.25">
      <c r="A41" s="16" t="s">
        <v>320</v>
      </c>
      <c r="B41" s="35">
        <v>110110212</v>
      </c>
      <c r="C41" s="33" t="s">
        <v>80</v>
      </c>
      <c r="D41" s="33" t="s">
        <v>56</v>
      </c>
      <c r="E41" s="33" t="s">
        <v>138</v>
      </c>
      <c r="F41" s="17">
        <v>41675</v>
      </c>
      <c r="G41" s="4">
        <f t="shared" si="0"/>
        <v>6</v>
      </c>
      <c r="H41" s="5" t="s">
        <v>36</v>
      </c>
      <c r="I41" s="9">
        <v>41675</v>
      </c>
      <c r="J41" s="6">
        <f t="shared" si="1"/>
        <v>6</v>
      </c>
      <c r="K41" s="7" t="s">
        <v>407</v>
      </c>
      <c r="L41" s="15" t="s">
        <v>4</v>
      </c>
      <c r="M41" s="8" t="s">
        <v>55</v>
      </c>
      <c r="N41" s="9">
        <v>28729</v>
      </c>
      <c r="O41" s="36">
        <f t="shared" si="2"/>
        <v>35</v>
      </c>
      <c r="P41" s="36">
        <f t="shared" si="3"/>
        <v>5</v>
      </c>
      <c r="Q41" s="36">
        <f t="shared" si="4"/>
        <v>9</v>
      </c>
      <c r="R41" s="2" t="s">
        <v>5</v>
      </c>
      <c r="S41" s="2" t="s">
        <v>400</v>
      </c>
      <c r="T41" s="2"/>
      <c r="U41" s="8" t="s">
        <v>6</v>
      </c>
      <c r="V41" s="32" t="s">
        <v>558</v>
      </c>
      <c r="W41" s="8" t="s">
        <v>775</v>
      </c>
      <c r="X41" s="8" t="s">
        <v>905</v>
      </c>
      <c r="Y41" s="8" t="s">
        <v>906</v>
      </c>
      <c r="Z41" s="8" t="s">
        <v>320</v>
      </c>
      <c r="AA41" s="8" t="s">
        <v>6</v>
      </c>
      <c r="AB41" s="8" t="s">
        <v>558</v>
      </c>
      <c r="AC41" s="8" t="s">
        <v>778</v>
      </c>
      <c r="AD41" s="9"/>
      <c r="AE41" s="8"/>
      <c r="AF41" s="9"/>
      <c r="AG41" s="8"/>
      <c r="AH41" s="9"/>
      <c r="AI41" s="8" t="s">
        <v>896</v>
      </c>
      <c r="AJ41" s="8" t="s">
        <v>780</v>
      </c>
      <c r="AK41" s="12">
        <v>41681</v>
      </c>
      <c r="AL41" s="11"/>
    </row>
    <row r="42" spans="1:38" ht="45" x14ac:dyDescent="0.25">
      <c r="A42" s="16" t="s">
        <v>320</v>
      </c>
      <c r="B42" s="35">
        <v>114740470</v>
      </c>
      <c r="C42" s="33" t="s">
        <v>380</v>
      </c>
      <c r="D42" s="33" t="s">
        <v>57</v>
      </c>
      <c r="E42" s="33" t="s">
        <v>196</v>
      </c>
      <c r="F42" s="17">
        <v>41674</v>
      </c>
      <c r="G42" s="4">
        <f>IF(F42="","",IF(YEAR(F42)=2013,"1",IF(YEAR(F42)=2015,"53",WEEKNUM(F42,1))))</f>
        <v>6</v>
      </c>
      <c r="H42" s="5" t="s">
        <v>58</v>
      </c>
      <c r="I42" s="9">
        <v>41674</v>
      </c>
      <c r="J42" s="6">
        <f t="shared" si="1"/>
        <v>6</v>
      </c>
      <c r="K42" s="7" t="s">
        <v>451</v>
      </c>
      <c r="L42" s="15" t="s">
        <v>4</v>
      </c>
      <c r="M42" s="8" t="s">
        <v>55</v>
      </c>
      <c r="N42" s="9">
        <v>33470</v>
      </c>
      <c r="O42" s="36">
        <f t="shared" si="2"/>
        <v>22</v>
      </c>
      <c r="P42" s="36">
        <f t="shared" si="3"/>
        <v>5</v>
      </c>
      <c r="Q42" s="36">
        <f t="shared" si="4"/>
        <v>15</v>
      </c>
      <c r="R42" s="2" t="s">
        <v>5</v>
      </c>
      <c r="S42" s="2" t="s">
        <v>907</v>
      </c>
      <c r="T42" s="2"/>
      <c r="U42" s="8" t="s">
        <v>6</v>
      </c>
      <c r="V42" s="32" t="s">
        <v>558</v>
      </c>
      <c r="W42" s="8" t="s">
        <v>775</v>
      </c>
      <c r="X42" s="8" t="s">
        <v>908</v>
      </c>
      <c r="Y42" s="8" t="s">
        <v>909</v>
      </c>
      <c r="Z42" s="8" t="s">
        <v>556</v>
      </c>
      <c r="AA42" s="8" t="s">
        <v>6</v>
      </c>
      <c r="AB42" s="8" t="s">
        <v>558</v>
      </c>
      <c r="AC42" s="8" t="s">
        <v>778</v>
      </c>
      <c r="AD42" s="9"/>
      <c r="AE42" s="8"/>
      <c r="AF42" s="9"/>
      <c r="AG42" s="8"/>
      <c r="AH42" s="9"/>
      <c r="AI42" s="8" t="s">
        <v>896</v>
      </c>
      <c r="AJ42" s="8" t="s">
        <v>780</v>
      </c>
      <c r="AK42" s="12">
        <v>41681</v>
      </c>
      <c r="AL42" s="11"/>
    </row>
    <row r="43" spans="1:38" ht="45" x14ac:dyDescent="0.25">
      <c r="A43" s="16" t="s">
        <v>320</v>
      </c>
      <c r="B43" s="35">
        <v>113710914</v>
      </c>
      <c r="C43" s="33" t="s">
        <v>66</v>
      </c>
      <c r="D43" s="33" t="s">
        <v>66</v>
      </c>
      <c r="E43" s="33" t="s">
        <v>511</v>
      </c>
      <c r="F43" s="17">
        <v>41674</v>
      </c>
      <c r="G43" s="4">
        <f>IF(F43="","",IF(YEAR(F43)=2013,"1",IF(YEAR(F43)=2015,"53",WEEKNUM(F43,1))))</f>
        <v>6</v>
      </c>
      <c r="H43" s="5" t="s">
        <v>58</v>
      </c>
      <c r="I43" s="9">
        <v>41674</v>
      </c>
      <c r="J43" s="6">
        <f t="shared" si="1"/>
        <v>6</v>
      </c>
      <c r="K43" s="7" t="s">
        <v>451</v>
      </c>
      <c r="L43" s="15" t="s">
        <v>8</v>
      </c>
      <c r="M43" s="8" t="s">
        <v>55</v>
      </c>
      <c r="N43" s="9">
        <v>28821</v>
      </c>
      <c r="O43" s="36">
        <f t="shared" si="2"/>
        <v>35</v>
      </c>
      <c r="P43" s="36">
        <f t="shared" si="3"/>
        <v>2</v>
      </c>
      <c r="Q43" s="36">
        <f t="shared" si="4"/>
        <v>8</v>
      </c>
      <c r="R43" s="2" t="s">
        <v>5</v>
      </c>
      <c r="S43" s="2" t="s">
        <v>137</v>
      </c>
      <c r="T43" s="2"/>
      <c r="U43" s="8" t="s">
        <v>6</v>
      </c>
      <c r="V43" s="32" t="s">
        <v>558</v>
      </c>
      <c r="W43" s="8" t="s">
        <v>805</v>
      </c>
      <c r="X43" s="8" t="s">
        <v>910</v>
      </c>
      <c r="Y43" s="8" t="s">
        <v>911</v>
      </c>
      <c r="Z43" s="8" t="s">
        <v>912</v>
      </c>
      <c r="AA43" s="8" t="s">
        <v>6</v>
      </c>
      <c r="AB43" s="8" t="s">
        <v>558</v>
      </c>
      <c r="AC43" s="8" t="s">
        <v>778</v>
      </c>
      <c r="AD43" s="9"/>
      <c r="AE43" s="8"/>
      <c r="AF43" s="9"/>
      <c r="AG43" s="8"/>
      <c r="AH43" s="9"/>
      <c r="AI43" s="8" t="s">
        <v>896</v>
      </c>
      <c r="AJ43" s="8" t="s">
        <v>780</v>
      </c>
      <c r="AK43" s="12">
        <v>41681</v>
      </c>
      <c r="AL43" s="11"/>
    </row>
    <row r="44" spans="1:38" ht="45" x14ac:dyDescent="0.25">
      <c r="A44" s="16" t="s">
        <v>320</v>
      </c>
      <c r="B44" s="35">
        <v>108780795</v>
      </c>
      <c r="C44" s="33" t="s">
        <v>103</v>
      </c>
      <c r="D44" s="33" t="s">
        <v>57</v>
      </c>
      <c r="E44" s="33" t="s">
        <v>167</v>
      </c>
      <c r="F44" s="17">
        <v>41675</v>
      </c>
      <c r="G44" s="4">
        <f>IF(F44="","",IF(YEAR(F44)=2013,"1",IF(YEAR(F44)=2015,"53",WEEKNUM(F44,1))))</f>
        <v>6</v>
      </c>
      <c r="H44" s="5" t="s">
        <v>43</v>
      </c>
      <c r="I44" s="9">
        <v>41675</v>
      </c>
      <c r="J44" s="6">
        <f t="shared" si="1"/>
        <v>6</v>
      </c>
      <c r="K44" s="7" t="s">
        <v>43</v>
      </c>
      <c r="L44" s="15" t="s">
        <v>4</v>
      </c>
      <c r="M44" s="8" t="s">
        <v>55</v>
      </c>
      <c r="N44" s="9">
        <v>27132</v>
      </c>
      <c r="O44" s="36">
        <f t="shared" si="2"/>
        <v>39</v>
      </c>
      <c r="P44" s="36">
        <f t="shared" si="3"/>
        <v>9</v>
      </c>
      <c r="Q44" s="36">
        <f t="shared" si="4"/>
        <v>23</v>
      </c>
      <c r="R44" s="2" t="s">
        <v>5</v>
      </c>
      <c r="S44" s="2" t="s">
        <v>139</v>
      </c>
      <c r="T44" s="2"/>
      <c r="U44" s="8" t="s">
        <v>6</v>
      </c>
      <c r="V44" s="32" t="s">
        <v>558</v>
      </c>
      <c r="W44" s="8" t="s">
        <v>775</v>
      </c>
      <c r="X44" s="8" t="s">
        <v>913</v>
      </c>
      <c r="Y44" s="8" t="s">
        <v>837</v>
      </c>
      <c r="Z44" s="8" t="s">
        <v>912</v>
      </c>
      <c r="AA44" s="8" t="s">
        <v>6</v>
      </c>
      <c r="AB44" s="8" t="s">
        <v>558</v>
      </c>
      <c r="AC44" s="8" t="s">
        <v>820</v>
      </c>
      <c r="AD44" s="9"/>
      <c r="AE44" s="8"/>
      <c r="AF44" s="9"/>
      <c r="AG44" s="8"/>
      <c r="AH44" s="9"/>
      <c r="AI44" s="8" t="s">
        <v>896</v>
      </c>
      <c r="AJ44" s="8" t="s">
        <v>780</v>
      </c>
      <c r="AK44" s="12">
        <v>41681</v>
      </c>
      <c r="AL44" s="11"/>
    </row>
    <row r="45" spans="1:38" ht="30" x14ac:dyDescent="0.25">
      <c r="A45" s="16" t="s">
        <v>320</v>
      </c>
      <c r="B45" s="35">
        <v>1011750211</v>
      </c>
      <c r="C45" s="33" t="s">
        <v>914</v>
      </c>
      <c r="D45" s="33" t="s">
        <v>762</v>
      </c>
      <c r="E45" s="33" t="s">
        <v>83</v>
      </c>
      <c r="F45" s="17">
        <v>41683</v>
      </c>
      <c r="G45" s="4">
        <f>IF(F45="","",IF(YEAR(F45)=2013,"1",IF(YEAR(F45)=2015,"53",WEEKNUM(F45,1))))</f>
        <v>7</v>
      </c>
      <c r="H45" s="5" t="s">
        <v>293</v>
      </c>
      <c r="I45" s="9">
        <v>41683</v>
      </c>
      <c r="J45" s="6">
        <f t="shared" si="1"/>
        <v>7</v>
      </c>
      <c r="K45" s="7" t="s">
        <v>293</v>
      </c>
      <c r="L45" s="15" t="s">
        <v>4</v>
      </c>
      <c r="M45" s="8" t="s">
        <v>55</v>
      </c>
      <c r="N45" s="9">
        <v>30468</v>
      </c>
      <c r="O45" s="36">
        <f t="shared" si="2"/>
        <v>30</v>
      </c>
      <c r="P45" s="36">
        <f t="shared" si="3"/>
        <v>8</v>
      </c>
      <c r="Q45" s="36">
        <f t="shared" si="4"/>
        <v>12</v>
      </c>
      <c r="R45" s="2" t="s">
        <v>5</v>
      </c>
      <c r="S45" s="2" t="s">
        <v>557</v>
      </c>
      <c r="T45" s="2"/>
      <c r="U45" s="8" t="s">
        <v>6</v>
      </c>
      <c r="V45" s="32" t="s">
        <v>558</v>
      </c>
      <c r="W45" s="8" t="s">
        <v>775</v>
      </c>
      <c r="X45" s="8" t="s">
        <v>915</v>
      </c>
      <c r="Y45" s="8" t="s">
        <v>916</v>
      </c>
      <c r="Z45" s="8" t="s">
        <v>917</v>
      </c>
      <c r="AA45" s="8" t="s">
        <v>6</v>
      </c>
      <c r="AB45" s="8" t="s">
        <v>558</v>
      </c>
      <c r="AC45" s="8" t="s">
        <v>778</v>
      </c>
      <c r="AD45" s="9">
        <v>41683</v>
      </c>
      <c r="AE45" s="8" t="s">
        <v>316</v>
      </c>
      <c r="AF45" s="9">
        <v>41683</v>
      </c>
      <c r="AG45" s="8"/>
      <c r="AH45" s="9" t="s">
        <v>317</v>
      </c>
      <c r="AI45" s="8" t="s">
        <v>896</v>
      </c>
      <c r="AJ45" s="8" t="s">
        <v>918</v>
      </c>
      <c r="AK45" s="12">
        <v>41688</v>
      </c>
      <c r="AL45" s="11" t="s">
        <v>919</v>
      </c>
    </row>
    <row r="46" spans="1:38" ht="30" x14ac:dyDescent="0.25">
      <c r="A46" s="16" t="s">
        <v>320</v>
      </c>
      <c r="B46" s="35">
        <v>104230664</v>
      </c>
      <c r="C46" s="33" t="s">
        <v>914</v>
      </c>
      <c r="D46" s="33" t="s">
        <v>567</v>
      </c>
      <c r="E46" s="33" t="s">
        <v>175</v>
      </c>
      <c r="F46" s="17">
        <v>41681</v>
      </c>
      <c r="G46" s="4">
        <f t="shared" si="0"/>
        <v>7</v>
      </c>
      <c r="H46" s="5" t="s">
        <v>16</v>
      </c>
      <c r="I46" s="9">
        <v>41681</v>
      </c>
      <c r="J46" s="6">
        <f t="shared" si="1"/>
        <v>7</v>
      </c>
      <c r="K46" s="7" t="s">
        <v>47</v>
      </c>
      <c r="L46" s="15" t="s">
        <v>8</v>
      </c>
      <c r="M46" s="8" t="s">
        <v>55</v>
      </c>
      <c r="N46" s="9">
        <v>19860</v>
      </c>
      <c r="O46" s="36">
        <f t="shared" si="2"/>
        <v>59</v>
      </c>
      <c r="P46" s="36">
        <f t="shared" si="3"/>
        <v>8</v>
      </c>
      <c r="Q46" s="36">
        <f t="shared" si="4"/>
        <v>26</v>
      </c>
      <c r="R46" s="2" t="s">
        <v>530</v>
      </c>
      <c r="S46" s="2"/>
      <c r="T46" s="2"/>
      <c r="U46" s="8" t="s">
        <v>6</v>
      </c>
      <c r="V46" s="32" t="s">
        <v>558</v>
      </c>
      <c r="W46" s="8" t="s">
        <v>775</v>
      </c>
      <c r="X46" s="8" t="s">
        <v>920</v>
      </c>
      <c r="Y46" s="8" t="s">
        <v>921</v>
      </c>
      <c r="Z46" s="8" t="s">
        <v>9</v>
      </c>
      <c r="AA46" s="8" t="s">
        <v>6</v>
      </c>
      <c r="AB46" s="8" t="s">
        <v>558</v>
      </c>
      <c r="AC46" s="8" t="s">
        <v>820</v>
      </c>
      <c r="AD46" s="9"/>
      <c r="AE46" s="8"/>
      <c r="AF46" s="9"/>
      <c r="AG46" s="8"/>
      <c r="AH46" s="9"/>
      <c r="AI46" s="8" t="s">
        <v>896</v>
      </c>
      <c r="AJ46" s="8" t="s">
        <v>825</v>
      </c>
      <c r="AK46" s="12">
        <v>41688</v>
      </c>
      <c r="AL46" s="11"/>
    </row>
    <row r="47" spans="1:38" ht="45" x14ac:dyDescent="0.25">
      <c r="A47" s="16" t="s">
        <v>320</v>
      </c>
      <c r="B47" s="35">
        <v>103370375</v>
      </c>
      <c r="C47" s="33" t="s">
        <v>35</v>
      </c>
      <c r="D47" s="33" t="s">
        <v>66</v>
      </c>
      <c r="E47" s="33" t="s">
        <v>278</v>
      </c>
      <c r="F47" s="17">
        <v>41677</v>
      </c>
      <c r="G47" s="4">
        <f t="shared" si="0"/>
        <v>6</v>
      </c>
      <c r="H47" s="5" t="s">
        <v>43</v>
      </c>
      <c r="I47" s="9">
        <v>41677</v>
      </c>
      <c r="J47" s="6">
        <f t="shared" si="1"/>
        <v>6</v>
      </c>
      <c r="K47" s="7" t="s">
        <v>43</v>
      </c>
      <c r="L47" s="15" t="s">
        <v>4</v>
      </c>
      <c r="M47" s="8" t="s">
        <v>55</v>
      </c>
      <c r="N47" s="9">
        <v>16912</v>
      </c>
      <c r="O47" s="36">
        <f t="shared" si="2"/>
        <v>67</v>
      </c>
      <c r="P47" s="36">
        <f t="shared" si="3"/>
        <v>9</v>
      </c>
      <c r="Q47" s="36">
        <f t="shared" si="4"/>
        <v>18</v>
      </c>
      <c r="R47" s="2" t="s">
        <v>5</v>
      </c>
      <c r="S47" s="2" t="s">
        <v>158</v>
      </c>
      <c r="T47" s="2"/>
      <c r="U47" s="8" t="s">
        <v>6</v>
      </c>
      <c r="V47" s="32" t="s">
        <v>558</v>
      </c>
      <c r="W47" s="8" t="s">
        <v>775</v>
      </c>
      <c r="X47" s="8" t="s">
        <v>922</v>
      </c>
      <c r="Y47" s="8" t="s">
        <v>923</v>
      </c>
      <c r="Z47" s="8" t="s">
        <v>565</v>
      </c>
      <c r="AA47" s="8" t="s">
        <v>6</v>
      </c>
      <c r="AB47" s="8" t="s">
        <v>558</v>
      </c>
      <c r="AC47" s="8" t="s">
        <v>820</v>
      </c>
      <c r="AD47" s="9"/>
      <c r="AE47" s="8"/>
      <c r="AF47" s="9"/>
      <c r="AG47" s="8"/>
      <c r="AH47" s="9"/>
      <c r="AI47" s="8" t="s">
        <v>896</v>
      </c>
      <c r="AJ47" s="12" t="s">
        <v>825</v>
      </c>
      <c r="AK47" s="12">
        <v>41688</v>
      </c>
      <c r="AL47" s="11"/>
    </row>
    <row r="48" spans="1:38" ht="30" x14ac:dyDescent="0.25">
      <c r="A48" s="16" t="s">
        <v>320</v>
      </c>
      <c r="B48" s="35">
        <v>10600036</v>
      </c>
      <c r="C48" s="33" t="s">
        <v>53</v>
      </c>
      <c r="D48" s="33" t="s">
        <v>140</v>
      </c>
      <c r="E48" s="33" t="s">
        <v>769</v>
      </c>
      <c r="F48" s="17">
        <v>41682</v>
      </c>
      <c r="G48" s="4">
        <f t="shared" si="0"/>
        <v>7</v>
      </c>
      <c r="H48" s="5" t="s">
        <v>16</v>
      </c>
      <c r="I48" s="9">
        <v>41682</v>
      </c>
      <c r="J48" s="6">
        <f t="shared" si="1"/>
        <v>7</v>
      </c>
      <c r="K48" s="7" t="s">
        <v>47</v>
      </c>
      <c r="L48" s="15" t="s">
        <v>8</v>
      </c>
      <c r="M48" s="8" t="s">
        <v>55</v>
      </c>
      <c r="N48" s="9">
        <v>23014</v>
      </c>
      <c r="O48" s="36">
        <f t="shared" si="2"/>
        <v>51</v>
      </c>
      <c r="P48" s="36">
        <f t="shared" si="3"/>
        <v>1</v>
      </c>
      <c r="Q48" s="36">
        <f t="shared" si="4"/>
        <v>9</v>
      </c>
      <c r="R48" s="2" t="s">
        <v>5</v>
      </c>
      <c r="S48" s="2" t="s">
        <v>512</v>
      </c>
      <c r="T48" s="2"/>
      <c r="U48" s="8" t="s">
        <v>6</v>
      </c>
      <c r="V48" s="32" t="s">
        <v>558</v>
      </c>
      <c r="W48" s="8" t="s">
        <v>775</v>
      </c>
      <c r="X48" s="8" t="s">
        <v>924</v>
      </c>
      <c r="Y48" s="8" t="s">
        <v>925</v>
      </c>
      <c r="Z48" s="8" t="s">
        <v>926</v>
      </c>
      <c r="AA48" s="8" t="s">
        <v>6</v>
      </c>
      <c r="AB48" s="8" t="s">
        <v>558</v>
      </c>
      <c r="AC48" s="8" t="s">
        <v>820</v>
      </c>
      <c r="AD48" s="9"/>
      <c r="AE48" s="8"/>
      <c r="AF48" s="9"/>
      <c r="AG48" s="8"/>
      <c r="AH48" s="9"/>
      <c r="AI48" s="8" t="s">
        <v>896</v>
      </c>
      <c r="AJ48" s="12" t="s">
        <v>825</v>
      </c>
      <c r="AK48" s="12">
        <v>41688</v>
      </c>
      <c r="AL48" s="11"/>
    </row>
    <row r="49" spans="1:38" ht="30" x14ac:dyDescent="0.25">
      <c r="A49" s="16" t="s">
        <v>320</v>
      </c>
      <c r="B49" s="35">
        <v>10493637</v>
      </c>
      <c r="C49" s="33" t="s">
        <v>927</v>
      </c>
      <c r="D49" s="33" t="s">
        <v>89</v>
      </c>
      <c r="E49" s="33" t="s">
        <v>423</v>
      </c>
      <c r="F49" s="17">
        <v>41681</v>
      </c>
      <c r="G49" s="4">
        <f t="shared" si="0"/>
        <v>7</v>
      </c>
      <c r="H49" s="5" t="s">
        <v>16</v>
      </c>
      <c r="I49" s="9">
        <v>41682</v>
      </c>
      <c r="J49" s="6">
        <f t="shared" si="1"/>
        <v>7</v>
      </c>
      <c r="K49" s="7" t="s">
        <v>47</v>
      </c>
      <c r="L49" s="15" t="s">
        <v>8</v>
      </c>
      <c r="M49" s="8" t="s">
        <v>55</v>
      </c>
      <c r="N49" s="9">
        <v>21353</v>
      </c>
      <c r="O49" s="36">
        <f t="shared" si="2"/>
        <v>55</v>
      </c>
      <c r="P49" s="36">
        <f t="shared" si="3"/>
        <v>7</v>
      </c>
      <c r="Q49" s="36">
        <f t="shared" si="4"/>
        <v>26</v>
      </c>
      <c r="R49" s="2" t="s">
        <v>5</v>
      </c>
      <c r="S49" s="2" t="s">
        <v>63</v>
      </c>
      <c r="T49" s="2"/>
      <c r="U49" s="8" t="s">
        <v>6</v>
      </c>
      <c r="V49" s="32" t="s">
        <v>558</v>
      </c>
      <c r="W49" s="8" t="s">
        <v>805</v>
      </c>
      <c r="X49" s="8" t="s">
        <v>928</v>
      </c>
      <c r="Y49" s="8" t="s">
        <v>929</v>
      </c>
      <c r="Z49" s="8" t="s">
        <v>565</v>
      </c>
      <c r="AA49" s="8" t="s">
        <v>6</v>
      </c>
      <c r="AB49" s="8" t="s">
        <v>558</v>
      </c>
      <c r="AC49" s="8" t="s">
        <v>778</v>
      </c>
      <c r="AD49" s="9"/>
      <c r="AE49" s="8"/>
      <c r="AF49" s="9"/>
      <c r="AG49" s="8"/>
      <c r="AH49" s="9"/>
      <c r="AI49" s="8" t="s">
        <v>896</v>
      </c>
      <c r="AJ49" s="12" t="s">
        <v>838</v>
      </c>
      <c r="AK49" s="12">
        <v>41688</v>
      </c>
      <c r="AL49" s="11"/>
    </row>
    <row r="50" spans="1:38" ht="45" x14ac:dyDescent="0.25">
      <c r="A50" s="16" t="s">
        <v>320</v>
      </c>
      <c r="B50" s="35">
        <v>1014040775</v>
      </c>
      <c r="C50" s="33" t="s">
        <v>930</v>
      </c>
      <c r="D50" s="33" t="s">
        <v>27</v>
      </c>
      <c r="E50" s="33" t="s">
        <v>177</v>
      </c>
      <c r="F50" s="17">
        <v>41685</v>
      </c>
      <c r="G50" s="4">
        <f t="shared" si="0"/>
        <v>7</v>
      </c>
      <c r="H50" s="5" t="s">
        <v>58</v>
      </c>
      <c r="I50" s="9">
        <v>41685</v>
      </c>
      <c r="J50" s="6">
        <f t="shared" si="1"/>
        <v>7</v>
      </c>
      <c r="K50" s="7" t="s">
        <v>529</v>
      </c>
      <c r="L50" s="15" t="s">
        <v>8</v>
      </c>
      <c r="M50" s="8" t="s">
        <v>55</v>
      </c>
      <c r="N50" s="9">
        <v>30947</v>
      </c>
      <c r="O50" s="36">
        <f t="shared" si="2"/>
        <v>29</v>
      </c>
      <c r="P50" s="36">
        <f t="shared" si="3"/>
        <v>4</v>
      </c>
      <c r="Q50" s="36">
        <f t="shared" si="4"/>
        <v>24</v>
      </c>
      <c r="R50" s="2" t="s">
        <v>5</v>
      </c>
      <c r="S50" s="2"/>
      <c r="T50" s="2"/>
      <c r="U50" s="8" t="s">
        <v>6</v>
      </c>
      <c r="V50" s="32" t="s">
        <v>558</v>
      </c>
      <c r="W50" s="8" t="s">
        <v>775</v>
      </c>
      <c r="X50" s="8" t="s">
        <v>931</v>
      </c>
      <c r="Y50" s="8" t="s">
        <v>932</v>
      </c>
      <c r="Z50" s="8" t="s">
        <v>9</v>
      </c>
      <c r="AA50" s="8" t="s">
        <v>6</v>
      </c>
      <c r="AB50" s="8" t="s">
        <v>558</v>
      </c>
      <c r="AC50" s="8" t="s">
        <v>778</v>
      </c>
      <c r="AD50" s="9"/>
      <c r="AE50" s="8"/>
      <c r="AF50" s="9"/>
      <c r="AG50" s="8"/>
      <c r="AH50" s="9"/>
      <c r="AI50" s="8" t="s">
        <v>896</v>
      </c>
      <c r="AJ50" s="12" t="s">
        <v>933</v>
      </c>
      <c r="AK50" s="12">
        <v>41688</v>
      </c>
      <c r="AL50" s="11"/>
    </row>
    <row r="51" spans="1:38" ht="45" x14ac:dyDescent="0.25">
      <c r="A51" s="16" t="s">
        <v>320</v>
      </c>
      <c r="B51" s="35">
        <v>103990714</v>
      </c>
      <c r="C51" s="33" t="s">
        <v>151</v>
      </c>
      <c r="D51" s="33" t="s">
        <v>23</v>
      </c>
      <c r="E51" s="33" t="s">
        <v>934</v>
      </c>
      <c r="F51" s="17">
        <v>41683</v>
      </c>
      <c r="G51" s="4">
        <f t="shared" si="0"/>
        <v>7</v>
      </c>
      <c r="H51" s="5" t="s">
        <v>36</v>
      </c>
      <c r="I51" s="9">
        <v>41683</v>
      </c>
      <c r="J51" s="6">
        <f t="shared" si="1"/>
        <v>7</v>
      </c>
      <c r="K51" s="7" t="s">
        <v>513</v>
      </c>
      <c r="L51" s="15" t="s">
        <v>8</v>
      </c>
      <c r="M51" s="8" t="s">
        <v>55</v>
      </c>
      <c r="N51" s="9">
        <v>18955</v>
      </c>
      <c r="O51" s="36">
        <f t="shared" si="2"/>
        <v>62</v>
      </c>
      <c r="P51" s="36">
        <f t="shared" si="3"/>
        <v>2</v>
      </c>
      <c r="Q51" s="36">
        <f t="shared" si="4"/>
        <v>21</v>
      </c>
      <c r="R51" s="2" t="s">
        <v>5</v>
      </c>
      <c r="S51" s="2" t="s">
        <v>867</v>
      </c>
      <c r="T51" s="2"/>
      <c r="U51" s="8" t="s">
        <v>6</v>
      </c>
      <c r="V51" s="32" t="s">
        <v>935</v>
      </c>
      <c r="W51" s="8" t="s">
        <v>775</v>
      </c>
      <c r="X51" s="8" t="s">
        <v>936</v>
      </c>
      <c r="Y51" s="8" t="s">
        <v>937</v>
      </c>
      <c r="Z51" s="8" t="s">
        <v>938</v>
      </c>
      <c r="AA51" s="8" t="s">
        <v>6</v>
      </c>
      <c r="AB51" s="8" t="s">
        <v>558</v>
      </c>
      <c r="AC51" s="8" t="s">
        <v>778</v>
      </c>
      <c r="AD51" s="9"/>
      <c r="AE51" s="8"/>
      <c r="AF51" s="9"/>
      <c r="AG51" s="8"/>
      <c r="AH51" s="9"/>
      <c r="AI51" s="8" t="s">
        <v>896</v>
      </c>
      <c r="AJ51" s="8" t="s">
        <v>939</v>
      </c>
      <c r="AK51" s="12">
        <v>41688</v>
      </c>
      <c r="AL51" s="11"/>
    </row>
    <row r="52" spans="1:38" ht="45" x14ac:dyDescent="0.25">
      <c r="A52" s="16" t="s">
        <v>320</v>
      </c>
      <c r="B52" s="35">
        <v>1020604521</v>
      </c>
      <c r="C52" s="33" t="s">
        <v>930</v>
      </c>
      <c r="D52" s="33" t="s">
        <v>312</v>
      </c>
      <c r="E52" s="33" t="s">
        <v>391</v>
      </c>
      <c r="F52" s="17">
        <v>41685</v>
      </c>
      <c r="G52" s="4">
        <f t="shared" si="0"/>
        <v>7</v>
      </c>
      <c r="H52" s="5" t="s">
        <v>58</v>
      </c>
      <c r="I52" s="9">
        <v>41685</v>
      </c>
      <c r="J52" s="6">
        <f t="shared" si="1"/>
        <v>7</v>
      </c>
      <c r="K52" s="7" t="s">
        <v>529</v>
      </c>
      <c r="L52" s="15" t="s">
        <v>4</v>
      </c>
      <c r="M52" s="8" t="s">
        <v>55</v>
      </c>
      <c r="N52" s="9">
        <v>40050</v>
      </c>
      <c r="O52" s="36">
        <f t="shared" si="2"/>
        <v>4</v>
      </c>
      <c r="P52" s="36">
        <f t="shared" si="3"/>
        <v>5</v>
      </c>
      <c r="Q52" s="36">
        <f t="shared" si="4"/>
        <v>21</v>
      </c>
      <c r="R52" s="2" t="s">
        <v>5</v>
      </c>
      <c r="S52" s="2"/>
      <c r="T52" s="2" t="s">
        <v>940</v>
      </c>
      <c r="U52" s="8" t="s">
        <v>6</v>
      </c>
      <c r="V52" s="32" t="s">
        <v>558</v>
      </c>
      <c r="W52" s="8" t="s">
        <v>775</v>
      </c>
      <c r="X52" s="8" t="s">
        <v>941</v>
      </c>
      <c r="Y52" s="8" t="s">
        <v>942</v>
      </c>
      <c r="Z52" s="8" t="s">
        <v>565</v>
      </c>
      <c r="AA52" s="8" t="s">
        <v>6</v>
      </c>
      <c r="AB52" s="8" t="s">
        <v>558</v>
      </c>
      <c r="AC52" s="8" t="s">
        <v>778</v>
      </c>
      <c r="AD52" s="9"/>
      <c r="AE52" s="8"/>
      <c r="AF52" s="9"/>
      <c r="AG52" s="8"/>
      <c r="AH52" s="9"/>
      <c r="AI52" s="8" t="s">
        <v>896</v>
      </c>
      <c r="AJ52" s="12" t="s">
        <v>933</v>
      </c>
      <c r="AK52" s="12">
        <v>41688</v>
      </c>
      <c r="AL52" s="11"/>
    </row>
    <row r="53" spans="1:38" ht="45" x14ac:dyDescent="0.25">
      <c r="A53" s="16" t="s">
        <v>320</v>
      </c>
      <c r="B53" s="35">
        <v>1021350399</v>
      </c>
      <c r="C53" s="33" t="s">
        <v>161</v>
      </c>
      <c r="D53" s="33" t="s">
        <v>22</v>
      </c>
      <c r="E53" s="33" t="s">
        <v>270</v>
      </c>
      <c r="F53" s="17">
        <v>41662</v>
      </c>
      <c r="G53" s="4">
        <f t="shared" si="0"/>
        <v>4</v>
      </c>
      <c r="H53" s="5" t="s">
        <v>39</v>
      </c>
      <c r="I53" s="9">
        <v>41662</v>
      </c>
      <c r="J53" s="6">
        <f t="shared" si="1"/>
        <v>4</v>
      </c>
      <c r="K53" s="7" t="s">
        <v>271</v>
      </c>
      <c r="L53" s="15" t="s">
        <v>8</v>
      </c>
      <c r="M53" s="8" t="s">
        <v>55</v>
      </c>
      <c r="N53" s="9">
        <v>40930</v>
      </c>
      <c r="O53" s="36">
        <f t="shared" si="2"/>
        <v>2</v>
      </c>
      <c r="P53" s="36">
        <f t="shared" si="3"/>
        <v>0</v>
      </c>
      <c r="Q53" s="36">
        <f t="shared" si="4"/>
        <v>1</v>
      </c>
      <c r="R53" s="2" t="s">
        <v>5</v>
      </c>
      <c r="S53" s="2"/>
      <c r="T53" s="2" t="s">
        <v>943</v>
      </c>
      <c r="U53" s="8" t="s">
        <v>6</v>
      </c>
      <c r="V53" s="32" t="s">
        <v>558</v>
      </c>
      <c r="W53" s="8" t="s">
        <v>782</v>
      </c>
      <c r="X53" s="8" t="s">
        <v>843</v>
      </c>
      <c r="Y53" s="8" t="s">
        <v>944</v>
      </c>
      <c r="Z53" s="8" t="s">
        <v>565</v>
      </c>
      <c r="AA53" s="8" t="s">
        <v>6</v>
      </c>
      <c r="AB53" s="8" t="s">
        <v>558</v>
      </c>
      <c r="AC53" s="8" t="s">
        <v>785</v>
      </c>
      <c r="AD53" s="9"/>
      <c r="AE53" s="8"/>
      <c r="AF53" s="9"/>
      <c r="AG53" s="8"/>
      <c r="AH53" s="9"/>
      <c r="AI53" s="8" t="s">
        <v>896</v>
      </c>
      <c r="AJ53" s="8" t="s">
        <v>945</v>
      </c>
      <c r="AK53" s="12">
        <v>41688</v>
      </c>
      <c r="AL53" s="11"/>
    </row>
    <row r="54" spans="1:38" ht="45" x14ac:dyDescent="0.25">
      <c r="A54" s="16" t="s">
        <v>320</v>
      </c>
      <c r="B54" s="35">
        <v>103440926</v>
      </c>
      <c r="C54" s="33" t="s">
        <v>946</v>
      </c>
      <c r="D54" s="33" t="s">
        <v>41</v>
      </c>
      <c r="E54" s="33" t="s">
        <v>947</v>
      </c>
      <c r="F54" s="17">
        <v>41684</v>
      </c>
      <c r="G54" s="4">
        <f t="shared" si="0"/>
        <v>7</v>
      </c>
      <c r="H54" s="5" t="s">
        <v>43</v>
      </c>
      <c r="I54" s="9">
        <v>41684</v>
      </c>
      <c r="J54" s="6">
        <f t="shared" si="1"/>
        <v>7</v>
      </c>
      <c r="K54" s="7" t="s">
        <v>43</v>
      </c>
      <c r="L54" s="15" t="s">
        <v>8</v>
      </c>
      <c r="M54" s="8" t="s">
        <v>55</v>
      </c>
      <c r="N54" s="9">
        <v>17156</v>
      </c>
      <c r="O54" s="36">
        <f t="shared" si="2"/>
        <v>67</v>
      </c>
      <c r="P54" s="36">
        <f t="shared" si="3"/>
        <v>1</v>
      </c>
      <c r="Q54" s="36">
        <f t="shared" si="4"/>
        <v>25</v>
      </c>
      <c r="R54" s="2" t="s">
        <v>5</v>
      </c>
      <c r="S54" s="2" t="s">
        <v>546</v>
      </c>
      <c r="T54" s="2"/>
      <c r="U54" s="8" t="s">
        <v>6</v>
      </c>
      <c r="V54" s="32" t="s">
        <v>558</v>
      </c>
      <c r="W54" s="8" t="s">
        <v>782</v>
      </c>
      <c r="X54" s="8" t="s">
        <v>948</v>
      </c>
      <c r="Y54" s="8" t="s">
        <v>949</v>
      </c>
      <c r="Z54" s="8" t="s">
        <v>565</v>
      </c>
      <c r="AA54" s="8" t="s">
        <v>6</v>
      </c>
      <c r="AB54" s="8" t="s">
        <v>558</v>
      </c>
      <c r="AC54" s="8" t="s">
        <v>785</v>
      </c>
      <c r="AD54" s="9"/>
      <c r="AE54" s="8"/>
      <c r="AF54" s="9"/>
      <c r="AG54" s="8"/>
      <c r="AH54" s="9"/>
      <c r="AI54" s="8" t="s">
        <v>896</v>
      </c>
      <c r="AJ54" s="8" t="s">
        <v>945</v>
      </c>
      <c r="AK54" s="12">
        <v>41688</v>
      </c>
      <c r="AL54" s="11"/>
    </row>
    <row r="55" spans="1:38" ht="45" x14ac:dyDescent="0.25">
      <c r="A55" s="16" t="s">
        <v>320</v>
      </c>
      <c r="B55" s="35">
        <v>1020940753</v>
      </c>
      <c r="C55" s="33" t="s">
        <v>96</v>
      </c>
      <c r="D55" s="33" t="s">
        <v>99</v>
      </c>
      <c r="E55" s="33" t="s">
        <v>950</v>
      </c>
      <c r="F55" s="17">
        <v>41685</v>
      </c>
      <c r="G55" s="4">
        <f t="shared" si="0"/>
        <v>7</v>
      </c>
      <c r="H55" s="5" t="s">
        <v>58</v>
      </c>
      <c r="I55" s="9">
        <v>41685</v>
      </c>
      <c r="J55" s="6">
        <f t="shared" si="1"/>
        <v>7</v>
      </c>
      <c r="K55" s="7" t="s">
        <v>59</v>
      </c>
      <c r="L55" s="15" t="s">
        <v>8</v>
      </c>
      <c r="M55" s="8" t="s">
        <v>55</v>
      </c>
      <c r="N55" s="9">
        <v>40476</v>
      </c>
      <c r="O55" s="36">
        <f t="shared" si="2"/>
        <v>3</v>
      </c>
      <c r="P55" s="36">
        <f t="shared" si="3"/>
        <v>3</v>
      </c>
      <c r="Q55" s="36">
        <f t="shared" si="4"/>
        <v>21</v>
      </c>
      <c r="R55" s="2" t="s">
        <v>5</v>
      </c>
      <c r="S55" s="2" t="s">
        <v>565</v>
      </c>
      <c r="T55" s="2" t="s">
        <v>951</v>
      </c>
      <c r="U55" s="8" t="s">
        <v>6</v>
      </c>
      <c r="V55" s="32" t="s">
        <v>558</v>
      </c>
      <c r="W55" s="8" t="s">
        <v>775</v>
      </c>
      <c r="X55" s="8" t="s">
        <v>952</v>
      </c>
      <c r="Y55" s="8" t="s">
        <v>942</v>
      </c>
      <c r="Z55" s="8" t="s">
        <v>565</v>
      </c>
      <c r="AA55" s="8" t="s">
        <v>6</v>
      </c>
      <c r="AB55" s="8" t="s">
        <v>558</v>
      </c>
      <c r="AC55" s="8" t="s">
        <v>778</v>
      </c>
      <c r="AD55" s="9"/>
      <c r="AE55" s="8"/>
      <c r="AF55" s="9"/>
      <c r="AG55" s="8"/>
      <c r="AH55" s="9"/>
      <c r="AI55" s="8" t="s">
        <v>896</v>
      </c>
      <c r="AJ55" s="8" t="s">
        <v>953</v>
      </c>
      <c r="AK55" s="12">
        <v>41688</v>
      </c>
      <c r="AL55" s="11"/>
    </row>
    <row r="56" spans="1:38" ht="45" x14ac:dyDescent="0.25">
      <c r="A56" s="16" t="s">
        <v>320</v>
      </c>
      <c r="B56" s="35">
        <v>1021460420</v>
      </c>
      <c r="C56" s="33" t="s">
        <v>431</v>
      </c>
      <c r="D56" s="33" t="s">
        <v>99</v>
      </c>
      <c r="E56" s="33" t="s">
        <v>954</v>
      </c>
      <c r="F56" s="17">
        <v>41685</v>
      </c>
      <c r="G56" s="4">
        <f t="shared" si="0"/>
        <v>7</v>
      </c>
      <c r="H56" s="5" t="s">
        <v>58</v>
      </c>
      <c r="I56" s="9">
        <v>41685</v>
      </c>
      <c r="J56" s="6">
        <f t="shared" si="1"/>
        <v>7</v>
      </c>
      <c r="K56" s="7" t="s">
        <v>452</v>
      </c>
      <c r="L56" s="15" t="s">
        <v>8</v>
      </c>
      <c r="M56" s="8" t="s">
        <v>55</v>
      </c>
      <c r="N56" s="9">
        <v>41075</v>
      </c>
      <c r="O56" s="36">
        <f t="shared" si="2"/>
        <v>1</v>
      </c>
      <c r="P56" s="36">
        <f t="shared" si="3"/>
        <v>8</v>
      </c>
      <c r="Q56" s="36">
        <f t="shared" si="4"/>
        <v>0</v>
      </c>
      <c r="R56" s="2" t="s">
        <v>5</v>
      </c>
      <c r="S56" s="2"/>
      <c r="T56" s="2" t="s">
        <v>955</v>
      </c>
      <c r="U56" s="8" t="s">
        <v>6</v>
      </c>
      <c r="V56" s="32" t="s">
        <v>558</v>
      </c>
      <c r="W56" s="8" t="s">
        <v>775</v>
      </c>
      <c r="X56" s="8" t="s">
        <v>956</v>
      </c>
      <c r="Y56" s="8" t="s">
        <v>957</v>
      </c>
      <c r="Z56" s="8" t="s">
        <v>565</v>
      </c>
      <c r="AA56" s="8" t="s">
        <v>6</v>
      </c>
      <c r="AB56" s="8" t="s">
        <v>558</v>
      </c>
      <c r="AC56" s="8" t="s">
        <v>778</v>
      </c>
      <c r="AD56" s="9"/>
      <c r="AE56" s="8"/>
      <c r="AF56" s="9"/>
      <c r="AG56" s="8"/>
      <c r="AH56" s="9"/>
      <c r="AI56" s="8" t="s">
        <v>896</v>
      </c>
      <c r="AJ56" s="8" t="s">
        <v>953</v>
      </c>
      <c r="AK56" s="12">
        <v>41688</v>
      </c>
      <c r="AL56" s="11"/>
    </row>
    <row r="57" spans="1:38" ht="45" x14ac:dyDescent="0.25">
      <c r="A57" s="16" t="s">
        <v>320</v>
      </c>
      <c r="B57" s="35">
        <v>104810882</v>
      </c>
      <c r="C57" s="33" t="s">
        <v>135</v>
      </c>
      <c r="D57" s="33" t="s">
        <v>72</v>
      </c>
      <c r="E57" s="33" t="s">
        <v>207</v>
      </c>
      <c r="F57" s="17">
        <v>41684</v>
      </c>
      <c r="G57" s="4">
        <f t="shared" si="0"/>
        <v>7</v>
      </c>
      <c r="H57" s="5" t="s">
        <v>36</v>
      </c>
      <c r="I57" s="9">
        <v>41684</v>
      </c>
      <c r="J57" s="6">
        <f t="shared" si="1"/>
        <v>7</v>
      </c>
      <c r="K57" s="7" t="s">
        <v>104</v>
      </c>
      <c r="L57" s="15" t="s">
        <v>4</v>
      </c>
      <c r="M57" s="8" t="s">
        <v>55</v>
      </c>
      <c r="N57" s="9">
        <v>21123</v>
      </c>
      <c r="O57" s="36">
        <f t="shared" si="2"/>
        <v>56</v>
      </c>
      <c r="P57" s="36">
        <f t="shared" si="3"/>
        <v>3</v>
      </c>
      <c r="Q57" s="36">
        <f t="shared" si="4"/>
        <v>15</v>
      </c>
      <c r="R57" s="2" t="s">
        <v>5</v>
      </c>
      <c r="S57" s="2" t="s">
        <v>557</v>
      </c>
      <c r="T57" s="2"/>
      <c r="U57" s="8" t="s">
        <v>6</v>
      </c>
      <c r="V57" s="32" t="s">
        <v>558</v>
      </c>
      <c r="W57" s="8" t="s">
        <v>775</v>
      </c>
      <c r="X57" s="8" t="s">
        <v>958</v>
      </c>
      <c r="Y57" s="8" t="s">
        <v>959</v>
      </c>
      <c r="Z57" s="8" t="s">
        <v>9</v>
      </c>
      <c r="AA57" s="8" t="s">
        <v>6</v>
      </c>
      <c r="AB57" s="8" t="s">
        <v>558</v>
      </c>
      <c r="AC57" s="8" t="s">
        <v>778</v>
      </c>
      <c r="AD57" s="9"/>
      <c r="AE57" s="8"/>
      <c r="AF57" s="9"/>
      <c r="AG57" s="8"/>
      <c r="AH57" s="9"/>
      <c r="AI57" s="8" t="s">
        <v>896</v>
      </c>
      <c r="AJ57" s="8" t="s">
        <v>960</v>
      </c>
      <c r="AK57" s="12">
        <v>41688</v>
      </c>
      <c r="AL57" s="11"/>
    </row>
    <row r="58" spans="1:38" ht="45" x14ac:dyDescent="0.25">
      <c r="A58" s="16" t="s">
        <v>320</v>
      </c>
      <c r="B58" s="35">
        <v>105980640</v>
      </c>
      <c r="C58" s="33" t="s">
        <v>27</v>
      </c>
      <c r="D58" s="33" t="s">
        <v>57</v>
      </c>
      <c r="E58" s="33" t="s">
        <v>961</v>
      </c>
      <c r="F58" s="17">
        <v>41685</v>
      </c>
      <c r="G58" s="4">
        <f t="shared" si="0"/>
        <v>7</v>
      </c>
      <c r="H58" s="5" t="s">
        <v>58</v>
      </c>
      <c r="I58" s="9">
        <v>41685</v>
      </c>
      <c r="J58" s="6">
        <f t="shared" si="1"/>
        <v>7</v>
      </c>
      <c r="K58" s="7" t="s">
        <v>513</v>
      </c>
      <c r="L58" s="15" t="s">
        <v>8</v>
      </c>
      <c r="M58" s="8" t="s">
        <v>55</v>
      </c>
      <c r="N58" s="9">
        <v>22935</v>
      </c>
      <c r="O58" s="36">
        <f t="shared" si="2"/>
        <v>51</v>
      </c>
      <c r="P58" s="36">
        <f t="shared" si="3"/>
        <v>3</v>
      </c>
      <c r="Q58" s="36">
        <f t="shared" si="4"/>
        <v>30</v>
      </c>
      <c r="R58" s="2" t="s">
        <v>5</v>
      </c>
      <c r="S58" s="2" t="s">
        <v>546</v>
      </c>
      <c r="T58" s="2"/>
      <c r="U58" s="8" t="s">
        <v>6</v>
      </c>
      <c r="V58" s="32" t="s">
        <v>558</v>
      </c>
      <c r="W58" s="8" t="s">
        <v>775</v>
      </c>
      <c r="X58" s="8" t="s">
        <v>962</v>
      </c>
      <c r="Y58" s="8"/>
      <c r="Z58" s="8" t="s">
        <v>9</v>
      </c>
      <c r="AA58" s="8" t="s">
        <v>6</v>
      </c>
      <c r="AB58" s="8" t="s">
        <v>558</v>
      </c>
      <c r="AC58" s="8" t="s">
        <v>778</v>
      </c>
      <c r="AD58" s="9"/>
      <c r="AE58" s="8"/>
      <c r="AF58" s="9"/>
      <c r="AG58" s="8"/>
      <c r="AH58" s="9"/>
      <c r="AI58" s="8" t="s">
        <v>896</v>
      </c>
      <c r="AJ58" s="8" t="s">
        <v>953</v>
      </c>
      <c r="AK58" s="12">
        <v>41688</v>
      </c>
      <c r="AL58" s="11"/>
    </row>
    <row r="59" spans="1:38" ht="45" x14ac:dyDescent="0.25">
      <c r="A59" s="16" t="s">
        <v>320</v>
      </c>
      <c r="B59" s="35">
        <v>9047510</v>
      </c>
      <c r="C59" s="33" t="s">
        <v>161</v>
      </c>
      <c r="D59" s="33" t="s">
        <v>69</v>
      </c>
      <c r="E59" s="33" t="s">
        <v>166</v>
      </c>
      <c r="F59" s="17">
        <v>41689</v>
      </c>
      <c r="G59" s="4">
        <f t="shared" si="0"/>
        <v>8</v>
      </c>
      <c r="H59" s="5" t="s">
        <v>58</v>
      </c>
      <c r="I59" s="9">
        <v>41689</v>
      </c>
      <c r="J59" s="6">
        <f t="shared" si="1"/>
        <v>8</v>
      </c>
      <c r="K59" s="7" t="s">
        <v>59</v>
      </c>
      <c r="L59" s="15" t="s">
        <v>4</v>
      </c>
      <c r="M59" s="8" t="s">
        <v>55</v>
      </c>
      <c r="N59" s="9">
        <v>19197</v>
      </c>
      <c r="O59" s="36">
        <f t="shared" si="2"/>
        <v>61</v>
      </c>
      <c r="P59" s="36">
        <f t="shared" si="3"/>
        <v>6</v>
      </c>
      <c r="Q59" s="36">
        <f t="shared" si="4"/>
        <v>28</v>
      </c>
      <c r="R59" s="2" t="s">
        <v>5</v>
      </c>
      <c r="S59" s="2" t="s">
        <v>120</v>
      </c>
      <c r="T59" s="2"/>
      <c r="U59" s="8" t="s">
        <v>6</v>
      </c>
      <c r="V59" s="32" t="s">
        <v>558</v>
      </c>
      <c r="W59" s="8" t="s">
        <v>775</v>
      </c>
      <c r="X59" s="8" t="s">
        <v>963</v>
      </c>
      <c r="Y59" s="8" t="s">
        <v>964</v>
      </c>
      <c r="Z59" s="8" t="s">
        <v>320</v>
      </c>
      <c r="AA59" s="8" t="s">
        <v>6</v>
      </c>
      <c r="AB59" s="8" t="s">
        <v>558</v>
      </c>
      <c r="AC59" s="8" t="s">
        <v>778</v>
      </c>
      <c r="AD59" s="9"/>
      <c r="AE59" s="8"/>
      <c r="AF59" s="9"/>
      <c r="AG59" s="8"/>
      <c r="AH59" s="9"/>
      <c r="AI59" s="8" t="s">
        <v>896</v>
      </c>
      <c r="AJ59" s="8" t="s">
        <v>965</v>
      </c>
      <c r="AK59" s="12">
        <v>41695</v>
      </c>
      <c r="AL59" s="11"/>
    </row>
    <row r="60" spans="1:38" ht="45" x14ac:dyDescent="0.25">
      <c r="A60" s="16" t="s">
        <v>320</v>
      </c>
      <c r="B60" s="35">
        <v>10516789</v>
      </c>
      <c r="C60" s="33" t="s">
        <v>57</v>
      </c>
      <c r="D60" s="33" t="s">
        <v>88</v>
      </c>
      <c r="E60" s="33" t="s">
        <v>76</v>
      </c>
      <c r="F60" s="17">
        <v>41689</v>
      </c>
      <c r="G60" s="4">
        <f t="shared" si="0"/>
        <v>8</v>
      </c>
      <c r="H60" s="5" t="s">
        <v>58</v>
      </c>
      <c r="I60" s="9">
        <v>41689</v>
      </c>
      <c r="J60" s="6">
        <f t="shared" si="1"/>
        <v>8</v>
      </c>
      <c r="K60" s="7" t="s">
        <v>59</v>
      </c>
      <c r="L60" s="15" t="s">
        <v>4</v>
      </c>
      <c r="M60" s="8" t="s">
        <v>55</v>
      </c>
      <c r="N60" s="9">
        <v>21794</v>
      </c>
      <c r="O60" s="36">
        <f t="shared" si="2"/>
        <v>54</v>
      </c>
      <c r="P60" s="36">
        <f t="shared" si="3"/>
        <v>5</v>
      </c>
      <c r="Q60" s="36">
        <f t="shared" si="4"/>
        <v>18</v>
      </c>
      <c r="R60" s="2" t="s">
        <v>5</v>
      </c>
      <c r="S60" s="2" t="s">
        <v>9</v>
      </c>
      <c r="T60" s="2"/>
      <c r="U60" s="8" t="s">
        <v>6</v>
      </c>
      <c r="V60" s="32" t="s">
        <v>558</v>
      </c>
      <c r="W60" s="8" t="s">
        <v>775</v>
      </c>
      <c r="X60" s="8" t="s">
        <v>966</v>
      </c>
      <c r="Y60" s="8" t="s">
        <v>967</v>
      </c>
      <c r="Z60" s="8" t="s">
        <v>9</v>
      </c>
      <c r="AA60" s="8" t="s">
        <v>6</v>
      </c>
      <c r="AB60" s="8" t="s">
        <v>558</v>
      </c>
      <c r="AC60" s="8" t="s">
        <v>832</v>
      </c>
      <c r="AD60" s="9"/>
      <c r="AE60" s="8"/>
      <c r="AF60" s="9"/>
      <c r="AG60" s="8"/>
      <c r="AH60" s="9"/>
      <c r="AI60" s="8" t="s">
        <v>896</v>
      </c>
      <c r="AJ60" s="8" t="s">
        <v>965</v>
      </c>
      <c r="AK60" s="12">
        <v>41695</v>
      </c>
      <c r="AL60" s="11"/>
    </row>
    <row r="61" spans="1:38" ht="30" x14ac:dyDescent="0.25">
      <c r="A61" s="16" t="s">
        <v>320</v>
      </c>
      <c r="B61" s="35">
        <v>102101870</v>
      </c>
      <c r="C61" s="33" t="s">
        <v>61</v>
      </c>
      <c r="D61" s="33" t="s">
        <v>762</v>
      </c>
      <c r="E61" s="33" t="s">
        <v>968</v>
      </c>
      <c r="F61" s="17">
        <v>41689</v>
      </c>
      <c r="G61" s="4">
        <f t="shared" si="0"/>
        <v>8</v>
      </c>
      <c r="H61" s="5" t="s">
        <v>104</v>
      </c>
      <c r="I61" s="9">
        <v>41689</v>
      </c>
      <c r="J61" s="6">
        <f t="shared" si="1"/>
        <v>8</v>
      </c>
      <c r="K61" s="7" t="s">
        <v>105</v>
      </c>
      <c r="L61" s="15" t="s">
        <v>8</v>
      </c>
      <c r="M61" s="8" t="s">
        <v>55</v>
      </c>
      <c r="N61" s="9">
        <v>40501</v>
      </c>
      <c r="O61" s="36">
        <f t="shared" si="2"/>
        <v>3</v>
      </c>
      <c r="P61" s="36">
        <f t="shared" si="3"/>
        <v>3</v>
      </c>
      <c r="Q61" s="36">
        <f t="shared" si="4"/>
        <v>0</v>
      </c>
      <c r="R61" s="2" t="s">
        <v>5</v>
      </c>
      <c r="S61" s="2" t="s">
        <v>121</v>
      </c>
      <c r="T61" s="2" t="s">
        <v>969</v>
      </c>
      <c r="U61" s="8" t="s">
        <v>6</v>
      </c>
      <c r="V61" s="32" t="s">
        <v>558</v>
      </c>
      <c r="W61" s="8" t="s">
        <v>775</v>
      </c>
      <c r="X61" s="8" t="s">
        <v>970</v>
      </c>
      <c r="Y61" s="8" t="s">
        <v>971</v>
      </c>
      <c r="Z61" s="8" t="s">
        <v>9</v>
      </c>
      <c r="AA61" s="8" t="s">
        <v>6</v>
      </c>
      <c r="AB61" s="8" t="s">
        <v>558</v>
      </c>
      <c r="AC61" s="8" t="s">
        <v>778</v>
      </c>
      <c r="AD61" s="9"/>
      <c r="AE61" s="8"/>
      <c r="AF61" s="9"/>
      <c r="AG61" s="8"/>
      <c r="AH61" s="9"/>
      <c r="AI61" s="8" t="s">
        <v>896</v>
      </c>
      <c r="AJ61" s="8" t="s">
        <v>972</v>
      </c>
      <c r="AK61" s="12">
        <v>41695</v>
      </c>
      <c r="AL61" s="11"/>
    </row>
    <row r="62" spans="1:38" ht="45" x14ac:dyDescent="0.25">
      <c r="A62" s="16" t="s">
        <v>320</v>
      </c>
      <c r="B62" s="35">
        <v>1015120014</v>
      </c>
      <c r="C62" s="33" t="s">
        <v>35</v>
      </c>
      <c r="D62" s="33" t="s">
        <v>332</v>
      </c>
      <c r="E62" s="33" t="s">
        <v>70</v>
      </c>
      <c r="F62" s="17">
        <v>41689</v>
      </c>
      <c r="G62" s="4">
        <f t="shared" si="0"/>
        <v>8</v>
      </c>
      <c r="H62" s="5" t="s">
        <v>36</v>
      </c>
      <c r="I62" s="9">
        <v>41690</v>
      </c>
      <c r="J62" s="6">
        <f t="shared" si="1"/>
        <v>8</v>
      </c>
      <c r="K62" s="7" t="s">
        <v>453</v>
      </c>
      <c r="L62" s="15" t="s">
        <v>4</v>
      </c>
      <c r="M62" s="8" t="s">
        <v>55</v>
      </c>
      <c r="N62" s="9">
        <v>30117</v>
      </c>
      <c r="O62" s="36">
        <f t="shared" si="2"/>
        <v>31</v>
      </c>
      <c r="P62" s="36">
        <f t="shared" si="3"/>
        <v>8</v>
      </c>
      <c r="Q62" s="36">
        <f t="shared" si="4"/>
        <v>5</v>
      </c>
      <c r="R62" s="2" t="s">
        <v>5</v>
      </c>
      <c r="S62" s="2" t="s">
        <v>137</v>
      </c>
      <c r="T62" s="2"/>
      <c r="U62" s="8" t="s">
        <v>6</v>
      </c>
      <c r="V62" s="32" t="s">
        <v>558</v>
      </c>
      <c r="W62" s="8" t="s">
        <v>796</v>
      </c>
      <c r="X62" s="8" t="s">
        <v>973</v>
      </c>
      <c r="Y62" s="8" t="s">
        <v>974</v>
      </c>
      <c r="Z62" s="8" t="s">
        <v>975</v>
      </c>
      <c r="AA62" s="8" t="s">
        <v>6</v>
      </c>
      <c r="AB62" s="8" t="s">
        <v>558</v>
      </c>
      <c r="AC62" s="8" t="s">
        <v>778</v>
      </c>
      <c r="AD62" s="9"/>
      <c r="AE62" s="8"/>
      <c r="AF62" s="9"/>
      <c r="AG62" s="8"/>
      <c r="AH62" s="9"/>
      <c r="AI62" s="8" t="s">
        <v>896</v>
      </c>
      <c r="AJ62" s="8" t="s">
        <v>960</v>
      </c>
      <c r="AK62" s="12">
        <v>41695</v>
      </c>
      <c r="AL62" s="11"/>
    </row>
    <row r="63" spans="1:38" ht="45" x14ac:dyDescent="0.25">
      <c r="A63" s="16" t="s">
        <v>320</v>
      </c>
      <c r="B63" s="35">
        <v>10937048</v>
      </c>
      <c r="C63" s="33" t="s">
        <v>425</v>
      </c>
      <c r="D63" s="33" t="s">
        <v>762</v>
      </c>
      <c r="E63" s="33" t="s">
        <v>443</v>
      </c>
      <c r="F63" s="17">
        <v>41689</v>
      </c>
      <c r="G63" s="4">
        <f t="shared" si="0"/>
        <v>8</v>
      </c>
      <c r="H63" s="5" t="s">
        <v>43</v>
      </c>
      <c r="I63" s="9">
        <v>41689</v>
      </c>
      <c r="J63" s="6">
        <f t="shared" si="1"/>
        <v>8</v>
      </c>
      <c r="K63" s="7" t="s">
        <v>43</v>
      </c>
      <c r="L63" s="15" t="s">
        <v>8</v>
      </c>
      <c r="M63" s="8" t="s">
        <v>55</v>
      </c>
      <c r="N63" s="9">
        <v>27878</v>
      </c>
      <c r="O63" s="36">
        <f t="shared" si="2"/>
        <v>37</v>
      </c>
      <c r="P63" s="36">
        <f t="shared" si="3"/>
        <v>9</v>
      </c>
      <c r="Q63" s="36">
        <f t="shared" si="4"/>
        <v>22</v>
      </c>
      <c r="R63" s="2" t="s">
        <v>5</v>
      </c>
      <c r="S63" s="2" t="s">
        <v>21</v>
      </c>
      <c r="T63" s="2"/>
      <c r="U63" s="8" t="s">
        <v>6</v>
      </c>
      <c r="V63" s="32" t="s">
        <v>558</v>
      </c>
      <c r="W63" s="8" t="s">
        <v>559</v>
      </c>
      <c r="X63" s="8" t="s">
        <v>976</v>
      </c>
      <c r="Y63" s="8" t="s">
        <v>977</v>
      </c>
      <c r="Z63" s="8" t="s">
        <v>565</v>
      </c>
      <c r="AA63" s="8" t="s">
        <v>6</v>
      </c>
      <c r="AB63" s="8" t="s">
        <v>558</v>
      </c>
      <c r="AC63" s="8" t="s">
        <v>788</v>
      </c>
      <c r="AD63" s="9"/>
      <c r="AE63" s="8"/>
      <c r="AF63" s="9"/>
      <c r="AG63" s="8"/>
      <c r="AH63" s="9"/>
      <c r="AI63" s="8" t="s">
        <v>896</v>
      </c>
      <c r="AJ63" s="8" t="s">
        <v>978</v>
      </c>
      <c r="AK63" s="12">
        <v>41695</v>
      </c>
      <c r="AL63" s="11"/>
    </row>
    <row r="64" spans="1:38" ht="30" x14ac:dyDescent="0.25">
      <c r="A64" s="16" t="s">
        <v>320</v>
      </c>
      <c r="B64" s="35">
        <v>103450445</v>
      </c>
      <c r="C64" s="33" t="s">
        <v>57</v>
      </c>
      <c r="D64" s="33" t="s">
        <v>385</v>
      </c>
      <c r="E64" s="33" t="s">
        <v>166</v>
      </c>
      <c r="F64" s="17">
        <v>41687</v>
      </c>
      <c r="G64" s="4">
        <f t="shared" si="0"/>
        <v>8</v>
      </c>
      <c r="H64" s="5" t="s">
        <v>16</v>
      </c>
      <c r="I64" s="9">
        <v>41687</v>
      </c>
      <c r="J64" s="6">
        <f t="shared" si="1"/>
        <v>8</v>
      </c>
      <c r="K64" s="7" t="s">
        <v>47</v>
      </c>
      <c r="L64" s="15" t="s">
        <v>4</v>
      </c>
      <c r="M64" s="8" t="s">
        <v>55</v>
      </c>
      <c r="N64" s="9">
        <v>17190</v>
      </c>
      <c r="O64" s="36">
        <f t="shared" si="2"/>
        <v>67</v>
      </c>
      <c r="P64" s="36">
        <f t="shared" si="3"/>
        <v>0</v>
      </c>
      <c r="Q64" s="36">
        <f t="shared" si="4"/>
        <v>25</v>
      </c>
      <c r="R64" s="2" t="s">
        <v>5</v>
      </c>
      <c r="S64" s="2"/>
      <c r="T64" s="2"/>
      <c r="U64" s="8" t="s">
        <v>6</v>
      </c>
      <c r="V64" s="32" t="s">
        <v>558</v>
      </c>
      <c r="W64" s="8" t="s">
        <v>796</v>
      </c>
      <c r="X64" s="8" t="s">
        <v>979</v>
      </c>
      <c r="Y64" s="8" t="s">
        <v>980</v>
      </c>
      <c r="Z64" s="8" t="s">
        <v>9</v>
      </c>
      <c r="AA64" s="8" t="s">
        <v>6</v>
      </c>
      <c r="AB64" s="8" t="s">
        <v>558</v>
      </c>
      <c r="AC64" s="8" t="s">
        <v>788</v>
      </c>
      <c r="AD64" s="9"/>
      <c r="AE64" s="8"/>
      <c r="AF64" s="9"/>
      <c r="AG64" s="8"/>
      <c r="AH64" s="9"/>
      <c r="AI64" s="8" t="s">
        <v>896</v>
      </c>
      <c r="AJ64" s="8" t="s">
        <v>981</v>
      </c>
      <c r="AK64" s="12">
        <v>41695</v>
      </c>
      <c r="AL64" s="11"/>
    </row>
    <row r="65" spans="1:38" ht="30" x14ac:dyDescent="0.25">
      <c r="A65" s="16" t="s">
        <v>320</v>
      </c>
      <c r="B65" s="35">
        <v>103740405</v>
      </c>
      <c r="C65" s="33" t="s">
        <v>57</v>
      </c>
      <c r="D65" s="33" t="s">
        <v>57</v>
      </c>
      <c r="E65" s="33" t="s">
        <v>179</v>
      </c>
      <c r="F65" s="17">
        <v>41688</v>
      </c>
      <c r="G65" s="4">
        <f t="shared" si="0"/>
        <v>8</v>
      </c>
      <c r="H65" s="5" t="s">
        <v>16</v>
      </c>
      <c r="I65" s="9">
        <v>41688</v>
      </c>
      <c r="J65" s="6">
        <f t="shared" si="1"/>
        <v>8</v>
      </c>
      <c r="K65" s="7" t="s">
        <v>47</v>
      </c>
      <c r="L65" s="15" t="s">
        <v>4</v>
      </c>
      <c r="M65" s="8" t="s">
        <v>55</v>
      </c>
      <c r="N65" s="9">
        <v>18107</v>
      </c>
      <c r="O65" s="36">
        <f t="shared" si="2"/>
        <v>64</v>
      </c>
      <c r="P65" s="36">
        <f t="shared" si="3"/>
        <v>6</v>
      </c>
      <c r="Q65" s="36">
        <f t="shared" si="4"/>
        <v>21</v>
      </c>
      <c r="R65" s="2" t="s">
        <v>5</v>
      </c>
      <c r="S65" s="2" t="s">
        <v>557</v>
      </c>
      <c r="T65" s="2"/>
      <c r="U65" s="8" t="s">
        <v>6</v>
      </c>
      <c r="V65" s="32" t="s">
        <v>558</v>
      </c>
      <c r="W65" s="8" t="s">
        <v>775</v>
      </c>
      <c r="X65" s="8" t="s">
        <v>982</v>
      </c>
      <c r="Y65" s="8" t="s">
        <v>983</v>
      </c>
      <c r="Z65" s="8" t="s">
        <v>9</v>
      </c>
      <c r="AA65" s="8" t="s">
        <v>6</v>
      </c>
      <c r="AB65" s="8" t="s">
        <v>558</v>
      </c>
      <c r="AC65" s="8" t="s">
        <v>788</v>
      </c>
      <c r="AD65" s="9"/>
      <c r="AE65" s="8"/>
      <c r="AF65" s="9"/>
      <c r="AG65" s="8"/>
      <c r="AH65" s="9"/>
      <c r="AI65" s="8" t="s">
        <v>896</v>
      </c>
      <c r="AJ65" s="8" t="s">
        <v>981</v>
      </c>
      <c r="AK65" s="12">
        <v>41695</v>
      </c>
      <c r="AL65" s="11"/>
    </row>
    <row r="66" spans="1:38" ht="45" x14ac:dyDescent="0.25">
      <c r="A66" s="16" t="s">
        <v>320</v>
      </c>
      <c r="B66" s="35">
        <v>103610410</v>
      </c>
      <c r="C66" s="33" t="s">
        <v>14</v>
      </c>
      <c r="D66" s="33" t="s">
        <v>380</v>
      </c>
      <c r="E66" s="33" t="s">
        <v>532</v>
      </c>
      <c r="F66" s="17">
        <v>41687</v>
      </c>
      <c r="G66" s="4">
        <f t="shared" si="0"/>
        <v>8</v>
      </c>
      <c r="H66" s="5" t="s">
        <v>43</v>
      </c>
      <c r="I66" s="9">
        <v>41687</v>
      </c>
      <c r="J66" s="6">
        <f t="shared" si="1"/>
        <v>8</v>
      </c>
      <c r="K66" s="7" t="s">
        <v>43</v>
      </c>
      <c r="L66" s="15" t="s">
        <v>4</v>
      </c>
      <c r="M66" s="8" t="s">
        <v>55</v>
      </c>
      <c r="N66" s="9">
        <v>17645</v>
      </c>
      <c r="O66" s="36">
        <f t="shared" si="2"/>
        <v>65</v>
      </c>
      <c r="P66" s="36">
        <f t="shared" si="3"/>
        <v>9</v>
      </c>
      <c r="Q66" s="36">
        <f t="shared" si="4"/>
        <v>26</v>
      </c>
      <c r="R66" s="2" t="s">
        <v>5</v>
      </c>
      <c r="S66" s="2" t="s">
        <v>984</v>
      </c>
      <c r="T66" s="2"/>
      <c r="U66" s="8" t="s">
        <v>6</v>
      </c>
      <c r="V66" s="32" t="s">
        <v>558</v>
      </c>
      <c r="W66" s="8" t="s">
        <v>775</v>
      </c>
      <c r="X66" s="8" t="s">
        <v>985</v>
      </c>
      <c r="Y66" s="8" t="s">
        <v>986</v>
      </c>
      <c r="Z66" s="8" t="s">
        <v>565</v>
      </c>
      <c r="AA66" s="8" t="s">
        <v>6</v>
      </c>
      <c r="AB66" s="8" t="s">
        <v>558</v>
      </c>
      <c r="AC66" s="8" t="s">
        <v>788</v>
      </c>
      <c r="AD66" s="9"/>
      <c r="AE66" s="8"/>
      <c r="AF66" s="9"/>
      <c r="AG66" s="8"/>
      <c r="AH66" s="9"/>
      <c r="AI66" s="8" t="s">
        <v>896</v>
      </c>
      <c r="AJ66" s="8" t="s">
        <v>981</v>
      </c>
      <c r="AK66" s="12">
        <v>41695</v>
      </c>
      <c r="AL66" s="11"/>
    </row>
    <row r="67" spans="1:38" ht="45" x14ac:dyDescent="0.25">
      <c r="A67" s="16" t="s">
        <v>320</v>
      </c>
      <c r="B67" s="35">
        <v>101450204</v>
      </c>
      <c r="C67" s="33" t="s">
        <v>385</v>
      </c>
      <c r="D67" s="33" t="s">
        <v>96</v>
      </c>
      <c r="E67" s="33" t="s">
        <v>264</v>
      </c>
      <c r="F67" s="17">
        <v>41685</v>
      </c>
      <c r="G67" s="4">
        <f t="shared" si="0"/>
        <v>7</v>
      </c>
      <c r="H67" s="5" t="s">
        <v>58</v>
      </c>
      <c r="I67" s="9">
        <v>41687</v>
      </c>
      <c r="J67" s="6">
        <f t="shared" si="1"/>
        <v>8</v>
      </c>
      <c r="K67" s="7" t="s">
        <v>59</v>
      </c>
      <c r="L67" s="15" t="s">
        <v>4</v>
      </c>
      <c r="M67" s="8" t="s">
        <v>55</v>
      </c>
      <c r="N67" s="9">
        <v>33242</v>
      </c>
      <c r="O67" s="36">
        <f t="shared" si="2"/>
        <v>23</v>
      </c>
      <c r="P67" s="36">
        <f t="shared" si="3"/>
        <v>1</v>
      </c>
      <c r="Q67" s="36">
        <f t="shared" si="4"/>
        <v>13</v>
      </c>
      <c r="R67" s="2" t="s">
        <v>530</v>
      </c>
      <c r="S67" s="2" t="s">
        <v>987</v>
      </c>
      <c r="T67" s="2"/>
      <c r="U67" s="8" t="s">
        <v>6</v>
      </c>
      <c r="V67" s="32" t="s">
        <v>558</v>
      </c>
      <c r="W67" s="8" t="s">
        <v>775</v>
      </c>
      <c r="X67" s="8" t="s">
        <v>988</v>
      </c>
      <c r="Y67" s="8" t="s">
        <v>989</v>
      </c>
      <c r="Z67" s="8" t="s">
        <v>990</v>
      </c>
      <c r="AA67" s="8" t="s">
        <v>6</v>
      </c>
      <c r="AB67" s="8" t="s">
        <v>558</v>
      </c>
      <c r="AC67" s="8" t="s">
        <v>778</v>
      </c>
      <c r="AD67" s="9"/>
      <c r="AE67" s="8"/>
      <c r="AF67" s="9"/>
      <c r="AG67" s="8"/>
      <c r="AH67" s="9"/>
      <c r="AI67" s="8" t="s">
        <v>896</v>
      </c>
      <c r="AJ67" s="8" t="s">
        <v>991</v>
      </c>
      <c r="AK67" s="12">
        <v>41695</v>
      </c>
      <c r="AL67" s="11"/>
    </row>
    <row r="68" spans="1:38" ht="30" x14ac:dyDescent="0.25">
      <c r="A68" s="16" t="s">
        <v>320</v>
      </c>
      <c r="B68" s="35" t="s">
        <v>992</v>
      </c>
      <c r="C68" s="33" t="s">
        <v>428</v>
      </c>
      <c r="D68" s="33" t="s">
        <v>131</v>
      </c>
      <c r="E68" s="33" t="s">
        <v>171</v>
      </c>
      <c r="F68" s="17">
        <v>41500</v>
      </c>
      <c r="G68" s="4" t="str">
        <f t="shared" ref="G68:G131" si="5">IF(F68="","",IF(YEAR(F68)=2013,"1",IF(YEAR(F68)=2015,"53",WEEKNUM(F68,1))))</f>
        <v>1</v>
      </c>
      <c r="H68" s="5" t="s">
        <v>16</v>
      </c>
      <c r="I68" s="9">
        <v>41684</v>
      </c>
      <c r="J68" s="6">
        <f t="shared" ref="J68:J131" si="6">IF(I68="","",IF(YEAR(I68)=2013,"1",IF(YEAR(I68)=2015,"53",WEEKNUM(I68,1))))</f>
        <v>7</v>
      </c>
      <c r="K68" s="7" t="s">
        <v>17</v>
      </c>
      <c r="L68" s="15" t="s">
        <v>8</v>
      </c>
      <c r="M68" s="8" t="s">
        <v>55</v>
      </c>
      <c r="N68" s="9">
        <v>13471</v>
      </c>
      <c r="O68" s="36">
        <f t="shared" ref="O68:O131" si="7">IF(OR(N68="",I68=""),"",DATEDIF(N68,I68,"y"))</f>
        <v>77</v>
      </c>
      <c r="P68" s="36">
        <f t="shared" ref="P68:P131" si="8">IF(OR(N68="",I68=""),"",DATEDIF(N68,I68,"ym"))</f>
        <v>2</v>
      </c>
      <c r="Q68" s="36">
        <f t="shared" ref="Q68:Q131" si="9">IF(OR(N68="",I68=""),"",IF(DATEDIF(N68,I68,"md")&gt;32,DATEDIF(N68,I68,"md")-114,DATEDIF(N68,I68,"md")))</f>
        <v>28</v>
      </c>
      <c r="R68" s="2" t="s">
        <v>5</v>
      </c>
      <c r="S68" s="2" t="s">
        <v>761</v>
      </c>
      <c r="T68" s="2"/>
      <c r="U68" s="8" t="s">
        <v>6</v>
      </c>
      <c r="V68" s="32" t="s">
        <v>558</v>
      </c>
      <c r="W68" s="8" t="s">
        <v>796</v>
      </c>
      <c r="X68" s="8" t="s">
        <v>993</v>
      </c>
      <c r="Y68" s="8" t="s">
        <v>994</v>
      </c>
      <c r="Z68" s="8" t="s">
        <v>21</v>
      </c>
      <c r="AA68" s="8" t="s">
        <v>6</v>
      </c>
      <c r="AB68" s="8" t="s">
        <v>558</v>
      </c>
      <c r="AC68" s="8" t="s">
        <v>778</v>
      </c>
      <c r="AD68" s="9"/>
      <c r="AE68" s="8"/>
      <c r="AF68" s="9"/>
      <c r="AG68" s="8"/>
      <c r="AH68" s="9"/>
      <c r="AI68" s="8" t="s">
        <v>896</v>
      </c>
      <c r="AJ68" s="8" t="s">
        <v>995</v>
      </c>
      <c r="AK68" s="12">
        <v>41695</v>
      </c>
      <c r="AL68" s="11"/>
    </row>
    <row r="69" spans="1:38" ht="45" x14ac:dyDescent="0.25">
      <c r="A69" s="16" t="s">
        <v>320</v>
      </c>
      <c r="B69" s="35">
        <v>1014070716</v>
      </c>
      <c r="C69" s="33" t="s">
        <v>14</v>
      </c>
      <c r="D69" s="33" t="s">
        <v>524</v>
      </c>
      <c r="E69" s="33" t="s">
        <v>996</v>
      </c>
      <c r="F69" s="17">
        <v>41688</v>
      </c>
      <c r="G69" s="4">
        <f t="shared" si="5"/>
        <v>8</v>
      </c>
      <c r="H69" s="5" t="s">
        <v>36</v>
      </c>
      <c r="I69" s="9">
        <v>41688</v>
      </c>
      <c r="J69" s="6">
        <f t="shared" si="6"/>
        <v>8</v>
      </c>
      <c r="K69" s="7" t="s">
        <v>997</v>
      </c>
      <c r="L69" s="15" t="s">
        <v>8</v>
      </c>
      <c r="M69" s="8" t="s">
        <v>55</v>
      </c>
      <c r="N69" s="9">
        <v>32800</v>
      </c>
      <c r="O69" s="36">
        <f t="shared" si="7"/>
        <v>24</v>
      </c>
      <c r="P69" s="36">
        <f t="shared" si="8"/>
        <v>3</v>
      </c>
      <c r="Q69" s="36">
        <f t="shared" si="9"/>
        <v>30</v>
      </c>
      <c r="R69" s="2" t="s">
        <v>5</v>
      </c>
      <c r="S69" s="2" t="s">
        <v>998</v>
      </c>
      <c r="T69" s="2"/>
      <c r="U69" s="8" t="s">
        <v>6</v>
      </c>
      <c r="V69" s="32" t="s">
        <v>558</v>
      </c>
      <c r="W69" s="8" t="s">
        <v>796</v>
      </c>
      <c r="X69" s="8" t="s">
        <v>999</v>
      </c>
      <c r="Y69" s="8"/>
      <c r="Z69" s="8" t="s">
        <v>1000</v>
      </c>
      <c r="AA69" s="8" t="s">
        <v>6</v>
      </c>
      <c r="AB69" s="8" t="s">
        <v>558</v>
      </c>
      <c r="AC69" s="8" t="s">
        <v>778</v>
      </c>
      <c r="AD69" s="9"/>
      <c r="AE69" s="8"/>
      <c r="AF69" s="9"/>
      <c r="AG69" s="8"/>
      <c r="AH69" s="9"/>
      <c r="AI69" s="19" t="s">
        <v>896</v>
      </c>
      <c r="AJ69" s="8" t="s">
        <v>960</v>
      </c>
      <c r="AK69" s="12">
        <v>41695</v>
      </c>
      <c r="AL69" s="11"/>
    </row>
    <row r="70" spans="1:38" ht="45" x14ac:dyDescent="0.25">
      <c r="A70" s="16" t="s">
        <v>320</v>
      </c>
      <c r="B70" s="35">
        <v>1010310279</v>
      </c>
      <c r="C70" s="33" t="s">
        <v>454</v>
      </c>
      <c r="D70" s="33" t="s">
        <v>454</v>
      </c>
      <c r="E70" s="33" t="s">
        <v>54</v>
      </c>
      <c r="F70" s="17">
        <v>41694</v>
      </c>
      <c r="G70" s="4">
        <f t="shared" si="5"/>
        <v>9</v>
      </c>
      <c r="H70" s="5" t="s">
        <v>58</v>
      </c>
      <c r="I70" s="9">
        <v>41694</v>
      </c>
      <c r="J70" s="6">
        <f t="shared" si="6"/>
        <v>9</v>
      </c>
      <c r="K70" s="7" t="s">
        <v>59</v>
      </c>
      <c r="L70" s="15" t="s">
        <v>4</v>
      </c>
      <c r="M70" s="8" t="s">
        <v>55</v>
      </c>
      <c r="N70" s="9">
        <v>28949</v>
      </c>
      <c r="O70" s="36">
        <f t="shared" si="7"/>
        <v>34</v>
      </c>
      <c r="P70" s="36">
        <f t="shared" si="8"/>
        <v>10</v>
      </c>
      <c r="Q70" s="36">
        <f t="shared" si="9"/>
        <v>20</v>
      </c>
      <c r="R70" s="2" t="s">
        <v>5</v>
      </c>
      <c r="S70" s="2" t="s">
        <v>9</v>
      </c>
      <c r="T70" s="2"/>
      <c r="U70" s="8" t="s">
        <v>6</v>
      </c>
      <c r="V70" s="32" t="s">
        <v>558</v>
      </c>
      <c r="W70" s="8" t="s">
        <v>775</v>
      </c>
      <c r="X70" s="8" t="s">
        <v>1001</v>
      </c>
      <c r="Y70" s="8">
        <v>24102178</v>
      </c>
      <c r="Z70" s="8" t="s">
        <v>1002</v>
      </c>
      <c r="AA70" s="8" t="s">
        <v>6</v>
      </c>
      <c r="AB70" s="8" t="s">
        <v>558</v>
      </c>
      <c r="AC70" s="8" t="s">
        <v>778</v>
      </c>
      <c r="AD70" s="9"/>
      <c r="AE70" s="8"/>
      <c r="AF70" s="9"/>
      <c r="AG70" s="8"/>
      <c r="AH70" s="9"/>
      <c r="AI70" s="8" t="s">
        <v>896</v>
      </c>
      <c r="AJ70" s="8" t="s">
        <v>972</v>
      </c>
      <c r="AK70" s="12">
        <v>41702</v>
      </c>
      <c r="AL70" s="11"/>
    </row>
    <row r="71" spans="1:38" ht="45" x14ac:dyDescent="0.25">
      <c r="A71" s="16" t="s">
        <v>320</v>
      </c>
      <c r="B71" s="35">
        <v>109790544</v>
      </c>
      <c r="C71" s="33" t="s">
        <v>385</v>
      </c>
      <c r="D71" s="33" t="s">
        <v>380</v>
      </c>
      <c r="E71" s="33" t="s">
        <v>383</v>
      </c>
      <c r="F71" s="17">
        <v>41696</v>
      </c>
      <c r="G71" s="4">
        <f t="shared" si="5"/>
        <v>9</v>
      </c>
      <c r="H71" s="5" t="s">
        <v>58</v>
      </c>
      <c r="I71" s="9">
        <v>41696</v>
      </c>
      <c r="J71" s="6">
        <f t="shared" si="6"/>
        <v>9</v>
      </c>
      <c r="K71" s="7" t="s">
        <v>412</v>
      </c>
      <c r="L71" s="15" t="s">
        <v>4</v>
      </c>
      <c r="M71" s="8" t="s">
        <v>55</v>
      </c>
      <c r="N71" s="9">
        <v>28368</v>
      </c>
      <c r="O71" s="36">
        <f t="shared" si="7"/>
        <v>36</v>
      </c>
      <c r="P71" s="36">
        <f t="shared" si="8"/>
        <v>5</v>
      </c>
      <c r="Q71" s="36">
        <f t="shared" si="9"/>
        <v>26</v>
      </c>
      <c r="R71" s="2" t="s">
        <v>5</v>
      </c>
      <c r="S71" s="2" t="s">
        <v>187</v>
      </c>
      <c r="T71" s="2"/>
      <c r="U71" s="8" t="s">
        <v>6</v>
      </c>
      <c r="V71" s="32" t="s">
        <v>558</v>
      </c>
      <c r="W71" s="8" t="s">
        <v>775</v>
      </c>
      <c r="X71" s="8" t="s">
        <v>1003</v>
      </c>
      <c r="Y71" s="8" t="s">
        <v>1004</v>
      </c>
      <c r="Z71" s="8" t="s">
        <v>1005</v>
      </c>
      <c r="AA71" s="8" t="s">
        <v>6</v>
      </c>
      <c r="AB71" s="8" t="s">
        <v>558</v>
      </c>
      <c r="AC71" s="8" t="s">
        <v>778</v>
      </c>
      <c r="AD71" s="9"/>
      <c r="AE71" s="8"/>
      <c r="AF71" s="9"/>
      <c r="AG71" s="8"/>
      <c r="AH71" s="9"/>
      <c r="AI71" s="8" t="s">
        <v>896</v>
      </c>
      <c r="AJ71" s="8" t="s">
        <v>960</v>
      </c>
      <c r="AK71" s="12">
        <v>41702</v>
      </c>
      <c r="AL71" s="11"/>
    </row>
    <row r="72" spans="1:38" ht="30" x14ac:dyDescent="0.25">
      <c r="A72" s="16" t="s">
        <v>320</v>
      </c>
      <c r="B72" s="35">
        <v>105020999</v>
      </c>
      <c r="C72" s="33" t="s">
        <v>14</v>
      </c>
      <c r="D72" s="33" t="s">
        <v>92</v>
      </c>
      <c r="E72" s="33" t="s">
        <v>46</v>
      </c>
      <c r="F72" s="17">
        <v>41695</v>
      </c>
      <c r="G72" s="4">
        <f t="shared" si="5"/>
        <v>9</v>
      </c>
      <c r="H72" s="5" t="s">
        <v>16</v>
      </c>
      <c r="I72" s="9">
        <v>41695</v>
      </c>
      <c r="J72" s="6">
        <f t="shared" si="6"/>
        <v>9</v>
      </c>
      <c r="K72" s="7" t="s">
        <v>47</v>
      </c>
      <c r="L72" s="15" t="s">
        <v>8</v>
      </c>
      <c r="M72" s="8" t="s">
        <v>55</v>
      </c>
      <c r="N72" s="9">
        <v>21528</v>
      </c>
      <c r="O72" s="36">
        <f t="shared" si="7"/>
        <v>55</v>
      </c>
      <c r="P72" s="36">
        <f t="shared" si="8"/>
        <v>2</v>
      </c>
      <c r="Q72" s="36">
        <f t="shared" si="9"/>
        <v>16</v>
      </c>
      <c r="R72" s="2" t="s">
        <v>5</v>
      </c>
      <c r="S72" s="2" t="s">
        <v>21</v>
      </c>
      <c r="T72" s="2"/>
      <c r="U72" s="8" t="s">
        <v>6</v>
      </c>
      <c r="V72" s="32" t="s">
        <v>558</v>
      </c>
      <c r="W72" s="8" t="s">
        <v>775</v>
      </c>
      <c r="X72" s="8" t="s">
        <v>1006</v>
      </c>
      <c r="Y72" s="8" t="s">
        <v>1007</v>
      </c>
      <c r="Z72" s="8" t="s">
        <v>565</v>
      </c>
      <c r="AA72" s="8" t="s">
        <v>6</v>
      </c>
      <c r="AB72" s="8" t="s">
        <v>558</v>
      </c>
      <c r="AC72" s="8" t="s">
        <v>788</v>
      </c>
      <c r="AD72" s="9"/>
      <c r="AE72" s="8"/>
      <c r="AF72" s="9"/>
      <c r="AG72" s="8"/>
      <c r="AH72" s="9"/>
      <c r="AI72" s="8" t="s">
        <v>896</v>
      </c>
      <c r="AJ72" s="8" t="s">
        <v>972</v>
      </c>
      <c r="AK72" s="12">
        <v>41702</v>
      </c>
      <c r="AL72" s="11"/>
    </row>
    <row r="73" spans="1:38" ht="45" x14ac:dyDescent="0.25">
      <c r="A73" s="16" t="s">
        <v>320</v>
      </c>
      <c r="B73" s="35">
        <v>1015460229</v>
      </c>
      <c r="C73" s="33" t="s">
        <v>380</v>
      </c>
      <c r="D73" s="33" t="s">
        <v>1008</v>
      </c>
      <c r="E73" s="33" t="s">
        <v>1009</v>
      </c>
      <c r="F73" s="17">
        <v>41693</v>
      </c>
      <c r="G73" s="4">
        <f t="shared" si="5"/>
        <v>9</v>
      </c>
      <c r="H73" s="5" t="s">
        <v>58</v>
      </c>
      <c r="I73" s="9">
        <v>41693</v>
      </c>
      <c r="J73" s="6">
        <f t="shared" si="6"/>
        <v>9</v>
      </c>
      <c r="K73" s="7" t="s">
        <v>1010</v>
      </c>
      <c r="L73" s="15" t="s">
        <v>4</v>
      </c>
      <c r="M73" s="8" t="s">
        <v>55</v>
      </c>
      <c r="N73" s="9">
        <v>34208</v>
      </c>
      <c r="O73" s="36">
        <f t="shared" si="7"/>
        <v>20</v>
      </c>
      <c r="P73" s="36">
        <f t="shared" si="8"/>
        <v>5</v>
      </c>
      <c r="Q73" s="36">
        <f t="shared" si="9"/>
        <v>27</v>
      </c>
      <c r="R73" s="2" t="s">
        <v>5</v>
      </c>
      <c r="S73" s="2" t="s">
        <v>415</v>
      </c>
      <c r="T73" s="2"/>
      <c r="U73" s="8" t="s">
        <v>6</v>
      </c>
      <c r="V73" s="32" t="s">
        <v>558</v>
      </c>
      <c r="W73" s="8" t="s">
        <v>559</v>
      </c>
      <c r="X73" s="8" t="s">
        <v>1011</v>
      </c>
      <c r="Y73" s="8">
        <v>87983221</v>
      </c>
      <c r="Z73" s="8" t="s">
        <v>1012</v>
      </c>
      <c r="AA73" s="8" t="s">
        <v>6</v>
      </c>
      <c r="AB73" s="8" t="s">
        <v>558</v>
      </c>
      <c r="AC73" s="8" t="s">
        <v>778</v>
      </c>
      <c r="AD73" s="9"/>
      <c r="AE73" s="8"/>
      <c r="AF73" s="9"/>
      <c r="AG73" s="8"/>
      <c r="AH73" s="9"/>
      <c r="AI73" s="8" t="s">
        <v>896</v>
      </c>
      <c r="AJ73" s="8" t="s">
        <v>1013</v>
      </c>
      <c r="AK73" s="12">
        <v>41702</v>
      </c>
      <c r="AL73" s="11"/>
    </row>
    <row r="74" spans="1:38" ht="30" x14ac:dyDescent="0.25">
      <c r="A74" s="16" t="s">
        <v>320</v>
      </c>
      <c r="B74" s="35">
        <v>1104400031</v>
      </c>
      <c r="C74" s="33" t="s">
        <v>141</v>
      </c>
      <c r="D74" s="33" t="s">
        <v>10</v>
      </c>
      <c r="E74" s="33" t="s">
        <v>1014</v>
      </c>
      <c r="F74" s="17">
        <v>41696</v>
      </c>
      <c r="G74" s="4">
        <f t="shared" si="5"/>
        <v>9</v>
      </c>
      <c r="H74" s="5" t="s">
        <v>16</v>
      </c>
      <c r="I74" s="9">
        <v>41696</v>
      </c>
      <c r="J74" s="6">
        <f t="shared" si="6"/>
        <v>9</v>
      </c>
      <c r="K74" s="7" t="s">
        <v>47</v>
      </c>
      <c r="L74" s="15" t="s">
        <v>8</v>
      </c>
      <c r="M74" s="8" t="s">
        <v>55</v>
      </c>
      <c r="N74" s="9">
        <v>20056</v>
      </c>
      <c r="O74" s="36">
        <f t="shared" si="7"/>
        <v>59</v>
      </c>
      <c r="P74" s="36">
        <f t="shared" si="8"/>
        <v>2</v>
      </c>
      <c r="Q74" s="36">
        <f t="shared" si="9"/>
        <v>29</v>
      </c>
      <c r="R74" s="2" t="s">
        <v>5</v>
      </c>
      <c r="S74" s="2" t="s">
        <v>761</v>
      </c>
      <c r="T74" s="2"/>
      <c r="U74" s="8" t="s">
        <v>6</v>
      </c>
      <c r="V74" s="32" t="s">
        <v>558</v>
      </c>
      <c r="W74" s="8" t="s">
        <v>775</v>
      </c>
      <c r="X74" s="8" t="s">
        <v>1015</v>
      </c>
      <c r="Y74" s="8" t="s">
        <v>1016</v>
      </c>
      <c r="Z74" s="8" t="s">
        <v>565</v>
      </c>
      <c r="AA74" s="8" t="s">
        <v>6</v>
      </c>
      <c r="AB74" s="8" t="s">
        <v>558</v>
      </c>
      <c r="AC74" s="8" t="s">
        <v>820</v>
      </c>
      <c r="AD74" s="9"/>
      <c r="AE74" s="8"/>
      <c r="AF74" s="9"/>
      <c r="AG74" s="8"/>
      <c r="AH74" s="9"/>
      <c r="AI74" s="8" t="s">
        <v>896</v>
      </c>
      <c r="AJ74" s="8" t="s">
        <v>1017</v>
      </c>
      <c r="AK74" s="12">
        <v>41702</v>
      </c>
      <c r="AL74" s="11"/>
    </row>
    <row r="75" spans="1:38" ht="45" x14ac:dyDescent="0.25">
      <c r="A75" s="16" t="s">
        <v>320</v>
      </c>
      <c r="B75" s="35">
        <v>9000807554</v>
      </c>
      <c r="C75" s="33" t="s">
        <v>182</v>
      </c>
      <c r="D75" s="33" t="s">
        <v>57</v>
      </c>
      <c r="E75" s="33" t="s">
        <v>168</v>
      </c>
      <c r="F75" s="17">
        <v>41694</v>
      </c>
      <c r="G75" s="4">
        <f t="shared" si="5"/>
        <v>9</v>
      </c>
      <c r="H75" s="5" t="s">
        <v>36</v>
      </c>
      <c r="I75" s="9">
        <v>41694</v>
      </c>
      <c r="J75" s="6">
        <f t="shared" si="6"/>
        <v>9</v>
      </c>
      <c r="K75" s="7" t="s">
        <v>536</v>
      </c>
      <c r="L75" s="15" t="s">
        <v>8</v>
      </c>
      <c r="M75" s="8" t="s">
        <v>55</v>
      </c>
      <c r="N75" s="9">
        <v>24160</v>
      </c>
      <c r="O75" s="36">
        <f t="shared" si="7"/>
        <v>48</v>
      </c>
      <c r="P75" s="36">
        <f t="shared" si="8"/>
        <v>0</v>
      </c>
      <c r="Q75" s="36">
        <f t="shared" si="9"/>
        <v>2</v>
      </c>
      <c r="R75" s="2" t="s">
        <v>5</v>
      </c>
      <c r="S75" s="2" t="s">
        <v>1018</v>
      </c>
      <c r="T75" s="2"/>
      <c r="U75" s="8" t="s">
        <v>6</v>
      </c>
      <c r="V75" s="32" t="s">
        <v>558</v>
      </c>
      <c r="W75" s="8" t="s">
        <v>775</v>
      </c>
      <c r="X75" s="8" t="s">
        <v>1019</v>
      </c>
      <c r="Y75" s="8"/>
      <c r="Z75" s="8" t="s">
        <v>1020</v>
      </c>
      <c r="AA75" s="8" t="s">
        <v>6</v>
      </c>
      <c r="AB75" s="8" t="s">
        <v>558</v>
      </c>
      <c r="AC75" s="8" t="s">
        <v>778</v>
      </c>
      <c r="AD75" s="9"/>
      <c r="AE75" s="8"/>
      <c r="AF75" s="9"/>
      <c r="AG75" s="8"/>
      <c r="AH75" s="9"/>
      <c r="AI75" s="8" t="s">
        <v>896</v>
      </c>
      <c r="AJ75" s="8" t="s">
        <v>972</v>
      </c>
      <c r="AK75" s="12">
        <v>41702</v>
      </c>
      <c r="AL75" s="11"/>
    </row>
    <row r="76" spans="1:38" ht="30" x14ac:dyDescent="0.25">
      <c r="A76" s="16" t="s">
        <v>320</v>
      </c>
      <c r="B76" s="35">
        <v>105450769</v>
      </c>
      <c r="C76" s="33" t="s">
        <v>914</v>
      </c>
      <c r="D76" s="33" t="s">
        <v>766</v>
      </c>
      <c r="E76" s="33" t="s">
        <v>52</v>
      </c>
      <c r="F76" s="17">
        <v>41698</v>
      </c>
      <c r="G76" s="4">
        <f t="shared" si="5"/>
        <v>9</v>
      </c>
      <c r="H76" s="5" t="s">
        <v>16</v>
      </c>
      <c r="I76" s="9">
        <v>41698</v>
      </c>
      <c r="J76" s="6">
        <f t="shared" si="6"/>
        <v>9</v>
      </c>
      <c r="K76" s="7" t="s">
        <v>47</v>
      </c>
      <c r="L76" s="15" t="s">
        <v>4</v>
      </c>
      <c r="M76" s="8" t="s">
        <v>55</v>
      </c>
      <c r="N76" s="9">
        <v>22229</v>
      </c>
      <c r="O76" s="36">
        <f t="shared" si="7"/>
        <v>53</v>
      </c>
      <c r="P76" s="36">
        <f t="shared" si="8"/>
        <v>3</v>
      </c>
      <c r="Q76" s="36">
        <f t="shared" si="9"/>
        <v>19</v>
      </c>
      <c r="R76" s="2" t="s">
        <v>5</v>
      </c>
      <c r="S76" s="2" t="s">
        <v>137</v>
      </c>
      <c r="T76" s="2"/>
      <c r="U76" s="8" t="s">
        <v>6</v>
      </c>
      <c r="V76" s="32" t="s">
        <v>558</v>
      </c>
      <c r="W76" s="8" t="s">
        <v>805</v>
      </c>
      <c r="X76" s="8" t="s">
        <v>1021</v>
      </c>
      <c r="Y76" s="8" t="s">
        <v>1022</v>
      </c>
      <c r="Z76" s="8" t="s">
        <v>1023</v>
      </c>
      <c r="AA76" s="8" t="s">
        <v>6</v>
      </c>
      <c r="AB76" s="8" t="s">
        <v>558</v>
      </c>
      <c r="AC76" s="8" t="s">
        <v>788</v>
      </c>
      <c r="AD76" s="9"/>
      <c r="AE76" s="8"/>
      <c r="AF76" s="9"/>
      <c r="AG76" s="8"/>
      <c r="AH76" s="9"/>
      <c r="AI76" s="8" t="s">
        <v>896</v>
      </c>
      <c r="AJ76" s="8" t="s">
        <v>1024</v>
      </c>
      <c r="AK76" s="12">
        <v>41702</v>
      </c>
      <c r="AL76" s="11"/>
    </row>
    <row r="77" spans="1:38" ht="30" x14ac:dyDescent="0.25">
      <c r="A77" s="16" t="s">
        <v>320</v>
      </c>
      <c r="B77" s="35">
        <v>1017230222</v>
      </c>
      <c r="C77" s="33" t="s">
        <v>380</v>
      </c>
      <c r="D77" s="33" t="s">
        <v>96</v>
      </c>
      <c r="E77" s="33" t="s">
        <v>109</v>
      </c>
      <c r="F77" s="17">
        <v>41695</v>
      </c>
      <c r="G77" s="4">
        <f t="shared" si="5"/>
        <v>9</v>
      </c>
      <c r="H77" s="5" t="s">
        <v>104</v>
      </c>
      <c r="I77" s="9">
        <v>41695</v>
      </c>
      <c r="J77" s="6">
        <f t="shared" si="6"/>
        <v>9</v>
      </c>
      <c r="K77" s="7" t="s">
        <v>105</v>
      </c>
      <c r="L77" s="15" t="s">
        <v>4</v>
      </c>
      <c r="M77" s="8" t="s">
        <v>55</v>
      </c>
      <c r="N77" s="9">
        <v>36076</v>
      </c>
      <c r="O77" s="36">
        <f t="shared" si="7"/>
        <v>15</v>
      </c>
      <c r="P77" s="36">
        <f t="shared" si="8"/>
        <v>4</v>
      </c>
      <c r="Q77" s="36">
        <f t="shared" si="9"/>
        <v>17</v>
      </c>
      <c r="R77" s="2" t="s">
        <v>530</v>
      </c>
      <c r="S77" s="2" t="s">
        <v>26</v>
      </c>
      <c r="T77" s="2"/>
      <c r="U77" s="8" t="s">
        <v>6</v>
      </c>
      <c r="V77" s="32" t="s">
        <v>558</v>
      </c>
      <c r="W77" s="8" t="s">
        <v>775</v>
      </c>
      <c r="X77" s="8" t="s">
        <v>1025</v>
      </c>
      <c r="Y77" s="8" t="s">
        <v>1026</v>
      </c>
      <c r="Z77" s="8" t="s">
        <v>565</v>
      </c>
      <c r="AA77" s="8" t="s">
        <v>6</v>
      </c>
      <c r="AB77" s="8" t="s">
        <v>558</v>
      </c>
      <c r="AC77" s="8" t="s">
        <v>820</v>
      </c>
      <c r="AD77" s="9"/>
      <c r="AE77" s="8"/>
      <c r="AF77" s="9"/>
      <c r="AG77" s="8"/>
      <c r="AH77" s="9"/>
      <c r="AI77" s="8" t="s">
        <v>896</v>
      </c>
      <c r="AJ77" s="8" t="s">
        <v>972</v>
      </c>
      <c r="AK77" s="12">
        <v>41702</v>
      </c>
      <c r="AL77" s="11"/>
    </row>
    <row r="78" spans="1:38" ht="45" x14ac:dyDescent="0.25">
      <c r="A78" s="16" t="s">
        <v>320</v>
      </c>
      <c r="B78" s="35">
        <v>503350441</v>
      </c>
      <c r="C78" s="33" t="s">
        <v>182</v>
      </c>
      <c r="D78" s="33" t="s">
        <v>93</v>
      </c>
      <c r="E78" s="33" t="s">
        <v>349</v>
      </c>
      <c r="F78" s="17">
        <v>41696</v>
      </c>
      <c r="G78" s="4">
        <f t="shared" si="5"/>
        <v>9</v>
      </c>
      <c r="H78" s="5" t="s">
        <v>31</v>
      </c>
      <c r="I78" s="9">
        <v>41696</v>
      </c>
      <c r="J78" s="6">
        <f t="shared" si="6"/>
        <v>9</v>
      </c>
      <c r="K78" s="7" t="s">
        <v>294</v>
      </c>
      <c r="L78" s="15" t="s">
        <v>8</v>
      </c>
      <c r="M78" s="8" t="s">
        <v>55</v>
      </c>
      <c r="N78" s="9">
        <v>30553</v>
      </c>
      <c r="O78" s="36">
        <f t="shared" si="7"/>
        <v>30</v>
      </c>
      <c r="P78" s="36">
        <f t="shared" si="8"/>
        <v>6</v>
      </c>
      <c r="Q78" s="36">
        <f t="shared" si="9"/>
        <v>1</v>
      </c>
      <c r="R78" s="2" t="s">
        <v>5</v>
      </c>
      <c r="S78" s="2" t="s">
        <v>772</v>
      </c>
      <c r="T78" s="2"/>
      <c r="U78" s="8" t="s">
        <v>6</v>
      </c>
      <c r="V78" s="32" t="s">
        <v>558</v>
      </c>
      <c r="W78" s="8" t="s">
        <v>775</v>
      </c>
      <c r="X78" s="8" t="s">
        <v>1027</v>
      </c>
      <c r="Y78" s="8" t="s">
        <v>1028</v>
      </c>
      <c r="Z78" s="8" t="s">
        <v>565</v>
      </c>
      <c r="AA78" s="8" t="s">
        <v>6</v>
      </c>
      <c r="AB78" s="8" t="s">
        <v>558</v>
      </c>
      <c r="AC78" s="8" t="s">
        <v>788</v>
      </c>
      <c r="AD78" s="9"/>
      <c r="AE78" s="8"/>
      <c r="AF78" s="9"/>
      <c r="AG78" s="8"/>
      <c r="AH78" s="9"/>
      <c r="AI78" s="8" t="s">
        <v>896</v>
      </c>
      <c r="AJ78" s="8" t="s">
        <v>1024</v>
      </c>
      <c r="AK78" s="12">
        <v>41702</v>
      </c>
      <c r="AL78" s="11"/>
    </row>
    <row r="79" spans="1:38" ht="60" x14ac:dyDescent="0.25">
      <c r="A79" s="16" t="s">
        <v>320</v>
      </c>
      <c r="B79" s="35">
        <v>104690545</v>
      </c>
      <c r="C79" s="33" t="s">
        <v>1029</v>
      </c>
      <c r="D79" s="33" t="s">
        <v>96</v>
      </c>
      <c r="E79" s="33" t="s">
        <v>216</v>
      </c>
      <c r="F79" s="17">
        <v>41697</v>
      </c>
      <c r="G79" s="4">
        <f t="shared" si="5"/>
        <v>9</v>
      </c>
      <c r="H79" s="5" t="s">
        <v>378</v>
      </c>
      <c r="I79" s="9">
        <v>41697</v>
      </c>
      <c r="J79" s="6">
        <f t="shared" si="6"/>
        <v>9</v>
      </c>
      <c r="K79" s="7" t="s">
        <v>379</v>
      </c>
      <c r="L79" s="15" t="s">
        <v>4</v>
      </c>
      <c r="M79" s="8" t="s">
        <v>55</v>
      </c>
      <c r="N79" s="9">
        <v>20290</v>
      </c>
      <c r="O79" s="36">
        <f t="shared" si="7"/>
        <v>58</v>
      </c>
      <c r="P79" s="36">
        <f t="shared" si="8"/>
        <v>7</v>
      </c>
      <c r="Q79" s="36">
        <f t="shared" si="9"/>
        <v>7</v>
      </c>
      <c r="R79" s="2" t="s">
        <v>5</v>
      </c>
      <c r="S79" s="2" t="s">
        <v>557</v>
      </c>
      <c r="T79" s="2"/>
      <c r="U79" s="8" t="s">
        <v>6</v>
      </c>
      <c r="V79" s="32" t="s">
        <v>558</v>
      </c>
      <c r="W79" s="8" t="s">
        <v>775</v>
      </c>
      <c r="X79" s="8" t="s">
        <v>1030</v>
      </c>
      <c r="Y79" s="8">
        <v>24102014</v>
      </c>
      <c r="Z79" s="8" t="s">
        <v>9</v>
      </c>
      <c r="AA79" s="8" t="s">
        <v>6</v>
      </c>
      <c r="AB79" s="8" t="s">
        <v>558</v>
      </c>
      <c r="AC79" s="8" t="s">
        <v>778</v>
      </c>
      <c r="AD79" s="9"/>
      <c r="AE79" s="8"/>
      <c r="AF79" s="9"/>
      <c r="AG79" s="8"/>
      <c r="AH79" s="9"/>
      <c r="AI79" s="8" t="s">
        <v>896</v>
      </c>
      <c r="AJ79" s="8" t="s">
        <v>972</v>
      </c>
      <c r="AK79" s="12">
        <v>41702</v>
      </c>
      <c r="AL79" s="11"/>
    </row>
    <row r="80" spans="1:38" ht="45" x14ac:dyDescent="0.25">
      <c r="A80" s="16" t="s">
        <v>320</v>
      </c>
      <c r="B80" s="35">
        <v>10189053</v>
      </c>
      <c r="C80" s="33" t="s">
        <v>1031</v>
      </c>
      <c r="D80" s="33" t="s">
        <v>57</v>
      </c>
      <c r="E80" s="33" t="s">
        <v>1032</v>
      </c>
      <c r="F80" s="17">
        <v>41695</v>
      </c>
      <c r="G80" s="4">
        <f t="shared" si="5"/>
        <v>9</v>
      </c>
      <c r="H80" s="5" t="s">
        <v>58</v>
      </c>
      <c r="I80" s="9">
        <v>41695</v>
      </c>
      <c r="J80" s="6">
        <f t="shared" si="6"/>
        <v>9</v>
      </c>
      <c r="K80" s="7" t="s">
        <v>59</v>
      </c>
      <c r="L80" s="15" t="s">
        <v>4</v>
      </c>
      <c r="M80" s="8" t="s">
        <v>55</v>
      </c>
      <c r="N80" s="9">
        <v>36576</v>
      </c>
      <c r="O80" s="36">
        <f t="shared" si="7"/>
        <v>14</v>
      </c>
      <c r="P80" s="36">
        <f t="shared" si="8"/>
        <v>0</v>
      </c>
      <c r="Q80" s="36">
        <f t="shared" si="9"/>
        <v>5</v>
      </c>
      <c r="R80" s="2" t="s">
        <v>530</v>
      </c>
      <c r="S80" s="2" t="s">
        <v>63</v>
      </c>
      <c r="T80" s="2"/>
      <c r="U80" s="8" t="s">
        <v>6</v>
      </c>
      <c r="V80" s="32" t="s">
        <v>558</v>
      </c>
      <c r="W80" s="8" t="s">
        <v>796</v>
      </c>
      <c r="X80" s="8" t="s">
        <v>1033</v>
      </c>
      <c r="Y80" s="8" t="s">
        <v>1034</v>
      </c>
      <c r="Z80" s="8" t="s">
        <v>565</v>
      </c>
      <c r="AA80" s="8" t="s">
        <v>6</v>
      </c>
      <c r="AB80" s="8" t="s">
        <v>558</v>
      </c>
      <c r="AC80" s="8" t="s">
        <v>778</v>
      </c>
      <c r="AD80" s="9"/>
      <c r="AE80" s="8"/>
      <c r="AF80" s="9"/>
      <c r="AG80" s="8"/>
      <c r="AH80" s="18"/>
      <c r="AI80" s="19" t="s">
        <v>896</v>
      </c>
      <c r="AJ80" s="8" t="s">
        <v>991</v>
      </c>
      <c r="AK80" s="12">
        <v>41702</v>
      </c>
      <c r="AL80" s="11"/>
    </row>
    <row r="81" spans="1:38" ht="30" x14ac:dyDescent="0.25">
      <c r="A81" s="16" t="s">
        <v>320</v>
      </c>
      <c r="B81" s="35">
        <v>10802037</v>
      </c>
      <c r="C81" s="33" t="s">
        <v>110</v>
      </c>
      <c r="D81" s="33" t="s">
        <v>110</v>
      </c>
      <c r="E81" s="33" t="s">
        <v>1035</v>
      </c>
      <c r="F81" s="17">
        <v>41704</v>
      </c>
      <c r="G81" s="4">
        <f t="shared" si="5"/>
        <v>10</v>
      </c>
      <c r="H81" s="5" t="s">
        <v>104</v>
      </c>
      <c r="I81" s="9">
        <v>41704</v>
      </c>
      <c r="J81" s="6">
        <f t="shared" si="6"/>
        <v>10</v>
      </c>
      <c r="K81" s="7" t="s">
        <v>105</v>
      </c>
      <c r="L81" s="15" t="s">
        <v>4</v>
      </c>
      <c r="M81" s="8" t="s">
        <v>55</v>
      </c>
      <c r="N81" s="9">
        <v>26093</v>
      </c>
      <c r="O81" s="36">
        <f t="shared" si="7"/>
        <v>42</v>
      </c>
      <c r="P81" s="36">
        <f t="shared" si="8"/>
        <v>8</v>
      </c>
      <c r="Q81" s="36">
        <f t="shared" si="9"/>
        <v>25</v>
      </c>
      <c r="R81" s="2" t="s">
        <v>5</v>
      </c>
      <c r="S81" s="2" t="s">
        <v>455</v>
      </c>
      <c r="T81" s="2"/>
      <c r="U81" s="8" t="s">
        <v>6</v>
      </c>
      <c r="V81" s="32" t="s">
        <v>558</v>
      </c>
      <c r="W81" s="8" t="s">
        <v>775</v>
      </c>
      <c r="X81" s="8" t="s">
        <v>1036</v>
      </c>
      <c r="Y81" s="8" t="s">
        <v>1037</v>
      </c>
      <c r="Z81" s="8" t="s">
        <v>1038</v>
      </c>
      <c r="AA81" s="8" t="s">
        <v>6</v>
      </c>
      <c r="AB81" s="8" t="s">
        <v>558</v>
      </c>
      <c r="AC81" s="8" t="s">
        <v>778</v>
      </c>
      <c r="AD81" s="9"/>
      <c r="AE81" s="8"/>
      <c r="AF81" s="9"/>
      <c r="AG81" s="8"/>
      <c r="AH81" s="9"/>
      <c r="AI81" s="8" t="s">
        <v>896</v>
      </c>
      <c r="AJ81" s="8" t="s">
        <v>960</v>
      </c>
      <c r="AK81" s="12">
        <v>41708</v>
      </c>
      <c r="AL81" s="11"/>
    </row>
    <row r="82" spans="1:38" ht="30" x14ac:dyDescent="0.25">
      <c r="A82" s="16" t="s">
        <v>320</v>
      </c>
      <c r="B82" s="35">
        <v>1013230903</v>
      </c>
      <c r="C82" s="33" t="s">
        <v>89</v>
      </c>
      <c r="D82" s="33" t="s">
        <v>37</v>
      </c>
      <c r="E82" s="33" t="s">
        <v>54</v>
      </c>
      <c r="F82" s="17">
        <v>41701</v>
      </c>
      <c r="G82" s="4">
        <f t="shared" si="5"/>
        <v>10</v>
      </c>
      <c r="H82" s="5" t="s">
        <v>104</v>
      </c>
      <c r="I82" s="9">
        <v>41704</v>
      </c>
      <c r="J82" s="6">
        <f t="shared" si="6"/>
        <v>10</v>
      </c>
      <c r="K82" s="7" t="s">
        <v>105</v>
      </c>
      <c r="L82" s="15" t="s">
        <v>4</v>
      </c>
      <c r="M82" s="8" t="s">
        <v>55</v>
      </c>
      <c r="N82" s="9">
        <v>32000</v>
      </c>
      <c r="O82" s="36">
        <f t="shared" si="7"/>
        <v>26</v>
      </c>
      <c r="P82" s="36">
        <f t="shared" si="8"/>
        <v>6</v>
      </c>
      <c r="Q82" s="36">
        <f t="shared" si="9"/>
        <v>23</v>
      </c>
      <c r="R82" s="2" t="s">
        <v>530</v>
      </c>
      <c r="S82" s="2" t="s">
        <v>455</v>
      </c>
      <c r="T82" s="2"/>
      <c r="U82" s="8" t="s">
        <v>6</v>
      </c>
      <c r="V82" s="32" t="s">
        <v>558</v>
      </c>
      <c r="W82" s="8" t="s">
        <v>775</v>
      </c>
      <c r="X82" s="8" t="s">
        <v>1039</v>
      </c>
      <c r="Y82" s="8" t="s">
        <v>1040</v>
      </c>
      <c r="Z82" s="8" t="s">
        <v>1038</v>
      </c>
      <c r="AA82" s="8" t="s">
        <v>6</v>
      </c>
      <c r="AB82" s="8" t="s">
        <v>558</v>
      </c>
      <c r="AC82" s="8" t="s">
        <v>778</v>
      </c>
      <c r="AD82" s="9"/>
      <c r="AE82" s="8"/>
      <c r="AF82" s="9"/>
      <c r="AG82" s="8"/>
      <c r="AH82" s="9"/>
      <c r="AI82" s="8" t="s">
        <v>896</v>
      </c>
      <c r="AJ82" s="8" t="s">
        <v>960</v>
      </c>
      <c r="AK82" s="12">
        <v>41708</v>
      </c>
      <c r="AL82" s="11"/>
    </row>
    <row r="83" spans="1:38" ht="45" x14ac:dyDescent="0.25">
      <c r="A83" s="16" t="s">
        <v>320</v>
      </c>
      <c r="B83" s="35">
        <v>102081188</v>
      </c>
      <c r="C83" s="33" t="s">
        <v>1041</v>
      </c>
      <c r="D83" s="33" t="s">
        <v>180</v>
      </c>
      <c r="E83" s="33" t="s">
        <v>765</v>
      </c>
      <c r="F83" s="17">
        <v>41696</v>
      </c>
      <c r="G83" s="4">
        <f t="shared" si="5"/>
        <v>9</v>
      </c>
      <c r="H83" s="5" t="s">
        <v>39</v>
      </c>
      <c r="I83" s="9">
        <v>41696</v>
      </c>
      <c r="J83" s="6">
        <f t="shared" si="6"/>
        <v>9</v>
      </c>
      <c r="K83" s="7" t="s">
        <v>271</v>
      </c>
      <c r="L83" s="15" t="s">
        <v>8</v>
      </c>
      <c r="M83" s="8" t="s">
        <v>55</v>
      </c>
      <c r="N83" s="9">
        <v>40225</v>
      </c>
      <c r="O83" s="36">
        <f t="shared" si="7"/>
        <v>4</v>
      </c>
      <c r="P83" s="36">
        <f t="shared" si="8"/>
        <v>0</v>
      </c>
      <c r="Q83" s="36">
        <f t="shared" si="9"/>
        <v>10</v>
      </c>
      <c r="R83" s="2" t="s">
        <v>5</v>
      </c>
      <c r="S83" s="2" t="s">
        <v>565</v>
      </c>
      <c r="T83" s="2"/>
      <c r="U83" s="8" t="s">
        <v>6</v>
      </c>
      <c r="V83" s="32" t="s">
        <v>558</v>
      </c>
      <c r="W83" s="8" t="s">
        <v>775</v>
      </c>
      <c r="X83" s="8" t="s">
        <v>1042</v>
      </c>
      <c r="Y83" s="8" t="s">
        <v>1043</v>
      </c>
      <c r="Z83" s="8" t="s">
        <v>565</v>
      </c>
      <c r="AA83" s="8" t="s">
        <v>6</v>
      </c>
      <c r="AB83" s="8" t="s">
        <v>558</v>
      </c>
      <c r="AC83" s="8" t="s">
        <v>778</v>
      </c>
      <c r="AD83" s="9"/>
      <c r="AE83" s="8"/>
      <c r="AF83" s="9"/>
      <c r="AG83" s="8"/>
      <c r="AH83" s="9"/>
      <c r="AI83" s="8" t="s">
        <v>896</v>
      </c>
      <c r="AJ83" s="8" t="s">
        <v>972</v>
      </c>
      <c r="AK83" s="12">
        <v>41708</v>
      </c>
      <c r="AL83" s="11"/>
    </row>
    <row r="84" spans="1:38" ht="45" x14ac:dyDescent="0.25">
      <c r="A84" s="16" t="s">
        <v>320</v>
      </c>
      <c r="B84" s="35">
        <v>105850132</v>
      </c>
      <c r="C84" s="33" t="s">
        <v>1044</v>
      </c>
      <c r="D84" s="33"/>
      <c r="E84" s="33" t="s">
        <v>352</v>
      </c>
      <c r="F84" s="17">
        <v>41700</v>
      </c>
      <c r="G84" s="4">
        <f t="shared" si="5"/>
        <v>10</v>
      </c>
      <c r="H84" s="5" t="s">
        <v>58</v>
      </c>
      <c r="I84" s="9">
        <v>41700</v>
      </c>
      <c r="J84" s="6">
        <f t="shared" si="6"/>
        <v>10</v>
      </c>
      <c r="K84" s="7" t="s">
        <v>1045</v>
      </c>
      <c r="L84" s="15" t="s">
        <v>8</v>
      </c>
      <c r="M84" s="8" t="s">
        <v>55</v>
      </c>
      <c r="N84" s="9">
        <v>22847</v>
      </c>
      <c r="O84" s="36">
        <f t="shared" si="7"/>
        <v>51</v>
      </c>
      <c r="P84" s="36">
        <f t="shared" si="8"/>
        <v>7</v>
      </c>
      <c r="Q84" s="36">
        <f t="shared" si="9"/>
        <v>10</v>
      </c>
      <c r="R84" s="2" t="s">
        <v>5</v>
      </c>
      <c r="S84" s="2" t="s">
        <v>63</v>
      </c>
      <c r="T84" s="2"/>
      <c r="U84" s="8" t="s">
        <v>6</v>
      </c>
      <c r="V84" s="32" t="s">
        <v>558</v>
      </c>
      <c r="W84" s="8" t="s">
        <v>775</v>
      </c>
      <c r="X84" s="8" t="s">
        <v>1046</v>
      </c>
      <c r="Y84" s="8" t="s">
        <v>1047</v>
      </c>
      <c r="Z84" s="8" t="s">
        <v>9</v>
      </c>
      <c r="AA84" s="8" t="s">
        <v>6</v>
      </c>
      <c r="AB84" s="8" t="s">
        <v>558</v>
      </c>
      <c r="AC84" s="8" t="s">
        <v>778</v>
      </c>
      <c r="AD84" s="9"/>
      <c r="AE84" s="8"/>
      <c r="AF84" s="9"/>
      <c r="AG84" s="8"/>
      <c r="AH84" s="9"/>
      <c r="AI84" s="8" t="s">
        <v>896</v>
      </c>
      <c r="AJ84" s="8" t="s">
        <v>991</v>
      </c>
      <c r="AK84" s="12">
        <v>41708</v>
      </c>
      <c r="AL84" s="11"/>
    </row>
    <row r="85" spans="1:38" ht="45" x14ac:dyDescent="0.25">
      <c r="A85" s="16" t="s">
        <v>320</v>
      </c>
      <c r="B85" s="35">
        <v>1013620830</v>
      </c>
      <c r="C85" s="33" t="s">
        <v>66</v>
      </c>
      <c r="D85" s="33" t="s">
        <v>165</v>
      </c>
      <c r="E85" s="33" t="s">
        <v>109</v>
      </c>
      <c r="F85" s="17">
        <v>41703</v>
      </c>
      <c r="G85" s="4">
        <f t="shared" si="5"/>
        <v>10</v>
      </c>
      <c r="H85" s="5" t="s">
        <v>36</v>
      </c>
      <c r="I85" s="9">
        <v>41704</v>
      </c>
      <c r="J85" s="6">
        <f t="shared" si="6"/>
        <v>10</v>
      </c>
      <c r="K85" s="7" t="s">
        <v>513</v>
      </c>
      <c r="L85" s="15" t="s">
        <v>4</v>
      </c>
      <c r="M85" s="8" t="s">
        <v>55</v>
      </c>
      <c r="N85" s="9">
        <v>32349</v>
      </c>
      <c r="O85" s="36">
        <f t="shared" si="7"/>
        <v>25</v>
      </c>
      <c r="P85" s="36">
        <f t="shared" si="8"/>
        <v>7</v>
      </c>
      <c r="Q85" s="36">
        <f t="shared" si="9"/>
        <v>9</v>
      </c>
      <c r="R85" s="2" t="s">
        <v>5</v>
      </c>
      <c r="S85" s="2" t="s">
        <v>128</v>
      </c>
      <c r="T85" s="2"/>
      <c r="U85" s="8" t="s">
        <v>6</v>
      </c>
      <c r="V85" s="32" t="s">
        <v>558</v>
      </c>
      <c r="W85" s="8" t="s">
        <v>805</v>
      </c>
      <c r="X85" s="8" t="s">
        <v>1048</v>
      </c>
      <c r="Y85" s="8" t="s">
        <v>1049</v>
      </c>
      <c r="Z85" s="8" t="s">
        <v>9</v>
      </c>
      <c r="AA85" s="8" t="s">
        <v>6</v>
      </c>
      <c r="AB85" s="8" t="s">
        <v>558</v>
      </c>
      <c r="AC85" s="8" t="s">
        <v>778</v>
      </c>
      <c r="AD85" s="9"/>
      <c r="AE85" s="8"/>
      <c r="AF85" s="9"/>
      <c r="AG85" s="8"/>
      <c r="AH85" s="9"/>
      <c r="AI85" s="8" t="s">
        <v>896</v>
      </c>
      <c r="AJ85" s="8" t="s">
        <v>991</v>
      </c>
      <c r="AK85" s="12">
        <v>41708</v>
      </c>
      <c r="AL85" s="11"/>
    </row>
    <row r="86" spans="1:38" ht="45" x14ac:dyDescent="0.25">
      <c r="A86" s="16" t="s">
        <v>320</v>
      </c>
      <c r="B86" s="35" t="s">
        <v>1050</v>
      </c>
      <c r="C86" s="33" t="s">
        <v>566</v>
      </c>
      <c r="D86" s="33" t="s">
        <v>116</v>
      </c>
      <c r="E86" s="33" t="s">
        <v>414</v>
      </c>
      <c r="F86" s="17">
        <v>41700</v>
      </c>
      <c r="G86" s="4">
        <f t="shared" si="5"/>
        <v>10</v>
      </c>
      <c r="H86" s="5" t="s">
        <v>58</v>
      </c>
      <c r="I86" s="9">
        <v>41700</v>
      </c>
      <c r="J86" s="6">
        <f t="shared" si="6"/>
        <v>10</v>
      </c>
      <c r="K86" s="7" t="s">
        <v>59</v>
      </c>
      <c r="L86" s="15" t="s">
        <v>4</v>
      </c>
      <c r="M86" s="8" t="s">
        <v>55</v>
      </c>
      <c r="N86" s="9">
        <v>33638</v>
      </c>
      <c r="O86" s="36">
        <f t="shared" si="7"/>
        <v>22</v>
      </c>
      <c r="P86" s="36">
        <f t="shared" si="8"/>
        <v>0</v>
      </c>
      <c r="Q86" s="36">
        <f t="shared" si="9"/>
        <v>26</v>
      </c>
      <c r="R86" s="2" t="s">
        <v>5</v>
      </c>
      <c r="S86" s="2" t="s">
        <v>67</v>
      </c>
      <c r="T86" s="2"/>
      <c r="U86" s="8" t="s">
        <v>6</v>
      </c>
      <c r="V86" s="32" t="s">
        <v>558</v>
      </c>
      <c r="W86" s="8" t="s">
        <v>775</v>
      </c>
      <c r="X86" s="8" t="s">
        <v>1051</v>
      </c>
      <c r="Y86" s="8" t="s">
        <v>1052</v>
      </c>
      <c r="Z86" s="8" t="s">
        <v>1053</v>
      </c>
      <c r="AA86" s="8" t="s">
        <v>6</v>
      </c>
      <c r="AB86" s="8" t="s">
        <v>558</v>
      </c>
      <c r="AC86" s="8" t="s">
        <v>778</v>
      </c>
      <c r="AD86" s="9"/>
      <c r="AE86" s="8"/>
      <c r="AF86" s="9"/>
      <c r="AG86" s="8"/>
      <c r="AH86" s="9"/>
      <c r="AI86" s="8" t="s">
        <v>896</v>
      </c>
      <c r="AJ86" s="8" t="s">
        <v>960</v>
      </c>
      <c r="AK86" s="12">
        <v>41708</v>
      </c>
      <c r="AL86" s="11"/>
    </row>
    <row r="87" spans="1:38" ht="45" x14ac:dyDescent="0.25">
      <c r="A87" s="16" t="s">
        <v>320</v>
      </c>
      <c r="B87" s="35" t="s">
        <v>1054</v>
      </c>
      <c r="C87" s="33" t="s">
        <v>1055</v>
      </c>
      <c r="D87" s="33" t="s">
        <v>396</v>
      </c>
      <c r="E87" s="33" t="s">
        <v>52</v>
      </c>
      <c r="F87" s="17">
        <v>41703</v>
      </c>
      <c r="G87" s="4">
        <f t="shared" si="5"/>
        <v>10</v>
      </c>
      <c r="H87" s="5" t="s">
        <v>36</v>
      </c>
      <c r="I87" s="9">
        <v>41703</v>
      </c>
      <c r="J87" s="6">
        <f t="shared" si="6"/>
        <v>10</v>
      </c>
      <c r="K87" s="7" t="s">
        <v>513</v>
      </c>
      <c r="L87" s="15" t="s">
        <v>4</v>
      </c>
      <c r="M87" s="8" t="s">
        <v>55</v>
      </c>
      <c r="N87" s="9">
        <v>19034</v>
      </c>
      <c r="O87" s="36">
        <f t="shared" si="7"/>
        <v>62</v>
      </c>
      <c r="P87" s="36">
        <f t="shared" si="8"/>
        <v>0</v>
      </c>
      <c r="Q87" s="36">
        <f t="shared" si="9"/>
        <v>23</v>
      </c>
      <c r="R87" s="2" t="s">
        <v>5</v>
      </c>
      <c r="S87" s="2" t="s">
        <v>557</v>
      </c>
      <c r="T87" s="2"/>
      <c r="U87" s="8" t="s">
        <v>6</v>
      </c>
      <c r="V87" s="32" t="s">
        <v>558</v>
      </c>
      <c r="W87" s="8" t="s">
        <v>796</v>
      </c>
      <c r="X87" s="8" t="s">
        <v>1056</v>
      </c>
      <c r="Y87" s="8" t="s">
        <v>1057</v>
      </c>
      <c r="Z87" s="8" t="s">
        <v>1058</v>
      </c>
      <c r="AA87" s="8" t="s">
        <v>6</v>
      </c>
      <c r="AB87" s="8" t="s">
        <v>558</v>
      </c>
      <c r="AC87" s="8" t="s">
        <v>778</v>
      </c>
      <c r="AD87" s="9"/>
      <c r="AE87" s="8"/>
      <c r="AF87" s="9"/>
      <c r="AG87" s="8"/>
      <c r="AH87" s="9"/>
      <c r="AI87" s="8" t="s">
        <v>896</v>
      </c>
      <c r="AJ87" s="8" t="s">
        <v>991</v>
      </c>
      <c r="AK87" s="12">
        <v>41708</v>
      </c>
      <c r="AL87" s="11"/>
    </row>
    <row r="88" spans="1:38" ht="45" x14ac:dyDescent="0.25">
      <c r="A88" s="16" t="s">
        <v>320</v>
      </c>
      <c r="B88" s="35"/>
      <c r="C88" s="33" t="s">
        <v>380</v>
      </c>
      <c r="D88" s="33" t="s">
        <v>103</v>
      </c>
      <c r="E88" s="33" t="s">
        <v>259</v>
      </c>
      <c r="F88" s="17">
        <v>41707</v>
      </c>
      <c r="G88" s="4">
        <f t="shared" si="5"/>
        <v>11</v>
      </c>
      <c r="H88" s="5" t="s">
        <v>292</v>
      </c>
      <c r="I88" s="9">
        <v>41707</v>
      </c>
      <c r="J88" s="6">
        <f t="shared" si="6"/>
        <v>11</v>
      </c>
      <c r="K88" s="7" t="s">
        <v>292</v>
      </c>
      <c r="L88" s="15" t="s">
        <v>8</v>
      </c>
      <c r="M88" s="8" t="s">
        <v>55</v>
      </c>
      <c r="N88" s="9">
        <v>35796</v>
      </c>
      <c r="O88" s="36">
        <f t="shared" si="7"/>
        <v>16</v>
      </c>
      <c r="P88" s="36">
        <f t="shared" si="8"/>
        <v>2</v>
      </c>
      <c r="Q88" s="36">
        <f t="shared" si="9"/>
        <v>8</v>
      </c>
      <c r="R88" s="2" t="s">
        <v>5</v>
      </c>
      <c r="S88" s="2" t="s">
        <v>26</v>
      </c>
      <c r="T88" s="2"/>
      <c r="U88" s="8" t="s">
        <v>6</v>
      </c>
      <c r="V88" s="32" t="s">
        <v>558</v>
      </c>
      <c r="W88" s="8" t="s">
        <v>775</v>
      </c>
      <c r="X88" s="8" t="s">
        <v>1059</v>
      </c>
      <c r="Y88" s="8" t="s">
        <v>1060</v>
      </c>
      <c r="Z88" s="8" t="s">
        <v>565</v>
      </c>
      <c r="AA88" s="8" t="s">
        <v>6</v>
      </c>
      <c r="AB88" s="8" t="s">
        <v>558</v>
      </c>
      <c r="AC88" s="8" t="s">
        <v>778</v>
      </c>
      <c r="AD88" s="9"/>
      <c r="AE88" s="8"/>
      <c r="AF88" s="9"/>
      <c r="AG88" s="8"/>
      <c r="AH88" s="9"/>
      <c r="AI88" s="8" t="s">
        <v>896</v>
      </c>
      <c r="AJ88" s="8" t="s">
        <v>1024</v>
      </c>
      <c r="AK88" s="12">
        <v>41708</v>
      </c>
      <c r="AL88" s="11"/>
    </row>
    <row r="89" spans="1:38" ht="45" x14ac:dyDescent="0.25">
      <c r="A89" s="16" t="s">
        <v>320</v>
      </c>
      <c r="B89" s="35">
        <v>10497001</v>
      </c>
      <c r="C89" s="33" t="s">
        <v>454</v>
      </c>
      <c r="D89" s="33" t="s">
        <v>80</v>
      </c>
      <c r="E89" s="33" t="s">
        <v>70</v>
      </c>
      <c r="F89" s="17">
        <v>41701</v>
      </c>
      <c r="G89" s="4">
        <f t="shared" si="5"/>
        <v>10</v>
      </c>
      <c r="H89" s="5" t="s">
        <v>43</v>
      </c>
      <c r="I89" s="9">
        <v>41701</v>
      </c>
      <c r="J89" s="6">
        <f t="shared" si="6"/>
        <v>10</v>
      </c>
      <c r="K89" s="7" t="s">
        <v>43</v>
      </c>
      <c r="L89" s="15" t="s">
        <v>4</v>
      </c>
      <c r="M89" s="8" t="s">
        <v>55</v>
      </c>
      <c r="N89" s="9">
        <v>21397</v>
      </c>
      <c r="O89" s="36">
        <f t="shared" si="7"/>
        <v>55</v>
      </c>
      <c r="P89" s="36">
        <f t="shared" si="8"/>
        <v>7</v>
      </c>
      <c r="Q89" s="36">
        <f t="shared" si="9"/>
        <v>0</v>
      </c>
      <c r="R89" s="2" t="s">
        <v>530</v>
      </c>
      <c r="S89" s="2" t="s">
        <v>557</v>
      </c>
      <c r="T89" s="2"/>
      <c r="U89" s="8" t="s">
        <v>6</v>
      </c>
      <c r="V89" s="32" t="s">
        <v>558</v>
      </c>
      <c r="W89" s="8" t="s">
        <v>775</v>
      </c>
      <c r="X89" s="8" t="s">
        <v>1061</v>
      </c>
      <c r="Y89" s="8">
        <v>88013545</v>
      </c>
      <c r="Z89" s="8" t="s">
        <v>9</v>
      </c>
      <c r="AA89" s="8" t="s">
        <v>6</v>
      </c>
      <c r="AB89" s="8" t="s">
        <v>558</v>
      </c>
      <c r="AC89" s="8" t="s">
        <v>778</v>
      </c>
      <c r="AD89" s="9"/>
      <c r="AE89" s="8"/>
      <c r="AF89" s="9"/>
      <c r="AG89" s="8"/>
      <c r="AH89" s="9"/>
      <c r="AI89" s="8" t="s">
        <v>896</v>
      </c>
      <c r="AJ89" s="8" t="s">
        <v>1024</v>
      </c>
      <c r="AK89" s="12">
        <v>41708</v>
      </c>
      <c r="AL89" s="11"/>
    </row>
    <row r="90" spans="1:38" ht="45" x14ac:dyDescent="0.25">
      <c r="A90" s="16" t="s">
        <v>320</v>
      </c>
      <c r="B90" s="35">
        <v>118330942</v>
      </c>
      <c r="C90" s="33" t="s">
        <v>122</v>
      </c>
      <c r="D90" s="33" t="s">
        <v>136</v>
      </c>
      <c r="E90" s="33" t="s">
        <v>13</v>
      </c>
      <c r="F90" s="17">
        <v>41708</v>
      </c>
      <c r="G90" s="4">
        <f t="shared" si="5"/>
        <v>11</v>
      </c>
      <c r="H90" s="5" t="s">
        <v>31</v>
      </c>
      <c r="I90" s="9">
        <v>41708</v>
      </c>
      <c r="J90" s="6">
        <f t="shared" si="6"/>
        <v>11</v>
      </c>
      <c r="K90" s="7" t="s">
        <v>143</v>
      </c>
      <c r="L90" s="15" t="s">
        <v>4</v>
      </c>
      <c r="M90" s="8" t="s">
        <v>55</v>
      </c>
      <c r="N90" s="9">
        <v>37280</v>
      </c>
      <c r="O90" s="36">
        <f t="shared" si="7"/>
        <v>12</v>
      </c>
      <c r="P90" s="36">
        <f t="shared" si="8"/>
        <v>1</v>
      </c>
      <c r="Q90" s="36">
        <f t="shared" si="9"/>
        <v>14</v>
      </c>
      <c r="R90" s="2" t="s">
        <v>530</v>
      </c>
      <c r="S90" s="2" t="s">
        <v>26</v>
      </c>
      <c r="T90" s="2" t="s">
        <v>1062</v>
      </c>
      <c r="U90" s="8" t="s">
        <v>6</v>
      </c>
      <c r="V90" s="32" t="s">
        <v>558</v>
      </c>
      <c r="W90" s="8" t="s">
        <v>805</v>
      </c>
      <c r="X90" s="8" t="s">
        <v>1063</v>
      </c>
      <c r="Y90" s="8" t="s">
        <v>1064</v>
      </c>
      <c r="Z90" s="8" t="s">
        <v>565</v>
      </c>
      <c r="AA90" s="8" t="s">
        <v>6</v>
      </c>
      <c r="AB90" s="8" t="s">
        <v>558</v>
      </c>
      <c r="AC90" s="8" t="s">
        <v>778</v>
      </c>
      <c r="AD90" s="9"/>
      <c r="AE90" s="8"/>
      <c r="AF90" s="9"/>
      <c r="AG90" s="8"/>
      <c r="AH90" s="9"/>
      <c r="AI90" s="8" t="s">
        <v>779</v>
      </c>
      <c r="AJ90" s="8" t="s">
        <v>1065</v>
      </c>
      <c r="AK90" s="12">
        <v>41717</v>
      </c>
      <c r="AL90" s="11"/>
    </row>
    <row r="91" spans="1:38" ht="45" x14ac:dyDescent="0.25">
      <c r="A91" s="16" t="s">
        <v>320</v>
      </c>
      <c r="B91" s="35">
        <v>106670423</v>
      </c>
      <c r="C91" s="33" t="s">
        <v>454</v>
      </c>
      <c r="D91" s="33" t="s">
        <v>7</v>
      </c>
      <c r="E91" s="33" t="s">
        <v>306</v>
      </c>
      <c r="F91" s="17">
        <v>41707</v>
      </c>
      <c r="G91" s="4">
        <f t="shared" si="5"/>
        <v>11</v>
      </c>
      <c r="H91" s="5" t="s">
        <v>31</v>
      </c>
      <c r="I91" s="9">
        <v>41708</v>
      </c>
      <c r="J91" s="6">
        <f t="shared" si="6"/>
        <v>11</v>
      </c>
      <c r="K91" s="7" t="s">
        <v>143</v>
      </c>
      <c r="L91" s="15" t="s">
        <v>4</v>
      </c>
      <c r="M91" s="8" t="s">
        <v>55</v>
      </c>
      <c r="N91" s="9">
        <v>24137</v>
      </c>
      <c r="O91" s="36">
        <f t="shared" si="7"/>
        <v>48</v>
      </c>
      <c r="P91" s="36">
        <f t="shared" si="8"/>
        <v>1</v>
      </c>
      <c r="Q91" s="36">
        <f t="shared" si="9"/>
        <v>8</v>
      </c>
      <c r="R91" s="2" t="s">
        <v>530</v>
      </c>
      <c r="S91" s="2" t="s">
        <v>441</v>
      </c>
      <c r="T91" s="2"/>
      <c r="U91" s="8" t="s">
        <v>6</v>
      </c>
      <c r="V91" s="32" t="s">
        <v>558</v>
      </c>
      <c r="W91" s="8" t="s">
        <v>775</v>
      </c>
      <c r="X91" s="8" t="s">
        <v>1066</v>
      </c>
      <c r="Y91" s="8" t="s">
        <v>1067</v>
      </c>
      <c r="Z91" s="8" t="s">
        <v>1068</v>
      </c>
      <c r="AA91" s="8" t="s">
        <v>6</v>
      </c>
      <c r="AB91" s="8" t="s">
        <v>558</v>
      </c>
      <c r="AC91" s="8" t="s">
        <v>788</v>
      </c>
      <c r="AD91" s="9"/>
      <c r="AE91" s="8"/>
      <c r="AF91" s="9"/>
      <c r="AG91" s="8"/>
      <c r="AH91" s="9"/>
      <c r="AI91" s="8" t="s">
        <v>779</v>
      </c>
      <c r="AJ91" s="8" t="s">
        <v>838</v>
      </c>
      <c r="AK91" s="12">
        <v>41717</v>
      </c>
      <c r="AL91" s="11"/>
    </row>
    <row r="92" spans="1:38" ht="45" x14ac:dyDescent="0.25">
      <c r="A92" s="16" t="s">
        <v>320</v>
      </c>
      <c r="B92" s="35">
        <v>28175349</v>
      </c>
      <c r="C92" s="33" t="s">
        <v>71</v>
      </c>
      <c r="D92" s="33" t="s">
        <v>759</v>
      </c>
      <c r="E92" s="33" t="s">
        <v>768</v>
      </c>
      <c r="F92" s="17">
        <v>41710</v>
      </c>
      <c r="G92" s="4">
        <f t="shared" si="5"/>
        <v>11</v>
      </c>
      <c r="H92" s="5" t="s">
        <v>31</v>
      </c>
      <c r="I92" s="9">
        <v>41711</v>
      </c>
      <c r="J92" s="6">
        <f t="shared" si="6"/>
        <v>11</v>
      </c>
      <c r="K92" s="7" t="s">
        <v>143</v>
      </c>
      <c r="L92" s="15" t="s">
        <v>8</v>
      </c>
      <c r="M92" s="8" t="s">
        <v>55</v>
      </c>
      <c r="N92" s="9">
        <v>29665</v>
      </c>
      <c r="O92" s="36">
        <f t="shared" si="7"/>
        <v>32</v>
      </c>
      <c r="P92" s="36">
        <f t="shared" si="8"/>
        <v>11</v>
      </c>
      <c r="Q92" s="36">
        <f t="shared" si="9"/>
        <v>21</v>
      </c>
      <c r="R92" s="2" t="s">
        <v>873</v>
      </c>
      <c r="S92" s="2" t="s">
        <v>21</v>
      </c>
      <c r="T92" s="2"/>
      <c r="U92" s="8" t="s">
        <v>6</v>
      </c>
      <c r="V92" s="32" t="s">
        <v>558</v>
      </c>
      <c r="W92" s="8" t="s">
        <v>775</v>
      </c>
      <c r="X92" s="8" t="s">
        <v>1069</v>
      </c>
      <c r="Y92" s="8" t="s">
        <v>1070</v>
      </c>
      <c r="Z92" s="8" t="s">
        <v>546</v>
      </c>
      <c r="AA92" s="8" t="s">
        <v>6</v>
      </c>
      <c r="AB92" s="8" t="s">
        <v>558</v>
      </c>
      <c r="AC92" s="8" t="s">
        <v>778</v>
      </c>
      <c r="AD92" s="9"/>
      <c r="AE92" s="8"/>
      <c r="AF92" s="9"/>
      <c r="AG92" s="8"/>
      <c r="AH92" s="9"/>
      <c r="AI92" s="8" t="s">
        <v>779</v>
      </c>
      <c r="AJ92" s="8" t="s">
        <v>794</v>
      </c>
      <c r="AK92" s="12">
        <v>41717</v>
      </c>
      <c r="AL92" s="11"/>
    </row>
    <row r="93" spans="1:38" ht="45" x14ac:dyDescent="0.25">
      <c r="A93" s="16" t="s">
        <v>320</v>
      </c>
      <c r="B93" s="35">
        <v>109260623</v>
      </c>
      <c r="C93" s="33" t="s">
        <v>57</v>
      </c>
      <c r="D93" s="33" t="s">
        <v>53</v>
      </c>
      <c r="E93" s="33" t="s">
        <v>392</v>
      </c>
      <c r="F93" s="17">
        <v>41710</v>
      </c>
      <c r="G93" s="4">
        <f t="shared" si="5"/>
        <v>11</v>
      </c>
      <c r="H93" s="5" t="s">
        <v>31</v>
      </c>
      <c r="I93" s="9">
        <v>41710</v>
      </c>
      <c r="J93" s="6">
        <f t="shared" si="6"/>
        <v>11</v>
      </c>
      <c r="K93" s="7" t="s">
        <v>32</v>
      </c>
      <c r="L93" s="15" t="s">
        <v>8</v>
      </c>
      <c r="M93" s="8" t="s">
        <v>55</v>
      </c>
      <c r="N93" s="9">
        <v>27753</v>
      </c>
      <c r="O93" s="36">
        <f t="shared" si="7"/>
        <v>38</v>
      </c>
      <c r="P93" s="36">
        <f t="shared" si="8"/>
        <v>2</v>
      </c>
      <c r="Q93" s="36">
        <f t="shared" si="9"/>
        <v>15</v>
      </c>
      <c r="R93" s="2" t="s">
        <v>530</v>
      </c>
      <c r="S93" s="2" t="s">
        <v>21</v>
      </c>
      <c r="T93" s="2"/>
      <c r="U93" s="8" t="s">
        <v>6</v>
      </c>
      <c r="V93" s="32" t="s">
        <v>558</v>
      </c>
      <c r="W93" s="8" t="s">
        <v>775</v>
      </c>
      <c r="X93" s="8" t="s">
        <v>1071</v>
      </c>
      <c r="Y93" s="8" t="s">
        <v>1072</v>
      </c>
      <c r="Z93" s="8" t="s">
        <v>546</v>
      </c>
      <c r="AA93" s="8" t="s">
        <v>6</v>
      </c>
      <c r="AB93" s="8" t="s">
        <v>558</v>
      </c>
      <c r="AC93" s="8" t="s">
        <v>788</v>
      </c>
      <c r="AD93" s="9"/>
      <c r="AE93" s="8"/>
      <c r="AF93" s="9"/>
      <c r="AG93" s="8"/>
      <c r="AH93" s="9"/>
      <c r="AI93" s="8" t="s">
        <v>779</v>
      </c>
      <c r="AJ93" s="8" t="s">
        <v>838</v>
      </c>
      <c r="AK93" s="12">
        <v>41717</v>
      </c>
      <c r="AL93" s="11"/>
    </row>
    <row r="94" spans="1:38" ht="45" x14ac:dyDescent="0.25">
      <c r="A94" s="16" t="s">
        <v>320</v>
      </c>
      <c r="B94" s="35">
        <v>113180528</v>
      </c>
      <c r="C94" s="33" t="s">
        <v>914</v>
      </c>
      <c r="D94" s="33" t="s">
        <v>57</v>
      </c>
      <c r="E94" s="33" t="s">
        <v>376</v>
      </c>
      <c r="F94" s="17">
        <v>41680</v>
      </c>
      <c r="G94" s="4">
        <f t="shared" si="5"/>
        <v>7</v>
      </c>
      <c r="H94" s="5" t="s">
        <v>43</v>
      </c>
      <c r="I94" s="9">
        <v>41708</v>
      </c>
      <c r="J94" s="6">
        <f t="shared" si="6"/>
        <v>11</v>
      </c>
      <c r="K94" s="7" t="s">
        <v>43</v>
      </c>
      <c r="L94" s="15" t="s">
        <v>4</v>
      </c>
      <c r="M94" s="8" t="s">
        <v>55</v>
      </c>
      <c r="N94" s="9">
        <v>31938</v>
      </c>
      <c r="O94" s="36">
        <f t="shared" si="7"/>
        <v>26</v>
      </c>
      <c r="P94" s="36">
        <f t="shared" si="8"/>
        <v>9</v>
      </c>
      <c r="Q94" s="36">
        <f t="shared" si="9"/>
        <v>0</v>
      </c>
      <c r="R94" s="2" t="s">
        <v>5</v>
      </c>
      <c r="S94" s="2" t="s">
        <v>557</v>
      </c>
      <c r="T94" s="2"/>
      <c r="U94" s="8" t="s">
        <v>6</v>
      </c>
      <c r="V94" s="32" t="s">
        <v>558</v>
      </c>
      <c r="W94" s="8" t="s">
        <v>796</v>
      </c>
      <c r="X94" s="8" t="s">
        <v>1073</v>
      </c>
      <c r="Y94" s="8" t="s">
        <v>1074</v>
      </c>
      <c r="Z94" s="8" t="s">
        <v>545</v>
      </c>
      <c r="AA94" s="8" t="s">
        <v>6</v>
      </c>
      <c r="AB94" s="8" t="s">
        <v>558</v>
      </c>
      <c r="AC94" s="8" t="s">
        <v>832</v>
      </c>
      <c r="AD94" s="9"/>
      <c r="AE94" s="8"/>
      <c r="AF94" s="9"/>
      <c r="AG94" s="8"/>
      <c r="AH94" s="9"/>
      <c r="AI94" s="8" t="s">
        <v>779</v>
      </c>
      <c r="AJ94" s="8" t="s">
        <v>1075</v>
      </c>
      <c r="AK94" s="12">
        <v>41717</v>
      </c>
      <c r="AL94" s="11"/>
    </row>
    <row r="95" spans="1:38" x14ac:dyDescent="0.25">
      <c r="A95" s="16" t="s">
        <v>320</v>
      </c>
      <c r="B95" s="35">
        <v>900570282</v>
      </c>
      <c r="C95" s="33" t="s">
        <v>66</v>
      </c>
      <c r="D95" s="33" t="s">
        <v>56</v>
      </c>
      <c r="E95" s="33" t="s">
        <v>1076</v>
      </c>
      <c r="F95" s="17">
        <v>41707</v>
      </c>
      <c r="G95" s="4">
        <f t="shared" si="5"/>
        <v>11</v>
      </c>
      <c r="H95" s="5" t="s">
        <v>3</v>
      </c>
      <c r="I95" s="9">
        <v>41707</v>
      </c>
      <c r="J95" s="6">
        <f t="shared" si="6"/>
        <v>11</v>
      </c>
      <c r="K95" s="7" t="s">
        <v>3</v>
      </c>
      <c r="L95" s="15" t="s">
        <v>4</v>
      </c>
      <c r="M95" s="8" t="s">
        <v>55</v>
      </c>
      <c r="N95" s="9">
        <v>20297</v>
      </c>
      <c r="O95" s="36">
        <f t="shared" si="7"/>
        <v>58</v>
      </c>
      <c r="P95" s="36">
        <f t="shared" si="8"/>
        <v>7</v>
      </c>
      <c r="Q95" s="36">
        <f t="shared" si="9"/>
        <v>10</v>
      </c>
      <c r="R95" s="2" t="s">
        <v>5</v>
      </c>
      <c r="S95" s="2" t="s">
        <v>557</v>
      </c>
      <c r="T95" s="2"/>
      <c r="U95" s="8" t="s">
        <v>6</v>
      </c>
      <c r="V95" s="32" t="s">
        <v>558</v>
      </c>
      <c r="W95" s="8" t="s">
        <v>775</v>
      </c>
      <c r="X95" s="8" t="s">
        <v>1077</v>
      </c>
      <c r="Y95" s="8" t="s">
        <v>1078</v>
      </c>
      <c r="Z95" s="8" t="s">
        <v>9</v>
      </c>
      <c r="AA95" s="8" t="s">
        <v>6</v>
      </c>
      <c r="AB95" s="8" t="s">
        <v>558</v>
      </c>
      <c r="AC95" s="8" t="s">
        <v>778</v>
      </c>
      <c r="AD95" s="9"/>
      <c r="AE95" s="8"/>
      <c r="AF95" s="9"/>
      <c r="AG95" s="8"/>
      <c r="AH95" s="9"/>
      <c r="AI95" s="8" t="s">
        <v>779</v>
      </c>
      <c r="AJ95" s="8" t="s">
        <v>838</v>
      </c>
      <c r="AK95" s="12">
        <v>41717</v>
      </c>
      <c r="AL95" s="11"/>
    </row>
    <row r="96" spans="1:38" ht="30" x14ac:dyDescent="0.25">
      <c r="A96" s="16" t="s">
        <v>320</v>
      </c>
      <c r="B96" s="35">
        <v>103570605</v>
      </c>
      <c r="C96" s="33" t="s">
        <v>66</v>
      </c>
      <c r="D96" s="33" t="s">
        <v>92</v>
      </c>
      <c r="E96" s="33" t="s">
        <v>20</v>
      </c>
      <c r="F96" s="17">
        <v>41705</v>
      </c>
      <c r="G96" s="4">
        <f t="shared" si="5"/>
        <v>10</v>
      </c>
      <c r="H96" s="5" t="s">
        <v>104</v>
      </c>
      <c r="I96" s="9">
        <v>41708</v>
      </c>
      <c r="J96" s="6">
        <f t="shared" si="6"/>
        <v>11</v>
      </c>
      <c r="K96" s="7" t="s">
        <v>105</v>
      </c>
      <c r="L96" s="15" t="s">
        <v>8</v>
      </c>
      <c r="M96" s="8" t="s">
        <v>55</v>
      </c>
      <c r="N96" s="9">
        <v>17580</v>
      </c>
      <c r="O96" s="36">
        <f t="shared" si="7"/>
        <v>66</v>
      </c>
      <c r="P96" s="36">
        <f t="shared" si="8"/>
        <v>0</v>
      </c>
      <c r="Q96" s="36">
        <f t="shared" si="9"/>
        <v>21</v>
      </c>
      <c r="R96" s="2" t="s">
        <v>530</v>
      </c>
      <c r="S96" s="2" t="s">
        <v>21</v>
      </c>
      <c r="T96" s="2"/>
      <c r="U96" s="8" t="s">
        <v>6</v>
      </c>
      <c r="V96" s="32" t="s">
        <v>558</v>
      </c>
      <c r="W96" s="8" t="s">
        <v>775</v>
      </c>
      <c r="X96" s="8" t="s">
        <v>1079</v>
      </c>
      <c r="Y96" s="8" t="s">
        <v>1080</v>
      </c>
      <c r="Z96" s="8" t="s">
        <v>546</v>
      </c>
      <c r="AA96" s="8" t="s">
        <v>6</v>
      </c>
      <c r="AB96" s="8" t="s">
        <v>558</v>
      </c>
      <c r="AC96" s="8" t="s">
        <v>778</v>
      </c>
      <c r="AD96" s="9"/>
      <c r="AE96" s="8"/>
      <c r="AF96" s="9"/>
      <c r="AG96" s="8"/>
      <c r="AH96" s="9"/>
      <c r="AI96" s="8" t="s">
        <v>779</v>
      </c>
      <c r="AJ96" s="8" t="s">
        <v>833</v>
      </c>
      <c r="AK96" s="12">
        <v>41717</v>
      </c>
      <c r="AL96" s="11"/>
    </row>
    <row r="97" spans="1:38" ht="30" x14ac:dyDescent="0.25">
      <c r="A97" s="16" t="s">
        <v>320</v>
      </c>
      <c r="B97" s="35">
        <v>114670062</v>
      </c>
      <c r="C97" s="33" t="s">
        <v>425</v>
      </c>
      <c r="D97" s="33" t="s">
        <v>454</v>
      </c>
      <c r="E97" s="33" t="s">
        <v>518</v>
      </c>
      <c r="F97" s="17">
        <v>41710</v>
      </c>
      <c r="G97" s="4">
        <f t="shared" si="5"/>
        <v>11</v>
      </c>
      <c r="H97" s="5" t="s">
        <v>104</v>
      </c>
      <c r="I97" s="9">
        <v>41711</v>
      </c>
      <c r="J97" s="6">
        <f t="shared" si="6"/>
        <v>11</v>
      </c>
      <c r="K97" s="7" t="s">
        <v>105</v>
      </c>
      <c r="L97" s="15" t="s">
        <v>8</v>
      </c>
      <c r="M97" s="8" t="s">
        <v>55</v>
      </c>
      <c r="N97" s="9">
        <v>33505</v>
      </c>
      <c r="O97" s="36">
        <f t="shared" si="7"/>
        <v>22</v>
      </c>
      <c r="P97" s="36">
        <f t="shared" si="8"/>
        <v>5</v>
      </c>
      <c r="Q97" s="36">
        <f t="shared" si="9"/>
        <v>17</v>
      </c>
      <c r="R97" s="2" t="s">
        <v>530</v>
      </c>
      <c r="S97" s="2" t="s">
        <v>21</v>
      </c>
      <c r="T97" s="2"/>
      <c r="U97" s="8" t="s">
        <v>6</v>
      </c>
      <c r="V97" s="32" t="s">
        <v>558</v>
      </c>
      <c r="W97" s="8" t="s">
        <v>559</v>
      </c>
      <c r="X97" s="8" t="s">
        <v>1081</v>
      </c>
      <c r="Y97" s="8" t="s">
        <v>1082</v>
      </c>
      <c r="Z97" s="8" t="s">
        <v>546</v>
      </c>
      <c r="AA97" s="8" t="s">
        <v>6</v>
      </c>
      <c r="AB97" s="8" t="s">
        <v>558</v>
      </c>
      <c r="AC97" s="8" t="s">
        <v>788</v>
      </c>
      <c r="AD97" s="9"/>
      <c r="AE97" s="8"/>
      <c r="AF97" s="9"/>
      <c r="AG97" s="8"/>
      <c r="AH97" s="9"/>
      <c r="AI97" s="8" t="s">
        <v>779</v>
      </c>
      <c r="AJ97" s="8" t="s">
        <v>838</v>
      </c>
      <c r="AK97" s="12">
        <v>41717</v>
      </c>
      <c r="AL97" s="11"/>
    </row>
    <row r="98" spans="1:38" ht="30" x14ac:dyDescent="0.25">
      <c r="A98" s="16" t="s">
        <v>320</v>
      </c>
      <c r="B98" s="35">
        <v>104650220</v>
      </c>
      <c r="C98" s="33" t="s">
        <v>82</v>
      </c>
      <c r="D98" s="33" t="s">
        <v>37</v>
      </c>
      <c r="E98" s="33" t="s">
        <v>393</v>
      </c>
      <c r="F98" s="17">
        <v>41711</v>
      </c>
      <c r="G98" s="4">
        <f t="shared" si="5"/>
        <v>11</v>
      </c>
      <c r="H98" s="5" t="s">
        <v>16</v>
      </c>
      <c r="I98" s="9">
        <v>41711</v>
      </c>
      <c r="J98" s="6">
        <f t="shared" si="6"/>
        <v>11</v>
      </c>
      <c r="K98" s="7" t="s">
        <v>47</v>
      </c>
      <c r="L98" s="15" t="s">
        <v>8</v>
      </c>
      <c r="M98" s="8" t="s">
        <v>55</v>
      </c>
      <c r="N98" s="9">
        <v>20714</v>
      </c>
      <c r="O98" s="36">
        <f t="shared" si="7"/>
        <v>57</v>
      </c>
      <c r="P98" s="36">
        <f t="shared" si="8"/>
        <v>5</v>
      </c>
      <c r="Q98" s="36">
        <f t="shared" si="9"/>
        <v>25</v>
      </c>
      <c r="R98" s="2" t="s">
        <v>530</v>
      </c>
      <c r="S98" s="2" t="s">
        <v>21</v>
      </c>
      <c r="T98" s="2"/>
      <c r="U98" s="8" t="s">
        <v>6</v>
      </c>
      <c r="V98" s="32" t="s">
        <v>558</v>
      </c>
      <c r="W98" s="8" t="s">
        <v>559</v>
      </c>
      <c r="X98" s="8" t="s">
        <v>1083</v>
      </c>
      <c r="Y98" s="8" t="s">
        <v>1084</v>
      </c>
      <c r="Z98" s="8" t="s">
        <v>546</v>
      </c>
      <c r="AA98" s="8" t="s">
        <v>6</v>
      </c>
      <c r="AB98" s="8" t="s">
        <v>558</v>
      </c>
      <c r="AC98" s="8" t="s">
        <v>788</v>
      </c>
      <c r="AD98" s="9"/>
      <c r="AE98" s="8"/>
      <c r="AF98" s="9"/>
      <c r="AG98" s="8"/>
      <c r="AH98" s="9"/>
      <c r="AI98" s="8" t="s">
        <v>779</v>
      </c>
      <c r="AJ98" s="8" t="s">
        <v>838</v>
      </c>
      <c r="AK98" s="12">
        <v>41717</v>
      </c>
      <c r="AL98" s="11"/>
    </row>
    <row r="99" spans="1:38" ht="30" x14ac:dyDescent="0.25">
      <c r="A99" s="16" t="s">
        <v>320</v>
      </c>
      <c r="B99" s="35">
        <v>107440401</v>
      </c>
      <c r="C99" s="33" t="s">
        <v>129</v>
      </c>
      <c r="D99" s="33" t="s">
        <v>77</v>
      </c>
      <c r="E99" s="33" t="s">
        <v>152</v>
      </c>
      <c r="F99" s="17">
        <v>41709</v>
      </c>
      <c r="G99" s="4">
        <f t="shared" si="5"/>
        <v>11</v>
      </c>
      <c r="H99" s="5" t="s">
        <v>16</v>
      </c>
      <c r="I99" s="9">
        <v>41709</v>
      </c>
      <c r="J99" s="6">
        <f t="shared" si="6"/>
        <v>11</v>
      </c>
      <c r="K99" s="7" t="s">
        <v>47</v>
      </c>
      <c r="L99" s="15" t="s">
        <v>8</v>
      </c>
      <c r="M99" s="8" t="s">
        <v>55</v>
      </c>
      <c r="N99" s="9">
        <v>25388</v>
      </c>
      <c r="O99" s="36">
        <f t="shared" si="7"/>
        <v>44</v>
      </c>
      <c r="P99" s="36">
        <f t="shared" si="8"/>
        <v>8</v>
      </c>
      <c r="Q99" s="36">
        <f t="shared" si="9"/>
        <v>7</v>
      </c>
      <c r="R99" s="2" t="s">
        <v>530</v>
      </c>
      <c r="S99" s="2" t="s">
        <v>569</v>
      </c>
      <c r="T99" s="2"/>
      <c r="U99" s="8" t="s">
        <v>6</v>
      </c>
      <c r="V99" s="32" t="s">
        <v>558</v>
      </c>
      <c r="W99" s="8" t="s">
        <v>775</v>
      </c>
      <c r="X99" s="8" t="s">
        <v>1085</v>
      </c>
      <c r="Y99" s="8" t="s">
        <v>1086</v>
      </c>
      <c r="Z99" s="8" t="s">
        <v>565</v>
      </c>
      <c r="AA99" s="8" t="s">
        <v>6</v>
      </c>
      <c r="AB99" s="8" t="s">
        <v>558</v>
      </c>
      <c r="AC99" s="8" t="s">
        <v>820</v>
      </c>
      <c r="AD99" s="9"/>
      <c r="AE99" s="8"/>
      <c r="AF99" s="9"/>
      <c r="AG99" s="8"/>
      <c r="AH99" s="9"/>
      <c r="AI99" s="8" t="s">
        <v>779</v>
      </c>
      <c r="AJ99" s="8" t="s">
        <v>794</v>
      </c>
      <c r="AK99" s="12">
        <v>41717</v>
      </c>
      <c r="AL99" s="11"/>
    </row>
    <row r="100" spans="1:38" ht="45" x14ac:dyDescent="0.25">
      <c r="A100" s="16" t="s">
        <v>320</v>
      </c>
      <c r="B100" s="35">
        <v>109250359</v>
      </c>
      <c r="C100" s="33" t="s">
        <v>195</v>
      </c>
      <c r="D100" s="33" t="s">
        <v>44</v>
      </c>
      <c r="E100" s="33" t="s">
        <v>167</v>
      </c>
      <c r="F100" s="17">
        <v>41710</v>
      </c>
      <c r="G100" s="4">
        <f t="shared" si="5"/>
        <v>11</v>
      </c>
      <c r="H100" s="5" t="s">
        <v>58</v>
      </c>
      <c r="I100" s="9">
        <v>41711</v>
      </c>
      <c r="J100" s="6">
        <f t="shared" si="6"/>
        <v>11</v>
      </c>
      <c r="K100" s="7" t="s">
        <v>410</v>
      </c>
      <c r="L100" s="15" t="s">
        <v>4</v>
      </c>
      <c r="M100" s="8" t="s">
        <v>55</v>
      </c>
      <c r="N100" s="9">
        <v>27711</v>
      </c>
      <c r="O100" s="36">
        <f t="shared" si="7"/>
        <v>38</v>
      </c>
      <c r="P100" s="36">
        <f t="shared" si="8"/>
        <v>4</v>
      </c>
      <c r="Q100" s="36">
        <f t="shared" si="9"/>
        <v>0</v>
      </c>
      <c r="R100" s="2" t="s">
        <v>5</v>
      </c>
      <c r="S100" s="2" t="s">
        <v>557</v>
      </c>
      <c r="T100" s="2"/>
      <c r="U100" s="8" t="s">
        <v>6</v>
      </c>
      <c r="V100" s="32" t="s">
        <v>558</v>
      </c>
      <c r="W100" s="8" t="s">
        <v>805</v>
      </c>
      <c r="X100" s="8" t="s">
        <v>1087</v>
      </c>
      <c r="Y100" s="8" t="s">
        <v>1088</v>
      </c>
      <c r="Z100" s="8" t="s">
        <v>1089</v>
      </c>
      <c r="AA100" s="8" t="s">
        <v>6</v>
      </c>
      <c r="AB100" s="8" t="s">
        <v>558</v>
      </c>
      <c r="AC100" s="8" t="s">
        <v>778</v>
      </c>
      <c r="AD100" s="9"/>
      <c r="AE100" s="8"/>
      <c r="AF100" s="9"/>
      <c r="AG100" s="8"/>
      <c r="AH100" s="9"/>
      <c r="AI100" s="8" t="s">
        <v>779</v>
      </c>
      <c r="AJ100" s="8" t="s">
        <v>780</v>
      </c>
      <c r="AK100" s="12">
        <v>41717</v>
      </c>
      <c r="AL100" s="11"/>
    </row>
    <row r="101" spans="1:38" ht="45" x14ac:dyDescent="0.25">
      <c r="A101" s="16" t="s">
        <v>320</v>
      </c>
      <c r="B101" s="35">
        <v>107170998</v>
      </c>
      <c r="C101" s="33" t="s">
        <v>88</v>
      </c>
      <c r="D101" s="33" t="s">
        <v>57</v>
      </c>
      <c r="E101" s="33" t="s">
        <v>303</v>
      </c>
      <c r="F101" s="17">
        <v>41704</v>
      </c>
      <c r="G101" s="4">
        <f t="shared" si="5"/>
        <v>10</v>
      </c>
      <c r="H101" s="5" t="s">
        <v>36</v>
      </c>
      <c r="I101" s="9">
        <v>41711</v>
      </c>
      <c r="J101" s="6">
        <f t="shared" si="6"/>
        <v>11</v>
      </c>
      <c r="K101" s="7" t="s">
        <v>403</v>
      </c>
      <c r="L101" s="15" t="s">
        <v>4</v>
      </c>
      <c r="M101" s="8" t="s">
        <v>55</v>
      </c>
      <c r="N101" s="9">
        <v>24902</v>
      </c>
      <c r="O101" s="36">
        <f t="shared" si="7"/>
        <v>46</v>
      </c>
      <c r="P101" s="36">
        <f t="shared" si="8"/>
        <v>0</v>
      </c>
      <c r="Q101" s="36">
        <f t="shared" si="9"/>
        <v>8</v>
      </c>
      <c r="R101" s="2" t="s">
        <v>530</v>
      </c>
      <c r="S101" s="2" t="s">
        <v>1090</v>
      </c>
      <c r="T101" s="2"/>
      <c r="U101" s="8" t="s">
        <v>6</v>
      </c>
      <c r="V101" s="32" t="s">
        <v>558</v>
      </c>
      <c r="W101" s="8" t="s">
        <v>775</v>
      </c>
      <c r="X101" s="8" t="s">
        <v>1091</v>
      </c>
      <c r="Y101" s="8" t="s">
        <v>1092</v>
      </c>
      <c r="Z101" s="8" t="s">
        <v>9</v>
      </c>
      <c r="AA101" s="8" t="s">
        <v>6</v>
      </c>
      <c r="AB101" s="8" t="s">
        <v>558</v>
      </c>
      <c r="AC101" s="8" t="s">
        <v>778</v>
      </c>
      <c r="AD101" s="9"/>
      <c r="AE101" s="8"/>
      <c r="AF101" s="9"/>
      <c r="AG101" s="8"/>
      <c r="AH101" s="9"/>
      <c r="AI101" s="8" t="s">
        <v>779</v>
      </c>
      <c r="AJ101" s="8" t="s">
        <v>780</v>
      </c>
      <c r="AK101" s="12">
        <v>41717</v>
      </c>
      <c r="AL101" s="11"/>
    </row>
    <row r="102" spans="1:38" ht="45" x14ac:dyDescent="0.25">
      <c r="A102" s="16" t="s">
        <v>320</v>
      </c>
      <c r="B102" s="35">
        <v>109100987</v>
      </c>
      <c r="C102" s="33" t="s">
        <v>57</v>
      </c>
      <c r="D102" s="33" t="s">
        <v>151</v>
      </c>
      <c r="E102" s="33" t="s">
        <v>767</v>
      </c>
      <c r="F102" s="17">
        <v>41710</v>
      </c>
      <c r="G102" s="4">
        <f t="shared" si="5"/>
        <v>11</v>
      </c>
      <c r="H102" s="5" t="s">
        <v>58</v>
      </c>
      <c r="I102" s="9">
        <v>41711</v>
      </c>
      <c r="J102" s="6">
        <f t="shared" si="6"/>
        <v>11</v>
      </c>
      <c r="K102" s="7" t="s">
        <v>410</v>
      </c>
      <c r="L102" s="15" t="s">
        <v>4</v>
      </c>
      <c r="M102" s="8" t="s">
        <v>55</v>
      </c>
      <c r="N102" s="9">
        <v>27558</v>
      </c>
      <c r="O102" s="36">
        <f t="shared" si="7"/>
        <v>38</v>
      </c>
      <c r="P102" s="36">
        <f t="shared" si="8"/>
        <v>9</v>
      </c>
      <c r="Q102" s="36">
        <f t="shared" si="9"/>
        <v>0</v>
      </c>
      <c r="R102" s="2" t="s">
        <v>530</v>
      </c>
      <c r="S102" s="2" t="s">
        <v>790</v>
      </c>
      <c r="T102" s="2"/>
      <c r="U102" s="8" t="s">
        <v>6</v>
      </c>
      <c r="V102" s="32" t="s">
        <v>558</v>
      </c>
      <c r="W102" s="8" t="s">
        <v>775</v>
      </c>
      <c r="X102" s="8" t="s">
        <v>1093</v>
      </c>
      <c r="Y102" s="8" t="s">
        <v>1094</v>
      </c>
      <c r="Z102" s="8" t="s">
        <v>552</v>
      </c>
      <c r="AA102" s="8" t="s">
        <v>6</v>
      </c>
      <c r="AB102" s="8" t="s">
        <v>558</v>
      </c>
      <c r="AC102" s="8" t="s">
        <v>778</v>
      </c>
      <c r="AD102" s="9"/>
      <c r="AE102" s="8"/>
      <c r="AF102" s="9"/>
      <c r="AG102" s="8"/>
      <c r="AH102" s="9"/>
      <c r="AI102" s="8" t="s">
        <v>779</v>
      </c>
      <c r="AJ102" s="8" t="s">
        <v>780</v>
      </c>
      <c r="AK102" s="12">
        <v>41717</v>
      </c>
      <c r="AL102" s="11"/>
    </row>
    <row r="103" spans="1:38" ht="45" x14ac:dyDescent="0.25">
      <c r="A103" s="16" t="s">
        <v>320</v>
      </c>
      <c r="B103" s="35">
        <v>116270608</v>
      </c>
      <c r="C103" s="33" t="s">
        <v>448</v>
      </c>
      <c r="D103" s="33" t="s">
        <v>72</v>
      </c>
      <c r="E103" s="33" t="s">
        <v>430</v>
      </c>
      <c r="F103" s="17">
        <v>41699</v>
      </c>
      <c r="G103" s="4">
        <f t="shared" si="5"/>
        <v>9</v>
      </c>
      <c r="H103" s="5" t="s">
        <v>36</v>
      </c>
      <c r="I103" s="9">
        <v>41713</v>
      </c>
      <c r="J103" s="6">
        <f t="shared" si="6"/>
        <v>11</v>
      </c>
      <c r="K103" s="7" t="s">
        <v>513</v>
      </c>
      <c r="L103" s="15" t="s">
        <v>4</v>
      </c>
      <c r="M103" s="8" t="s">
        <v>55</v>
      </c>
      <c r="N103" s="9">
        <v>35051</v>
      </c>
      <c r="O103" s="36">
        <f t="shared" si="7"/>
        <v>18</v>
      </c>
      <c r="P103" s="36">
        <f t="shared" si="8"/>
        <v>2</v>
      </c>
      <c r="Q103" s="36">
        <f t="shared" si="9"/>
        <v>25</v>
      </c>
      <c r="R103" s="2" t="s">
        <v>530</v>
      </c>
      <c r="S103" s="2" t="s">
        <v>126</v>
      </c>
      <c r="T103" s="2"/>
      <c r="U103" s="8" t="s">
        <v>6</v>
      </c>
      <c r="V103" s="32" t="s">
        <v>558</v>
      </c>
      <c r="W103" s="8" t="s">
        <v>775</v>
      </c>
      <c r="X103" s="8" t="s">
        <v>1095</v>
      </c>
      <c r="Y103" s="8" t="s">
        <v>1096</v>
      </c>
      <c r="Z103" s="8" t="s">
        <v>1097</v>
      </c>
      <c r="AA103" s="8" t="s">
        <v>6</v>
      </c>
      <c r="AB103" s="8" t="s">
        <v>558</v>
      </c>
      <c r="AC103" s="8" t="s">
        <v>778</v>
      </c>
      <c r="AD103" s="9"/>
      <c r="AE103" s="8"/>
      <c r="AF103" s="9"/>
      <c r="AG103" s="8"/>
      <c r="AH103" s="9"/>
      <c r="AI103" s="8" t="s">
        <v>779</v>
      </c>
      <c r="AJ103" s="8" t="s">
        <v>1098</v>
      </c>
      <c r="AK103" s="12">
        <v>41717</v>
      </c>
      <c r="AL103" s="11"/>
    </row>
    <row r="104" spans="1:38" ht="45" x14ac:dyDescent="0.25">
      <c r="A104" s="16" t="s">
        <v>320</v>
      </c>
      <c r="B104" s="35">
        <v>900650508</v>
      </c>
      <c r="C104" s="33" t="s">
        <v>195</v>
      </c>
      <c r="D104" s="33" t="s">
        <v>28</v>
      </c>
      <c r="E104" s="33" t="s">
        <v>447</v>
      </c>
      <c r="F104" s="17">
        <v>41708</v>
      </c>
      <c r="G104" s="4">
        <f t="shared" si="5"/>
        <v>11</v>
      </c>
      <c r="H104" s="5" t="s">
        <v>36</v>
      </c>
      <c r="I104" s="9">
        <v>41709</v>
      </c>
      <c r="J104" s="6">
        <f t="shared" si="6"/>
        <v>11</v>
      </c>
      <c r="K104" s="7" t="s">
        <v>410</v>
      </c>
      <c r="L104" s="15" t="s">
        <v>4</v>
      </c>
      <c r="M104" s="8" t="s">
        <v>55</v>
      </c>
      <c r="N104" s="9">
        <v>20881</v>
      </c>
      <c r="O104" s="36">
        <f t="shared" si="7"/>
        <v>57</v>
      </c>
      <c r="P104" s="36">
        <f t="shared" si="8"/>
        <v>0</v>
      </c>
      <c r="Q104" s="36">
        <f t="shared" si="9"/>
        <v>9</v>
      </c>
      <c r="R104" s="2" t="s">
        <v>530</v>
      </c>
      <c r="S104" s="2" t="s">
        <v>90</v>
      </c>
      <c r="T104" s="2"/>
      <c r="U104" s="8" t="s">
        <v>6</v>
      </c>
      <c r="V104" s="32" t="s">
        <v>558</v>
      </c>
      <c r="W104" s="8" t="s">
        <v>775</v>
      </c>
      <c r="X104" s="8" t="s">
        <v>1099</v>
      </c>
      <c r="Y104" s="8" t="s">
        <v>1100</v>
      </c>
      <c r="Z104" s="8" t="s">
        <v>1101</v>
      </c>
      <c r="AA104" s="8" t="s">
        <v>6</v>
      </c>
      <c r="AB104" s="8" t="s">
        <v>558</v>
      </c>
      <c r="AC104" s="8" t="s">
        <v>778</v>
      </c>
      <c r="AD104" s="9"/>
      <c r="AE104" s="8"/>
      <c r="AF104" s="9"/>
      <c r="AG104" s="8"/>
      <c r="AH104" s="9"/>
      <c r="AI104" s="8" t="s">
        <v>779</v>
      </c>
      <c r="AJ104" s="8" t="s">
        <v>833</v>
      </c>
      <c r="AK104" s="12">
        <v>41717</v>
      </c>
      <c r="AL104" s="11"/>
    </row>
    <row r="105" spans="1:38" ht="45" x14ac:dyDescent="0.25">
      <c r="A105" s="16" t="s">
        <v>320</v>
      </c>
      <c r="B105" s="35">
        <v>115810769</v>
      </c>
      <c r="C105" s="33" t="s">
        <v>448</v>
      </c>
      <c r="D105" s="33" t="s">
        <v>68</v>
      </c>
      <c r="E105" s="33" t="s">
        <v>335</v>
      </c>
      <c r="F105" s="17">
        <v>41711</v>
      </c>
      <c r="G105" s="4">
        <f t="shared" si="5"/>
        <v>11</v>
      </c>
      <c r="H105" s="5" t="s">
        <v>36</v>
      </c>
      <c r="I105" s="9">
        <v>41711</v>
      </c>
      <c r="J105" s="6">
        <f t="shared" si="6"/>
        <v>11</v>
      </c>
      <c r="K105" s="7" t="s">
        <v>279</v>
      </c>
      <c r="L105" s="15" t="s">
        <v>4</v>
      </c>
      <c r="M105" s="8" t="s">
        <v>55</v>
      </c>
      <c r="N105" s="9">
        <v>34572</v>
      </c>
      <c r="O105" s="36">
        <f t="shared" si="7"/>
        <v>19</v>
      </c>
      <c r="P105" s="36">
        <f t="shared" si="8"/>
        <v>6</v>
      </c>
      <c r="Q105" s="36">
        <f t="shared" si="9"/>
        <v>15</v>
      </c>
      <c r="R105" s="2" t="s">
        <v>530</v>
      </c>
      <c r="S105" s="2" t="s">
        <v>512</v>
      </c>
      <c r="T105" s="2"/>
      <c r="U105" s="8" t="s">
        <v>6</v>
      </c>
      <c r="V105" s="32" t="s">
        <v>558</v>
      </c>
      <c r="W105" s="8" t="s">
        <v>775</v>
      </c>
      <c r="X105" s="8" t="s">
        <v>1102</v>
      </c>
      <c r="Y105" s="8" t="s">
        <v>1103</v>
      </c>
      <c r="Z105" s="8" t="s">
        <v>1104</v>
      </c>
      <c r="AA105" s="8" t="s">
        <v>6</v>
      </c>
      <c r="AB105" s="8" t="s">
        <v>558</v>
      </c>
      <c r="AC105" s="8" t="s">
        <v>778</v>
      </c>
      <c r="AD105" s="9"/>
      <c r="AE105" s="8"/>
      <c r="AF105" s="9"/>
      <c r="AG105" s="8"/>
      <c r="AH105" s="9"/>
      <c r="AI105" s="8" t="s">
        <v>779</v>
      </c>
      <c r="AJ105" s="8" t="s">
        <v>780</v>
      </c>
      <c r="AK105" s="12">
        <v>41717</v>
      </c>
      <c r="AL105" s="11"/>
    </row>
    <row r="106" spans="1:38" ht="45" x14ac:dyDescent="0.25">
      <c r="A106" s="16" t="s">
        <v>320</v>
      </c>
      <c r="B106" s="35">
        <v>115440185</v>
      </c>
      <c r="C106" s="33" t="s">
        <v>82</v>
      </c>
      <c r="D106" s="33" t="s">
        <v>151</v>
      </c>
      <c r="E106" s="33" t="s">
        <v>550</v>
      </c>
      <c r="F106" s="17">
        <v>41709</v>
      </c>
      <c r="G106" s="4">
        <f t="shared" si="5"/>
        <v>11</v>
      </c>
      <c r="H106" s="5" t="s">
        <v>36</v>
      </c>
      <c r="I106" s="9">
        <v>41709</v>
      </c>
      <c r="J106" s="6">
        <f t="shared" si="6"/>
        <v>11</v>
      </c>
      <c r="K106" s="7" t="s">
        <v>409</v>
      </c>
      <c r="L106" s="15" t="s">
        <v>4</v>
      </c>
      <c r="M106" s="8" t="s">
        <v>55</v>
      </c>
      <c r="N106" s="9">
        <v>34191</v>
      </c>
      <c r="O106" s="36">
        <f t="shared" si="7"/>
        <v>20</v>
      </c>
      <c r="P106" s="36">
        <f t="shared" si="8"/>
        <v>7</v>
      </c>
      <c r="Q106" s="36">
        <f t="shared" si="9"/>
        <v>1</v>
      </c>
      <c r="R106" s="2" t="s">
        <v>530</v>
      </c>
      <c r="S106" s="2" t="s">
        <v>1105</v>
      </c>
      <c r="T106" s="2"/>
      <c r="U106" s="8" t="s">
        <v>6</v>
      </c>
      <c r="V106" s="32" t="s">
        <v>558</v>
      </c>
      <c r="W106" s="8" t="s">
        <v>775</v>
      </c>
      <c r="X106" s="8" t="s">
        <v>1106</v>
      </c>
      <c r="Y106" s="8" t="s">
        <v>1107</v>
      </c>
      <c r="Z106" s="8" t="s">
        <v>404</v>
      </c>
      <c r="AA106" s="8" t="s">
        <v>6</v>
      </c>
      <c r="AB106" s="8" t="s">
        <v>558</v>
      </c>
      <c r="AC106" s="8" t="s">
        <v>788</v>
      </c>
      <c r="AD106" s="9"/>
      <c r="AE106" s="8"/>
      <c r="AF106" s="9"/>
      <c r="AG106" s="8"/>
      <c r="AH106" s="9"/>
      <c r="AI106" s="8" t="s">
        <v>779</v>
      </c>
      <c r="AJ106" s="8" t="s">
        <v>838</v>
      </c>
      <c r="AK106" s="12">
        <v>41717</v>
      </c>
      <c r="AL106" s="11"/>
    </row>
    <row r="107" spans="1:38" ht="45" x14ac:dyDescent="0.25">
      <c r="A107" s="16" t="s">
        <v>320</v>
      </c>
      <c r="B107" s="35">
        <v>1700101394</v>
      </c>
      <c r="C107" s="33" t="s">
        <v>1108</v>
      </c>
      <c r="D107" s="33"/>
      <c r="E107" s="33" t="s">
        <v>420</v>
      </c>
      <c r="F107" s="17">
        <v>41708</v>
      </c>
      <c r="G107" s="4">
        <f t="shared" si="5"/>
        <v>11</v>
      </c>
      <c r="H107" s="5" t="s">
        <v>36</v>
      </c>
      <c r="I107" s="9">
        <v>41708</v>
      </c>
      <c r="J107" s="6">
        <f t="shared" si="6"/>
        <v>11</v>
      </c>
      <c r="K107" s="7" t="s">
        <v>407</v>
      </c>
      <c r="L107" s="15" t="s">
        <v>4</v>
      </c>
      <c r="M107" s="8" t="s">
        <v>55</v>
      </c>
      <c r="N107" s="9">
        <v>25904</v>
      </c>
      <c r="O107" s="36">
        <f t="shared" si="7"/>
        <v>43</v>
      </c>
      <c r="P107" s="36">
        <f t="shared" si="8"/>
        <v>3</v>
      </c>
      <c r="Q107" s="36">
        <f t="shared" si="9"/>
        <v>8</v>
      </c>
      <c r="R107" s="2" t="s">
        <v>873</v>
      </c>
      <c r="S107" s="2" t="s">
        <v>328</v>
      </c>
      <c r="T107" s="2"/>
      <c r="U107" s="8" t="s">
        <v>6</v>
      </c>
      <c r="V107" s="32" t="s">
        <v>558</v>
      </c>
      <c r="W107" s="8" t="s">
        <v>775</v>
      </c>
      <c r="X107" s="8" t="s">
        <v>1109</v>
      </c>
      <c r="Y107" s="8" t="s">
        <v>1110</v>
      </c>
      <c r="Z107" s="8" t="s">
        <v>1111</v>
      </c>
      <c r="AA107" s="8" t="s">
        <v>6</v>
      </c>
      <c r="AB107" s="8" t="s">
        <v>558</v>
      </c>
      <c r="AC107" s="8" t="s">
        <v>778</v>
      </c>
      <c r="AD107" s="9"/>
      <c r="AE107" s="8"/>
      <c r="AF107" s="9"/>
      <c r="AG107" s="8"/>
      <c r="AH107" s="9"/>
      <c r="AI107" s="8" t="s">
        <v>779</v>
      </c>
      <c r="AJ107" s="8" t="s">
        <v>1065</v>
      </c>
      <c r="AK107" s="12">
        <v>41717</v>
      </c>
      <c r="AL107" s="11" t="s">
        <v>1112</v>
      </c>
    </row>
    <row r="108" spans="1:38" ht="45" x14ac:dyDescent="0.25">
      <c r="A108" s="16" t="s">
        <v>320</v>
      </c>
      <c r="B108" s="35">
        <v>121390125</v>
      </c>
      <c r="C108" s="33" t="s">
        <v>57</v>
      </c>
      <c r="D108" s="33" t="s">
        <v>57</v>
      </c>
      <c r="E108" s="33" t="s">
        <v>1113</v>
      </c>
      <c r="F108" s="17">
        <v>41719</v>
      </c>
      <c r="G108" s="4">
        <f t="shared" si="5"/>
        <v>12</v>
      </c>
      <c r="H108" s="5" t="s">
        <v>39</v>
      </c>
      <c r="I108" s="9">
        <v>41719</v>
      </c>
      <c r="J108" s="6">
        <f t="shared" si="6"/>
        <v>12</v>
      </c>
      <c r="K108" s="7"/>
      <c r="L108" s="15" t="s">
        <v>4</v>
      </c>
      <c r="M108" s="8" t="s">
        <v>55</v>
      </c>
      <c r="N108" s="9">
        <v>40979</v>
      </c>
      <c r="O108" s="36">
        <f t="shared" si="7"/>
        <v>2</v>
      </c>
      <c r="P108" s="36">
        <f t="shared" si="8"/>
        <v>0</v>
      </c>
      <c r="Q108" s="36">
        <f t="shared" si="9"/>
        <v>10</v>
      </c>
      <c r="R108" s="2" t="s">
        <v>530</v>
      </c>
      <c r="S108" s="11" t="s">
        <v>507</v>
      </c>
      <c r="T108" s="2" t="s">
        <v>1114</v>
      </c>
      <c r="U108" s="8" t="s">
        <v>6</v>
      </c>
      <c r="V108" s="32" t="s">
        <v>558</v>
      </c>
      <c r="W108" s="8" t="s">
        <v>775</v>
      </c>
      <c r="X108" s="8" t="s">
        <v>1115</v>
      </c>
      <c r="Y108" s="8" t="s">
        <v>1116</v>
      </c>
      <c r="Z108" s="8" t="s">
        <v>565</v>
      </c>
      <c r="AA108" s="8" t="s">
        <v>6</v>
      </c>
      <c r="AB108" s="8" t="s">
        <v>558</v>
      </c>
      <c r="AC108" s="8" t="s">
        <v>788</v>
      </c>
      <c r="AD108" s="9"/>
      <c r="AE108" s="8"/>
      <c r="AF108" s="9"/>
      <c r="AG108" s="8"/>
      <c r="AH108" s="9"/>
      <c r="AI108" s="8" t="s">
        <v>779</v>
      </c>
      <c r="AJ108" s="8" t="s">
        <v>838</v>
      </c>
      <c r="AK108" s="12">
        <v>41723</v>
      </c>
      <c r="AL108" s="11"/>
    </row>
    <row r="109" spans="1:38" ht="45" x14ac:dyDescent="0.25">
      <c r="A109" s="16" t="s">
        <v>320</v>
      </c>
      <c r="B109" s="35">
        <v>121530222</v>
      </c>
      <c r="C109" s="33" t="s">
        <v>176</v>
      </c>
      <c r="D109" s="33" t="s">
        <v>57</v>
      </c>
      <c r="E109" s="33" t="s">
        <v>1117</v>
      </c>
      <c r="F109" s="17">
        <v>41716</v>
      </c>
      <c r="G109" s="4">
        <f t="shared" si="5"/>
        <v>12</v>
      </c>
      <c r="H109" s="5" t="s">
        <v>39</v>
      </c>
      <c r="I109" s="9">
        <v>41716</v>
      </c>
      <c r="J109" s="6">
        <f t="shared" si="6"/>
        <v>12</v>
      </c>
      <c r="K109" s="7"/>
      <c r="L109" s="15" t="s">
        <v>8</v>
      </c>
      <c r="M109" s="8" t="s">
        <v>55</v>
      </c>
      <c r="N109" s="9">
        <v>41169</v>
      </c>
      <c r="O109" s="36">
        <f t="shared" si="7"/>
        <v>1</v>
      </c>
      <c r="P109" s="36">
        <f t="shared" si="8"/>
        <v>6</v>
      </c>
      <c r="Q109" s="36">
        <f t="shared" si="9"/>
        <v>1</v>
      </c>
      <c r="R109" s="2" t="s">
        <v>530</v>
      </c>
      <c r="S109" s="11" t="s">
        <v>507</v>
      </c>
      <c r="T109" s="2" t="s">
        <v>1118</v>
      </c>
      <c r="U109" s="8" t="s">
        <v>6</v>
      </c>
      <c r="V109" s="32" t="s">
        <v>558</v>
      </c>
      <c r="W109" s="8" t="s">
        <v>775</v>
      </c>
      <c r="X109" s="8" t="s">
        <v>1119</v>
      </c>
      <c r="Y109" s="8" t="s">
        <v>1120</v>
      </c>
      <c r="Z109" s="8" t="s">
        <v>565</v>
      </c>
      <c r="AA109" s="8" t="s">
        <v>6</v>
      </c>
      <c r="AB109" s="8" t="s">
        <v>558</v>
      </c>
      <c r="AC109" s="8" t="s">
        <v>820</v>
      </c>
      <c r="AD109" s="9"/>
      <c r="AE109" s="8"/>
      <c r="AF109" s="9"/>
      <c r="AG109" s="8"/>
      <c r="AH109" s="9"/>
      <c r="AI109" s="8" t="s">
        <v>779</v>
      </c>
      <c r="AJ109" s="8" t="s">
        <v>825</v>
      </c>
      <c r="AK109" s="12">
        <v>41723</v>
      </c>
      <c r="AL109" s="11"/>
    </row>
    <row r="110" spans="1:38" ht="22.5" customHeight="1" x14ac:dyDescent="0.25">
      <c r="A110" s="16" t="s">
        <v>320</v>
      </c>
      <c r="B110" s="35">
        <v>114220083</v>
      </c>
      <c r="C110" s="33" t="s">
        <v>40</v>
      </c>
      <c r="D110" s="33" t="s">
        <v>7</v>
      </c>
      <c r="E110" s="33" t="s">
        <v>1121</v>
      </c>
      <c r="F110" s="17">
        <v>41718</v>
      </c>
      <c r="G110" s="4">
        <f t="shared" si="5"/>
        <v>12</v>
      </c>
      <c r="H110" s="5" t="s">
        <v>36</v>
      </c>
      <c r="I110" s="9">
        <v>41718</v>
      </c>
      <c r="J110" s="6">
        <f t="shared" si="6"/>
        <v>12</v>
      </c>
      <c r="K110" s="7" t="s">
        <v>408</v>
      </c>
      <c r="L110" s="15" t="s">
        <v>4</v>
      </c>
      <c r="M110" s="8" t="s">
        <v>55</v>
      </c>
      <c r="N110" s="9">
        <v>32920</v>
      </c>
      <c r="O110" s="36">
        <f t="shared" si="7"/>
        <v>24</v>
      </c>
      <c r="P110" s="36">
        <f t="shared" si="8"/>
        <v>1</v>
      </c>
      <c r="Q110" s="36">
        <f t="shared" si="9"/>
        <v>4</v>
      </c>
      <c r="R110" s="2" t="s">
        <v>530</v>
      </c>
      <c r="S110" s="2" t="s">
        <v>520</v>
      </c>
      <c r="T110" s="2"/>
      <c r="U110" s="8" t="s">
        <v>6</v>
      </c>
      <c r="V110" s="32" t="s">
        <v>558</v>
      </c>
      <c r="W110" s="8" t="s">
        <v>775</v>
      </c>
      <c r="X110" s="8" t="s">
        <v>1122</v>
      </c>
      <c r="Y110" s="8" t="s">
        <v>1123</v>
      </c>
      <c r="Z110" s="8" t="s">
        <v>1124</v>
      </c>
      <c r="AA110" s="8" t="s">
        <v>6</v>
      </c>
      <c r="AB110" s="8" t="s">
        <v>558</v>
      </c>
      <c r="AC110" s="8" t="s">
        <v>778</v>
      </c>
      <c r="AD110" s="9"/>
      <c r="AE110" s="8"/>
      <c r="AF110" s="9"/>
      <c r="AG110" s="8"/>
      <c r="AH110" s="9"/>
      <c r="AI110" s="8" t="s">
        <v>779</v>
      </c>
      <c r="AJ110" s="8" t="s">
        <v>838</v>
      </c>
      <c r="AK110" s="12">
        <v>41723</v>
      </c>
      <c r="AL110" s="11"/>
    </row>
    <row r="111" spans="1:38" ht="45" x14ac:dyDescent="0.25">
      <c r="A111" s="16" t="s">
        <v>320</v>
      </c>
      <c r="B111" s="35">
        <v>109230578</v>
      </c>
      <c r="C111" s="33" t="s">
        <v>88</v>
      </c>
      <c r="D111" s="33" t="s">
        <v>81</v>
      </c>
      <c r="E111" s="33" t="s">
        <v>301</v>
      </c>
      <c r="F111" s="17">
        <v>41719</v>
      </c>
      <c r="G111" s="4">
        <f t="shared" si="5"/>
        <v>12</v>
      </c>
      <c r="H111" s="5" t="s">
        <v>36</v>
      </c>
      <c r="I111" s="9">
        <v>41720</v>
      </c>
      <c r="J111" s="6">
        <f t="shared" si="6"/>
        <v>12</v>
      </c>
      <c r="K111" s="7" t="s">
        <v>403</v>
      </c>
      <c r="L111" s="15" t="s">
        <v>4</v>
      </c>
      <c r="M111" s="8" t="s">
        <v>55</v>
      </c>
      <c r="N111" s="9">
        <v>27717</v>
      </c>
      <c r="O111" s="36">
        <f t="shared" si="7"/>
        <v>38</v>
      </c>
      <c r="P111" s="36">
        <f t="shared" si="8"/>
        <v>4</v>
      </c>
      <c r="Q111" s="36">
        <f t="shared" si="9"/>
        <v>3</v>
      </c>
      <c r="R111" s="2" t="s">
        <v>530</v>
      </c>
      <c r="S111" s="2" t="s">
        <v>1125</v>
      </c>
      <c r="T111" s="2"/>
      <c r="U111" s="8" t="s">
        <v>6</v>
      </c>
      <c r="V111" s="32" t="s">
        <v>558</v>
      </c>
      <c r="W111" s="8" t="s">
        <v>775</v>
      </c>
      <c r="X111" s="8" t="s">
        <v>1126</v>
      </c>
      <c r="Y111" s="8" t="s">
        <v>1127</v>
      </c>
      <c r="Z111" s="8" t="s">
        <v>1128</v>
      </c>
      <c r="AA111" s="8" t="s">
        <v>6</v>
      </c>
      <c r="AB111" s="8" t="s">
        <v>558</v>
      </c>
      <c r="AC111" s="8" t="s">
        <v>778</v>
      </c>
      <c r="AD111" s="9"/>
      <c r="AE111" s="8"/>
      <c r="AF111" s="9"/>
      <c r="AG111" s="8"/>
      <c r="AH111" s="9"/>
      <c r="AI111" s="8" t="s">
        <v>779</v>
      </c>
      <c r="AJ111" s="8" t="s">
        <v>838</v>
      </c>
      <c r="AK111" s="12">
        <v>41723</v>
      </c>
      <c r="AL111" s="11"/>
    </row>
    <row r="112" spans="1:38" ht="30" x14ac:dyDescent="0.25">
      <c r="A112" s="16" t="s">
        <v>320</v>
      </c>
      <c r="B112" s="35">
        <v>103300028</v>
      </c>
      <c r="C112" s="33" t="s">
        <v>53</v>
      </c>
      <c r="D112" s="33" t="s">
        <v>79</v>
      </c>
      <c r="E112" s="33" t="s">
        <v>107</v>
      </c>
      <c r="F112" s="17">
        <v>41715</v>
      </c>
      <c r="G112" s="4">
        <f t="shared" si="5"/>
        <v>12</v>
      </c>
      <c r="H112" s="5" t="s">
        <v>16</v>
      </c>
      <c r="I112" s="9">
        <v>41715</v>
      </c>
      <c r="J112" s="6">
        <f t="shared" si="6"/>
        <v>12</v>
      </c>
      <c r="K112" s="7" t="s">
        <v>47</v>
      </c>
      <c r="L112" s="15" t="s">
        <v>4</v>
      </c>
      <c r="M112" s="8" t="s">
        <v>55</v>
      </c>
      <c r="N112" s="9">
        <v>16599</v>
      </c>
      <c r="O112" s="36">
        <f t="shared" si="7"/>
        <v>68</v>
      </c>
      <c r="P112" s="36">
        <f t="shared" si="8"/>
        <v>9</v>
      </c>
      <c r="Q112" s="36">
        <f t="shared" si="9"/>
        <v>6</v>
      </c>
      <c r="R112" s="2" t="s">
        <v>530</v>
      </c>
      <c r="S112" s="2" t="s">
        <v>158</v>
      </c>
      <c r="T112" s="2"/>
      <c r="U112" s="8" t="s">
        <v>6</v>
      </c>
      <c r="V112" s="32" t="s">
        <v>558</v>
      </c>
      <c r="W112" s="8" t="s">
        <v>775</v>
      </c>
      <c r="X112" s="8" t="s">
        <v>1129</v>
      </c>
      <c r="Y112" s="8" t="s">
        <v>1130</v>
      </c>
      <c r="Z112" s="8" t="s">
        <v>565</v>
      </c>
      <c r="AA112" s="8" t="s">
        <v>6</v>
      </c>
      <c r="AB112" s="8" t="s">
        <v>558</v>
      </c>
      <c r="AC112" s="8" t="s">
        <v>820</v>
      </c>
      <c r="AD112" s="9"/>
      <c r="AE112" s="8"/>
      <c r="AF112" s="9"/>
      <c r="AG112" s="8"/>
      <c r="AH112" s="9"/>
      <c r="AI112" s="8" t="s">
        <v>779</v>
      </c>
      <c r="AJ112" s="8" t="s">
        <v>825</v>
      </c>
      <c r="AK112" s="12">
        <v>41723</v>
      </c>
      <c r="AL112" s="11"/>
    </row>
    <row r="113" spans="1:38" ht="45" x14ac:dyDescent="0.25">
      <c r="A113" s="16" t="s">
        <v>320</v>
      </c>
      <c r="B113" s="35">
        <v>114970927</v>
      </c>
      <c r="C113" s="33" t="s">
        <v>18</v>
      </c>
      <c r="D113" s="33" t="s">
        <v>57</v>
      </c>
      <c r="E113" s="33" t="s">
        <v>114</v>
      </c>
      <c r="F113" s="17">
        <v>41718</v>
      </c>
      <c r="G113" s="4">
        <f t="shared" si="5"/>
        <v>12</v>
      </c>
      <c r="H113" s="5" t="s">
        <v>101</v>
      </c>
      <c r="I113" s="9">
        <v>41718</v>
      </c>
      <c r="J113" s="6">
        <f t="shared" si="6"/>
        <v>12</v>
      </c>
      <c r="K113" s="7" t="s">
        <v>321</v>
      </c>
      <c r="L113" s="15" t="s">
        <v>4</v>
      </c>
      <c r="M113" s="8" t="s">
        <v>55</v>
      </c>
      <c r="N113" s="9">
        <v>33718</v>
      </c>
      <c r="O113" s="36">
        <f t="shared" si="7"/>
        <v>21</v>
      </c>
      <c r="P113" s="36">
        <f t="shared" si="8"/>
        <v>10</v>
      </c>
      <c r="Q113" s="36">
        <f t="shared" si="9"/>
        <v>24</v>
      </c>
      <c r="R113" s="2" t="s">
        <v>530</v>
      </c>
      <c r="S113" s="2" t="s">
        <v>1131</v>
      </c>
      <c r="T113" s="2"/>
      <c r="U113" s="8" t="s">
        <v>6</v>
      </c>
      <c r="V113" s="32" t="s">
        <v>558</v>
      </c>
      <c r="W113" s="8" t="s">
        <v>775</v>
      </c>
      <c r="X113" s="8" t="s">
        <v>1132</v>
      </c>
      <c r="Y113" s="8" t="s">
        <v>1133</v>
      </c>
      <c r="Z113" s="8" t="s">
        <v>565</v>
      </c>
      <c r="AA113" s="8" t="s">
        <v>6</v>
      </c>
      <c r="AB113" s="8" t="s">
        <v>558</v>
      </c>
      <c r="AC113" s="8" t="s">
        <v>788</v>
      </c>
      <c r="AD113" s="9"/>
      <c r="AE113" s="8"/>
      <c r="AF113" s="9"/>
      <c r="AG113" s="8"/>
      <c r="AH113" s="9"/>
      <c r="AI113" s="8" t="s">
        <v>779</v>
      </c>
      <c r="AJ113" s="8" t="s">
        <v>838</v>
      </c>
      <c r="AK113" s="12">
        <v>41723</v>
      </c>
      <c r="AL113" s="11"/>
    </row>
    <row r="114" spans="1:38" ht="45" x14ac:dyDescent="0.25">
      <c r="A114" s="16" t="s">
        <v>320</v>
      </c>
      <c r="B114" s="35">
        <v>105970304</v>
      </c>
      <c r="C114" s="33" t="s">
        <v>66</v>
      </c>
      <c r="D114" s="33" t="s">
        <v>762</v>
      </c>
      <c r="E114" s="33" t="s">
        <v>398</v>
      </c>
      <c r="F114" s="17">
        <v>41718</v>
      </c>
      <c r="G114" s="4">
        <f t="shared" si="5"/>
        <v>12</v>
      </c>
      <c r="H114" s="5" t="s">
        <v>43</v>
      </c>
      <c r="I114" s="9">
        <v>41718</v>
      </c>
      <c r="J114" s="6">
        <f t="shared" si="6"/>
        <v>12</v>
      </c>
      <c r="K114" s="7" t="s">
        <v>43</v>
      </c>
      <c r="L114" s="15" t="s">
        <v>8</v>
      </c>
      <c r="M114" s="8" t="s">
        <v>55</v>
      </c>
      <c r="N114" s="9">
        <v>23001</v>
      </c>
      <c r="O114" s="36">
        <f t="shared" si="7"/>
        <v>51</v>
      </c>
      <c r="P114" s="36">
        <f t="shared" si="8"/>
        <v>2</v>
      </c>
      <c r="Q114" s="36">
        <f t="shared" si="9"/>
        <v>27</v>
      </c>
      <c r="R114" s="2" t="s">
        <v>530</v>
      </c>
      <c r="S114" s="2" t="s">
        <v>21</v>
      </c>
      <c r="T114" s="2"/>
      <c r="U114" s="8" t="s">
        <v>6</v>
      </c>
      <c r="V114" s="32" t="s">
        <v>558</v>
      </c>
      <c r="W114" s="8" t="s">
        <v>775</v>
      </c>
      <c r="X114" s="8" t="s">
        <v>1134</v>
      </c>
      <c r="Y114" s="8" t="s">
        <v>1135</v>
      </c>
      <c r="Z114" s="8" t="s">
        <v>546</v>
      </c>
      <c r="AA114" s="8" t="s">
        <v>6</v>
      </c>
      <c r="AB114" s="8" t="s">
        <v>558</v>
      </c>
      <c r="AC114" s="8" t="s">
        <v>820</v>
      </c>
      <c r="AD114" s="9"/>
      <c r="AE114" s="8"/>
      <c r="AF114" s="9"/>
      <c r="AG114" s="8"/>
      <c r="AH114" s="9"/>
      <c r="AI114" s="8" t="s">
        <v>779</v>
      </c>
      <c r="AJ114" s="8" t="s">
        <v>833</v>
      </c>
      <c r="AK114" s="12">
        <v>41723</v>
      </c>
      <c r="AL114" s="11"/>
    </row>
    <row r="115" spans="1:38" ht="45" x14ac:dyDescent="0.25">
      <c r="A115" s="16" t="s">
        <v>320</v>
      </c>
      <c r="B115" s="35">
        <v>105310076</v>
      </c>
      <c r="C115" s="33" t="s">
        <v>130</v>
      </c>
      <c r="D115" s="33" t="s">
        <v>79</v>
      </c>
      <c r="E115" s="33" t="s">
        <v>107</v>
      </c>
      <c r="F115" s="17">
        <v>41691</v>
      </c>
      <c r="G115" s="4">
        <f t="shared" si="5"/>
        <v>8</v>
      </c>
      <c r="H115" s="5" t="s">
        <v>43</v>
      </c>
      <c r="I115" s="9">
        <v>41719</v>
      </c>
      <c r="J115" s="6">
        <f t="shared" si="6"/>
        <v>12</v>
      </c>
      <c r="K115" s="7" t="s">
        <v>43</v>
      </c>
      <c r="L115" s="15" t="s">
        <v>4</v>
      </c>
      <c r="M115" s="8" t="s">
        <v>55</v>
      </c>
      <c r="N115" s="9">
        <v>21996</v>
      </c>
      <c r="O115" s="36">
        <f t="shared" si="7"/>
        <v>54</v>
      </c>
      <c r="P115" s="36">
        <f t="shared" si="8"/>
        <v>0</v>
      </c>
      <c r="Q115" s="36">
        <f t="shared" si="9"/>
        <v>0</v>
      </c>
      <c r="R115" s="2" t="s">
        <v>530</v>
      </c>
      <c r="S115" s="2" t="s">
        <v>1136</v>
      </c>
      <c r="T115" s="2"/>
      <c r="U115" s="8" t="s">
        <v>6</v>
      </c>
      <c r="V115" s="32" t="s">
        <v>558</v>
      </c>
      <c r="W115" s="8" t="s">
        <v>775</v>
      </c>
      <c r="X115" s="8" t="s">
        <v>1137</v>
      </c>
      <c r="Y115" s="8" t="s">
        <v>1138</v>
      </c>
      <c r="Z115" s="8" t="s">
        <v>831</v>
      </c>
      <c r="AA115" s="8" t="s">
        <v>6</v>
      </c>
      <c r="AB115" s="8" t="s">
        <v>558</v>
      </c>
      <c r="AC115" s="8" t="s">
        <v>820</v>
      </c>
      <c r="AD115" s="9"/>
      <c r="AE115" s="8"/>
      <c r="AF115" s="9"/>
      <c r="AG115" s="8"/>
      <c r="AH115" s="9"/>
      <c r="AI115" s="8" t="s">
        <v>779</v>
      </c>
      <c r="AJ115" s="8" t="s">
        <v>577</v>
      </c>
      <c r="AK115" s="12">
        <v>41723</v>
      </c>
      <c r="AL115" s="11"/>
    </row>
    <row r="116" spans="1:38" ht="45" x14ac:dyDescent="0.25">
      <c r="A116" s="16" t="s">
        <v>320</v>
      </c>
      <c r="B116" s="35">
        <v>106990309</v>
      </c>
      <c r="C116" s="33" t="s">
        <v>80</v>
      </c>
      <c r="D116" s="33" t="s">
        <v>10</v>
      </c>
      <c r="E116" s="33" t="s">
        <v>427</v>
      </c>
      <c r="F116" s="17">
        <v>41660</v>
      </c>
      <c r="G116" s="4">
        <f t="shared" si="5"/>
        <v>4</v>
      </c>
      <c r="H116" s="5" t="s">
        <v>43</v>
      </c>
      <c r="I116" s="9">
        <v>41719</v>
      </c>
      <c r="J116" s="6">
        <f t="shared" si="6"/>
        <v>12</v>
      </c>
      <c r="K116" s="7" t="s">
        <v>43</v>
      </c>
      <c r="L116" s="15" t="s">
        <v>8</v>
      </c>
      <c r="M116" s="8" t="s">
        <v>55</v>
      </c>
      <c r="N116" s="9">
        <v>24564</v>
      </c>
      <c r="O116" s="36">
        <f t="shared" si="7"/>
        <v>46</v>
      </c>
      <c r="P116" s="36">
        <f t="shared" si="8"/>
        <v>11</v>
      </c>
      <c r="Q116" s="36">
        <f t="shared" si="9"/>
        <v>19</v>
      </c>
      <c r="R116" s="2" t="s">
        <v>530</v>
      </c>
      <c r="S116" s="2" t="s">
        <v>867</v>
      </c>
      <c r="T116" s="2"/>
      <c r="U116" s="8" t="s">
        <v>6</v>
      </c>
      <c r="V116" s="32" t="s">
        <v>558</v>
      </c>
      <c r="W116" s="8" t="s">
        <v>775</v>
      </c>
      <c r="X116" s="8" t="s">
        <v>1139</v>
      </c>
      <c r="Y116" s="8" t="s">
        <v>1140</v>
      </c>
      <c r="Z116" s="8" t="s">
        <v>9</v>
      </c>
      <c r="AA116" s="8" t="s">
        <v>6</v>
      </c>
      <c r="AB116" s="8" t="s">
        <v>558</v>
      </c>
      <c r="AC116" s="8" t="s">
        <v>820</v>
      </c>
      <c r="AD116" s="9"/>
      <c r="AE116" s="8"/>
      <c r="AF116" s="9"/>
      <c r="AG116" s="8"/>
      <c r="AH116" s="9"/>
      <c r="AI116" s="8" t="s">
        <v>779</v>
      </c>
      <c r="AJ116" s="8" t="s">
        <v>577</v>
      </c>
      <c r="AK116" s="12">
        <v>41723</v>
      </c>
      <c r="AL116" s="11"/>
    </row>
    <row r="117" spans="1:38" ht="45" x14ac:dyDescent="0.25">
      <c r="A117" s="16" t="s">
        <v>320</v>
      </c>
      <c r="B117" s="35">
        <v>107790672</v>
      </c>
      <c r="C117" s="33" t="s">
        <v>103</v>
      </c>
      <c r="D117" s="33" t="s">
        <v>30</v>
      </c>
      <c r="E117" s="33" t="s">
        <v>1141</v>
      </c>
      <c r="F117" s="17">
        <v>41715</v>
      </c>
      <c r="G117" s="4">
        <f t="shared" si="5"/>
        <v>12</v>
      </c>
      <c r="H117" s="5" t="s">
        <v>43</v>
      </c>
      <c r="I117" s="9">
        <v>41715</v>
      </c>
      <c r="J117" s="6">
        <f t="shared" si="6"/>
        <v>12</v>
      </c>
      <c r="K117" s="7" t="s">
        <v>43</v>
      </c>
      <c r="L117" s="15" t="s">
        <v>8</v>
      </c>
      <c r="M117" s="8" t="s">
        <v>55</v>
      </c>
      <c r="N117" s="9">
        <v>25862</v>
      </c>
      <c r="O117" s="36">
        <f t="shared" si="7"/>
        <v>43</v>
      </c>
      <c r="P117" s="36">
        <f t="shared" si="8"/>
        <v>4</v>
      </c>
      <c r="Q117" s="36">
        <f t="shared" si="9"/>
        <v>24</v>
      </c>
      <c r="R117" s="2" t="s">
        <v>530</v>
      </c>
      <c r="S117" s="2" t="s">
        <v>21</v>
      </c>
      <c r="T117" s="2"/>
      <c r="U117" s="8" t="s">
        <v>6</v>
      </c>
      <c r="V117" s="32" t="s">
        <v>558</v>
      </c>
      <c r="W117" s="8" t="s">
        <v>775</v>
      </c>
      <c r="X117" s="8" t="s">
        <v>1142</v>
      </c>
      <c r="Y117" s="8" t="s">
        <v>1143</v>
      </c>
      <c r="Z117" s="8" t="s">
        <v>546</v>
      </c>
      <c r="AA117" s="8" t="s">
        <v>6</v>
      </c>
      <c r="AB117" s="8" t="s">
        <v>558</v>
      </c>
      <c r="AC117" s="8" t="s">
        <v>788</v>
      </c>
      <c r="AD117" s="9"/>
      <c r="AE117" s="8"/>
      <c r="AF117" s="9"/>
      <c r="AG117" s="8"/>
      <c r="AH117" s="9"/>
      <c r="AI117" s="8" t="s">
        <v>779</v>
      </c>
      <c r="AJ117" s="8" t="s">
        <v>838</v>
      </c>
      <c r="AK117" s="12">
        <v>41723</v>
      </c>
      <c r="AL117" s="11"/>
    </row>
    <row r="118" spans="1:38" ht="45" x14ac:dyDescent="0.25">
      <c r="A118" s="16" t="s">
        <v>320</v>
      </c>
      <c r="B118" s="35">
        <v>900990324</v>
      </c>
      <c r="C118" s="33" t="s">
        <v>454</v>
      </c>
      <c r="D118" s="33" t="s">
        <v>74</v>
      </c>
      <c r="E118" s="33" t="s">
        <v>1144</v>
      </c>
      <c r="F118" s="17">
        <v>41715</v>
      </c>
      <c r="G118" s="4">
        <f t="shared" si="5"/>
        <v>12</v>
      </c>
      <c r="H118" s="5" t="s">
        <v>43</v>
      </c>
      <c r="I118" s="9">
        <v>41715</v>
      </c>
      <c r="J118" s="6">
        <f t="shared" si="6"/>
        <v>12</v>
      </c>
      <c r="K118" s="7" t="s">
        <v>43</v>
      </c>
      <c r="L118" s="15" t="s">
        <v>8</v>
      </c>
      <c r="M118" s="8" t="s">
        <v>55</v>
      </c>
      <c r="N118" s="9">
        <v>27353</v>
      </c>
      <c r="O118" s="36">
        <f t="shared" si="7"/>
        <v>39</v>
      </c>
      <c r="P118" s="36">
        <f t="shared" si="8"/>
        <v>3</v>
      </c>
      <c r="Q118" s="36">
        <f t="shared" si="9"/>
        <v>25</v>
      </c>
      <c r="R118" s="2" t="s">
        <v>530</v>
      </c>
      <c r="S118" s="2" t="s">
        <v>21</v>
      </c>
      <c r="T118" s="2"/>
      <c r="U118" s="8" t="s">
        <v>6</v>
      </c>
      <c r="V118" s="32" t="s">
        <v>558</v>
      </c>
      <c r="W118" s="8" t="s">
        <v>775</v>
      </c>
      <c r="X118" s="8" t="s">
        <v>1145</v>
      </c>
      <c r="Y118" s="8" t="s">
        <v>1146</v>
      </c>
      <c r="Z118" s="8" t="s">
        <v>546</v>
      </c>
      <c r="AA118" s="8" t="s">
        <v>6</v>
      </c>
      <c r="AB118" s="8" t="s">
        <v>558</v>
      </c>
      <c r="AC118" s="8" t="s">
        <v>788</v>
      </c>
      <c r="AD118" s="9"/>
      <c r="AE118" s="8"/>
      <c r="AF118" s="9"/>
      <c r="AG118" s="8"/>
      <c r="AH118" s="9"/>
      <c r="AI118" s="8" t="s">
        <v>779</v>
      </c>
      <c r="AJ118" s="8" t="s">
        <v>838</v>
      </c>
      <c r="AK118" s="12">
        <v>41723</v>
      </c>
      <c r="AL118" s="11"/>
    </row>
    <row r="119" spans="1:38" ht="45" x14ac:dyDescent="0.25">
      <c r="A119" s="16" t="s">
        <v>320</v>
      </c>
      <c r="B119" s="35">
        <v>106410621</v>
      </c>
      <c r="C119" s="33" t="s">
        <v>428</v>
      </c>
      <c r="D119" s="33" t="s">
        <v>57</v>
      </c>
      <c r="E119" s="33" t="s">
        <v>205</v>
      </c>
      <c r="F119" s="17">
        <v>41715</v>
      </c>
      <c r="G119" s="4">
        <f t="shared" si="5"/>
        <v>12</v>
      </c>
      <c r="H119" s="5" t="s">
        <v>43</v>
      </c>
      <c r="I119" s="9">
        <v>41715</v>
      </c>
      <c r="J119" s="6">
        <f t="shared" si="6"/>
        <v>12</v>
      </c>
      <c r="K119" s="7" t="s">
        <v>43</v>
      </c>
      <c r="L119" s="15" t="s">
        <v>8</v>
      </c>
      <c r="M119" s="8" t="s">
        <v>55</v>
      </c>
      <c r="N119" s="9">
        <v>23703</v>
      </c>
      <c r="O119" s="36">
        <f t="shared" si="7"/>
        <v>49</v>
      </c>
      <c r="P119" s="36">
        <f t="shared" si="8"/>
        <v>3</v>
      </c>
      <c r="Q119" s="36">
        <f t="shared" si="9"/>
        <v>23</v>
      </c>
      <c r="R119" s="2" t="s">
        <v>530</v>
      </c>
      <c r="S119" s="2" t="s">
        <v>21</v>
      </c>
      <c r="T119" s="2"/>
      <c r="U119" s="8" t="s">
        <v>6</v>
      </c>
      <c r="V119" s="32" t="s">
        <v>558</v>
      </c>
      <c r="W119" s="8" t="s">
        <v>796</v>
      </c>
      <c r="X119" s="8" t="s">
        <v>835</v>
      </c>
      <c r="Y119" s="8" t="s">
        <v>1147</v>
      </c>
      <c r="Z119" s="8" t="s">
        <v>546</v>
      </c>
      <c r="AA119" s="8" t="s">
        <v>6</v>
      </c>
      <c r="AB119" s="8" t="s">
        <v>558</v>
      </c>
      <c r="AC119" s="8" t="s">
        <v>788</v>
      </c>
      <c r="AD119" s="9"/>
      <c r="AE119" s="8"/>
      <c r="AF119" s="9"/>
      <c r="AG119" s="8"/>
      <c r="AH119" s="9"/>
      <c r="AI119" s="8" t="s">
        <v>779</v>
      </c>
      <c r="AJ119" s="8" t="s">
        <v>838</v>
      </c>
      <c r="AK119" s="12">
        <v>41723</v>
      </c>
      <c r="AL119" s="11"/>
    </row>
    <row r="120" spans="1:38" ht="45" x14ac:dyDescent="0.25">
      <c r="A120" s="16" t="s">
        <v>320</v>
      </c>
      <c r="B120" s="35">
        <v>109360838</v>
      </c>
      <c r="C120" s="33" t="s">
        <v>80</v>
      </c>
      <c r="D120" s="33" t="s">
        <v>140</v>
      </c>
      <c r="E120" s="33" t="s">
        <v>273</v>
      </c>
      <c r="F120" s="17">
        <v>41715</v>
      </c>
      <c r="G120" s="4">
        <f t="shared" si="5"/>
        <v>12</v>
      </c>
      <c r="H120" s="5" t="s">
        <v>43</v>
      </c>
      <c r="I120" s="9">
        <v>41715</v>
      </c>
      <c r="J120" s="6">
        <f t="shared" si="6"/>
        <v>12</v>
      </c>
      <c r="K120" s="7" t="s">
        <v>43</v>
      </c>
      <c r="L120" s="15" t="s">
        <v>8</v>
      </c>
      <c r="M120" s="8" t="s">
        <v>55</v>
      </c>
      <c r="N120" s="9">
        <v>27886</v>
      </c>
      <c r="O120" s="36">
        <f t="shared" si="7"/>
        <v>37</v>
      </c>
      <c r="P120" s="36">
        <f t="shared" si="8"/>
        <v>10</v>
      </c>
      <c r="Q120" s="36">
        <f t="shared" si="9"/>
        <v>11</v>
      </c>
      <c r="R120" s="2" t="s">
        <v>530</v>
      </c>
      <c r="S120" s="2" t="s">
        <v>137</v>
      </c>
      <c r="T120" s="2"/>
      <c r="U120" s="8" t="s">
        <v>6</v>
      </c>
      <c r="V120" s="32" t="s">
        <v>558</v>
      </c>
      <c r="W120" s="8" t="s">
        <v>775</v>
      </c>
      <c r="X120" s="8" t="s">
        <v>1148</v>
      </c>
      <c r="Y120" s="8" t="s">
        <v>1149</v>
      </c>
      <c r="Z120" s="8" t="s">
        <v>1150</v>
      </c>
      <c r="AA120" s="8" t="s">
        <v>6</v>
      </c>
      <c r="AB120" s="8" t="s">
        <v>558</v>
      </c>
      <c r="AC120" s="8" t="s">
        <v>788</v>
      </c>
      <c r="AD120" s="9"/>
      <c r="AE120" s="8"/>
      <c r="AF120" s="9"/>
      <c r="AG120" s="8"/>
      <c r="AH120" s="9"/>
      <c r="AI120" s="8" t="s">
        <v>779</v>
      </c>
      <c r="AJ120" s="8" t="s">
        <v>838</v>
      </c>
      <c r="AK120" s="12">
        <v>41723</v>
      </c>
      <c r="AL120" s="11"/>
    </row>
    <row r="121" spans="1:38" ht="49.5" customHeight="1" x14ac:dyDescent="0.25">
      <c r="A121" s="16" t="s">
        <v>320</v>
      </c>
      <c r="B121" s="35">
        <v>120830010</v>
      </c>
      <c r="C121" s="33" t="s">
        <v>260</v>
      </c>
      <c r="D121" s="33" t="s">
        <v>45</v>
      </c>
      <c r="E121" s="33" t="s">
        <v>754</v>
      </c>
      <c r="F121" s="17">
        <v>41719</v>
      </c>
      <c r="G121" s="4">
        <f t="shared" si="5"/>
        <v>12</v>
      </c>
      <c r="H121" s="5" t="s">
        <v>104</v>
      </c>
      <c r="I121" s="9">
        <v>41719</v>
      </c>
      <c r="J121" s="6">
        <f t="shared" si="6"/>
        <v>12</v>
      </c>
      <c r="K121" s="7"/>
      <c r="L121" s="15" t="s">
        <v>4</v>
      </c>
      <c r="M121" s="8"/>
      <c r="N121" s="9">
        <v>40272</v>
      </c>
      <c r="O121" s="36">
        <f t="shared" si="7"/>
        <v>3</v>
      </c>
      <c r="P121" s="36">
        <f t="shared" si="8"/>
        <v>11</v>
      </c>
      <c r="Q121" s="36">
        <f t="shared" si="9"/>
        <v>17</v>
      </c>
      <c r="R121" s="2" t="s">
        <v>530</v>
      </c>
      <c r="S121" s="2" t="s">
        <v>507</v>
      </c>
      <c r="T121" s="2" t="s">
        <v>1151</v>
      </c>
      <c r="U121" s="8" t="s">
        <v>6</v>
      </c>
      <c r="V121" s="32" t="s">
        <v>558</v>
      </c>
      <c r="W121" s="8" t="s">
        <v>775</v>
      </c>
      <c r="X121" s="8" t="s">
        <v>1152</v>
      </c>
      <c r="Y121" s="8" t="s">
        <v>1153</v>
      </c>
      <c r="Z121" s="8" t="s">
        <v>565</v>
      </c>
      <c r="AA121" s="8" t="s">
        <v>6</v>
      </c>
      <c r="AB121" s="8" t="s">
        <v>1154</v>
      </c>
      <c r="AC121" s="8" t="s">
        <v>1155</v>
      </c>
      <c r="AD121" s="9"/>
      <c r="AE121" s="8"/>
      <c r="AF121" s="9"/>
      <c r="AG121" s="8"/>
      <c r="AH121" s="9"/>
      <c r="AI121" s="8" t="s">
        <v>779</v>
      </c>
      <c r="AJ121" s="8" t="s">
        <v>1156</v>
      </c>
      <c r="AK121" s="12">
        <v>41723</v>
      </c>
      <c r="AL121" s="11" t="s">
        <v>1157</v>
      </c>
    </row>
    <row r="122" spans="1:38" ht="45" x14ac:dyDescent="0.25">
      <c r="A122" s="16" t="s">
        <v>320</v>
      </c>
      <c r="B122" s="35">
        <v>104850882</v>
      </c>
      <c r="C122" s="33" t="s">
        <v>72</v>
      </c>
      <c r="D122" s="33" t="s">
        <v>45</v>
      </c>
      <c r="E122" s="33" t="s">
        <v>46</v>
      </c>
      <c r="F122" s="17">
        <v>41688</v>
      </c>
      <c r="G122" s="4">
        <f t="shared" si="5"/>
        <v>8</v>
      </c>
      <c r="H122" s="5" t="s">
        <v>43</v>
      </c>
      <c r="I122" s="9">
        <v>41716</v>
      </c>
      <c r="J122" s="6">
        <f t="shared" si="6"/>
        <v>12</v>
      </c>
      <c r="K122" s="7" t="s">
        <v>43</v>
      </c>
      <c r="L122" s="15" t="s">
        <v>8</v>
      </c>
      <c r="M122" s="8" t="s">
        <v>55</v>
      </c>
      <c r="N122" s="9">
        <v>21179</v>
      </c>
      <c r="O122" s="36">
        <f t="shared" si="7"/>
        <v>56</v>
      </c>
      <c r="P122" s="36">
        <f t="shared" si="8"/>
        <v>2</v>
      </c>
      <c r="Q122" s="36">
        <f t="shared" si="9"/>
        <v>21</v>
      </c>
      <c r="R122" s="2" t="s">
        <v>530</v>
      </c>
      <c r="S122" s="2" t="s">
        <v>21</v>
      </c>
      <c r="T122" s="2"/>
      <c r="U122" s="8" t="s">
        <v>6</v>
      </c>
      <c r="V122" s="32" t="s">
        <v>558</v>
      </c>
      <c r="W122" s="8" t="s">
        <v>805</v>
      </c>
      <c r="X122" s="8" t="s">
        <v>1158</v>
      </c>
      <c r="Y122" s="8" t="s">
        <v>1159</v>
      </c>
      <c r="Z122" s="8" t="s">
        <v>546</v>
      </c>
      <c r="AA122" s="8" t="s">
        <v>6</v>
      </c>
      <c r="AB122" s="8" t="s">
        <v>558</v>
      </c>
      <c r="AC122" s="8" t="s">
        <v>832</v>
      </c>
      <c r="AD122" s="9"/>
      <c r="AE122" s="8"/>
      <c r="AF122" s="9"/>
      <c r="AG122" s="8"/>
      <c r="AH122" s="9"/>
      <c r="AI122" s="8" t="s">
        <v>779</v>
      </c>
      <c r="AJ122" s="8" t="s">
        <v>577</v>
      </c>
      <c r="AK122" s="12">
        <v>41723</v>
      </c>
      <c r="AL122" s="11"/>
    </row>
    <row r="123" spans="1:38" ht="45" x14ac:dyDescent="0.25">
      <c r="A123" s="16" t="s">
        <v>320</v>
      </c>
      <c r="B123" s="35">
        <v>303530892</v>
      </c>
      <c r="C123" s="33" t="s">
        <v>448</v>
      </c>
      <c r="D123" s="33" t="s">
        <v>130</v>
      </c>
      <c r="E123" s="33" t="s">
        <v>1160</v>
      </c>
      <c r="F123" s="17">
        <v>41716</v>
      </c>
      <c r="G123" s="4">
        <f t="shared" si="5"/>
        <v>12</v>
      </c>
      <c r="H123" s="5" t="s">
        <v>43</v>
      </c>
      <c r="I123" s="9">
        <v>41716</v>
      </c>
      <c r="J123" s="6">
        <f t="shared" si="6"/>
        <v>12</v>
      </c>
      <c r="K123" s="7" t="s">
        <v>43</v>
      </c>
      <c r="L123" s="15" t="s">
        <v>8</v>
      </c>
      <c r="M123" s="8" t="s">
        <v>55</v>
      </c>
      <c r="N123" s="9">
        <v>28656</v>
      </c>
      <c r="O123" s="36">
        <f t="shared" si="7"/>
        <v>35</v>
      </c>
      <c r="P123" s="36">
        <f t="shared" si="8"/>
        <v>9</v>
      </c>
      <c r="Q123" s="36">
        <f t="shared" si="9"/>
        <v>3</v>
      </c>
      <c r="R123" s="2" t="s">
        <v>530</v>
      </c>
      <c r="S123" s="2" t="s">
        <v>21</v>
      </c>
      <c r="T123" s="2"/>
      <c r="U123" s="8" t="s">
        <v>6</v>
      </c>
      <c r="V123" s="32" t="s">
        <v>558</v>
      </c>
      <c r="W123" s="8" t="s">
        <v>805</v>
      </c>
      <c r="X123" s="8" t="s">
        <v>1161</v>
      </c>
      <c r="Y123" s="8" t="s">
        <v>1162</v>
      </c>
      <c r="Z123" s="8" t="s">
        <v>546</v>
      </c>
      <c r="AA123" s="8" t="s">
        <v>6</v>
      </c>
      <c r="AB123" s="8" t="s">
        <v>558</v>
      </c>
      <c r="AC123" s="8" t="s">
        <v>788</v>
      </c>
      <c r="AD123" s="9"/>
      <c r="AE123" s="8"/>
      <c r="AF123" s="9"/>
      <c r="AG123" s="8"/>
      <c r="AH123" s="9"/>
      <c r="AI123" s="8" t="s">
        <v>779</v>
      </c>
      <c r="AJ123" s="8" t="s">
        <v>838</v>
      </c>
      <c r="AK123" s="12">
        <v>41723</v>
      </c>
      <c r="AL123" s="11"/>
    </row>
    <row r="124" spans="1:38" ht="45" x14ac:dyDescent="0.25">
      <c r="A124" s="16" t="s">
        <v>320</v>
      </c>
      <c r="B124" s="35">
        <v>115350736</v>
      </c>
      <c r="C124" s="33" t="s">
        <v>80</v>
      </c>
      <c r="D124" s="33" t="s">
        <v>103</v>
      </c>
      <c r="E124" s="33" t="s">
        <v>1163</v>
      </c>
      <c r="F124" s="17">
        <v>41721</v>
      </c>
      <c r="G124" s="4">
        <f t="shared" si="5"/>
        <v>13</v>
      </c>
      <c r="H124" s="5" t="s">
        <v>58</v>
      </c>
      <c r="I124" s="9">
        <v>41721</v>
      </c>
      <c r="J124" s="6">
        <f t="shared" si="6"/>
        <v>13</v>
      </c>
      <c r="K124" s="7" t="s">
        <v>1164</v>
      </c>
      <c r="L124" s="15" t="s">
        <v>4</v>
      </c>
      <c r="M124" s="8" t="s">
        <v>55</v>
      </c>
      <c r="N124" s="9">
        <v>34108</v>
      </c>
      <c r="O124" s="36">
        <f t="shared" si="7"/>
        <v>20</v>
      </c>
      <c r="P124" s="36">
        <f t="shared" si="8"/>
        <v>10</v>
      </c>
      <c r="Q124" s="36">
        <f t="shared" si="9"/>
        <v>4</v>
      </c>
      <c r="R124" s="2" t="s">
        <v>530</v>
      </c>
      <c r="S124" s="2" t="s">
        <v>26</v>
      </c>
      <c r="T124" s="2"/>
      <c r="U124" s="8" t="s">
        <v>6</v>
      </c>
      <c r="V124" s="32" t="s">
        <v>558</v>
      </c>
      <c r="W124" s="8" t="s">
        <v>775</v>
      </c>
      <c r="X124" s="8" t="s">
        <v>1165</v>
      </c>
      <c r="Y124" s="8" t="s">
        <v>1166</v>
      </c>
      <c r="Z124" s="8" t="s">
        <v>565</v>
      </c>
      <c r="AA124" s="8" t="s">
        <v>6</v>
      </c>
      <c r="AB124" s="8" t="s">
        <v>558</v>
      </c>
      <c r="AC124" s="8" t="s">
        <v>778</v>
      </c>
      <c r="AD124" s="9"/>
      <c r="AE124" s="8"/>
      <c r="AF124" s="9"/>
      <c r="AG124" s="8"/>
      <c r="AH124" s="9"/>
      <c r="AI124" s="8" t="s">
        <v>779</v>
      </c>
      <c r="AJ124" s="8" t="s">
        <v>838</v>
      </c>
      <c r="AK124" s="12">
        <v>41730</v>
      </c>
      <c r="AL124" s="11"/>
    </row>
    <row r="125" spans="1:38" ht="45" x14ac:dyDescent="0.25">
      <c r="A125" s="16" t="s">
        <v>320</v>
      </c>
      <c r="B125" s="35">
        <v>105730835</v>
      </c>
      <c r="C125" s="33" t="s">
        <v>69</v>
      </c>
      <c r="D125" s="33" t="s">
        <v>214</v>
      </c>
      <c r="E125" s="33" t="s">
        <v>547</v>
      </c>
      <c r="F125" s="17">
        <v>41726</v>
      </c>
      <c r="G125" s="4">
        <f t="shared" si="5"/>
        <v>13</v>
      </c>
      <c r="H125" s="5" t="s">
        <v>36</v>
      </c>
      <c r="I125" s="9">
        <v>41726</v>
      </c>
      <c r="J125" s="6">
        <f t="shared" si="6"/>
        <v>13</v>
      </c>
      <c r="K125" s="7" t="s">
        <v>456</v>
      </c>
      <c r="L125" s="15" t="s">
        <v>4</v>
      </c>
      <c r="M125" s="8" t="s">
        <v>55</v>
      </c>
      <c r="N125" s="9">
        <v>22461</v>
      </c>
      <c r="O125" s="36">
        <f t="shared" si="7"/>
        <v>52</v>
      </c>
      <c r="P125" s="36">
        <f t="shared" si="8"/>
        <v>8</v>
      </c>
      <c r="Q125" s="36">
        <f t="shared" si="9"/>
        <v>27</v>
      </c>
      <c r="R125" s="2" t="s">
        <v>530</v>
      </c>
      <c r="S125" s="2" t="s">
        <v>401</v>
      </c>
      <c r="T125" s="2"/>
      <c r="U125" s="8" t="s">
        <v>6</v>
      </c>
      <c r="V125" s="32" t="s">
        <v>558</v>
      </c>
      <c r="W125" s="8" t="s">
        <v>775</v>
      </c>
      <c r="X125" s="8" t="s">
        <v>1167</v>
      </c>
      <c r="Y125" s="8" t="s">
        <v>1168</v>
      </c>
      <c r="Z125" s="8" t="s">
        <v>1169</v>
      </c>
      <c r="AA125" s="8" t="s">
        <v>6</v>
      </c>
      <c r="AB125" s="8" t="s">
        <v>558</v>
      </c>
      <c r="AC125" s="8" t="s">
        <v>778</v>
      </c>
      <c r="AD125" s="9"/>
      <c r="AE125" s="8"/>
      <c r="AF125" s="9"/>
      <c r="AG125" s="8"/>
      <c r="AH125" s="9"/>
      <c r="AI125" s="8" t="s">
        <v>779</v>
      </c>
      <c r="AJ125" s="8" t="s">
        <v>789</v>
      </c>
      <c r="AK125" s="12">
        <v>41730</v>
      </c>
      <c r="AL125" s="11"/>
    </row>
    <row r="126" spans="1:38" ht="45" x14ac:dyDescent="0.25">
      <c r="A126" s="16" t="s">
        <v>320</v>
      </c>
      <c r="B126" s="35">
        <v>121680977</v>
      </c>
      <c r="C126" s="33" t="s">
        <v>89</v>
      </c>
      <c r="D126" s="33" t="s">
        <v>96</v>
      </c>
      <c r="E126" s="33" t="s">
        <v>1170</v>
      </c>
      <c r="F126" s="17">
        <v>41723</v>
      </c>
      <c r="G126" s="4">
        <f t="shared" si="5"/>
        <v>13</v>
      </c>
      <c r="H126" s="5" t="s">
        <v>39</v>
      </c>
      <c r="I126" s="9">
        <v>41723</v>
      </c>
      <c r="J126" s="6">
        <f t="shared" si="6"/>
        <v>13</v>
      </c>
      <c r="K126" s="7"/>
      <c r="L126" s="15" t="s">
        <v>4</v>
      </c>
      <c r="M126" s="8" t="s">
        <v>55</v>
      </c>
      <c r="N126" s="9">
        <v>41353</v>
      </c>
      <c r="O126" s="36">
        <f t="shared" si="7"/>
        <v>1</v>
      </c>
      <c r="P126" s="36">
        <f t="shared" si="8"/>
        <v>0</v>
      </c>
      <c r="Q126" s="36">
        <f t="shared" si="9"/>
        <v>5</v>
      </c>
      <c r="R126" s="2" t="s">
        <v>530</v>
      </c>
      <c r="S126" s="2" t="s">
        <v>507</v>
      </c>
      <c r="T126" s="2" t="s">
        <v>1171</v>
      </c>
      <c r="U126" s="8" t="s">
        <v>6</v>
      </c>
      <c r="V126" s="32" t="s">
        <v>558</v>
      </c>
      <c r="W126" s="8" t="s">
        <v>775</v>
      </c>
      <c r="X126" s="8" t="s">
        <v>1172</v>
      </c>
      <c r="Y126" s="8" t="s">
        <v>1173</v>
      </c>
      <c r="Z126" s="8" t="s">
        <v>565</v>
      </c>
      <c r="AA126" s="8" t="s">
        <v>6</v>
      </c>
      <c r="AB126" s="8" t="s">
        <v>558</v>
      </c>
      <c r="AC126" s="8" t="s">
        <v>788</v>
      </c>
      <c r="AD126" s="9"/>
      <c r="AE126" s="8"/>
      <c r="AF126" s="9"/>
      <c r="AG126" s="8"/>
      <c r="AH126" s="9"/>
      <c r="AI126" s="8" t="s">
        <v>779</v>
      </c>
      <c r="AJ126" s="8" t="s">
        <v>838</v>
      </c>
      <c r="AK126" s="12">
        <v>41730</v>
      </c>
      <c r="AL126" s="11" t="s">
        <v>1174</v>
      </c>
    </row>
    <row r="127" spans="1:38" ht="45" x14ac:dyDescent="0.25">
      <c r="A127" s="16" t="s">
        <v>320</v>
      </c>
      <c r="B127" s="35">
        <v>121380654</v>
      </c>
      <c r="C127" s="33" t="s">
        <v>425</v>
      </c>
      <c r="D127" s="33" t="s">
        <v>57</v>
      </c>
      <c r="E127" s="33" t="s">
        <v>73</v>
      </c>
      <c r="F127" s="17">
        <v>41722</v>
      </c>
      <c r="G127" s="4">
        <f t="shared" si="5"/>
        <v>13</v>
      </c>
      <c r="H127" s="5" t="s">
        <v>39</v>
      </c>
      <c r="I127" s="9">
        <v>41722</v>
      </c>
      <c r="J127" s="6">
        <f t="shared" si="6"/>
        <v>13</v>
      </c>
      <c r="K127" s="7"/>
      <c r="L127" s="15" t="s">
        <v>4</v>
      </c>
      <c r="M127" s="8" t="s">
        <v>55</v>
      </c>
      <c r="N127" s="9">
        <v>40972</v>
      </c>
      <c r="O127" s="36">
        <f t="shared" si="7"/>
        <v>2</v>
      </c>
      <c r="P127" s="36">
        <f t="shared" si="8"/>
        <v>0</v>
      </c>
      <c r="Q127" s="36">
        <f t="shared" si="9"/>
        <v>20</v>
      </c>
      <c r="R127" s="2" t="s">
        <v>530</v>
      </c>
      <c r="S127" s="2" t="s">
        <v>507</v>
      </c>
      <c r="T127" s="2" t="s">
        <v>1175</v>
      </c>
      <c r="U127" s="8" t="s">
        <v>6</v>
      </c>
      <c r="V127" s="32" t="s">
        <v>558</v>
      </c>
      <c r="W127" s="8" t="s">
        <v>775</v>
      </c>
      <c r="X127" s="8" t="s">
        <v>1176</v>
      </c>
      <c r="Y127" s="8" t="s">
        <v>1177</v>
      </c>
      <c r="Z127" s="8" t="s">
        <v>565</v>
      </c>
      <c r="AA127" s="8" t="s">
        <v>6</v>
      </c>
      <c r="AB127" s="8" t="s">
        <v>558</v>
      </c>
      <c r="AC127" s="8" t="s">
        <v>788</v>
      </c>
      <c r="AD127" s="9"/>
      <c r="AE127" s="8"/>
      <c r="AF127" s="9"/>
      <c r="AG127" s="8"/>
      <c r="AH127" s="9"/>
      <c r="AI127" s="8" t="s">
        <v>779</v>
      </c>
      <c r="AJ127" s="8" t="s">
        <v>838</v>
      </c>
      <c r="AK127" s="12">
        <v>41730</v>
      </c>
      <c r="AL127" s="11"/>
    </row>
    <row r="128" spans="1:38" ht="30" x14ac:dyDescent="0.25">
      <c r="A128" s="16" t="s">
        <v>320</v>
      </c>
      <c r="B128" s="35">
        <v>106890692</v>
      </c>
      <c r="C128" s="33" t="s">
        <v>151</v>
      </c>
      <c r="D128" s="33" t="s">
        <v>127</v>
      </c>
      <c r="E128" s="33" t="s">
        <v>318</v>
      </c>
      <c r="F128" s="17">
        <v>41724</v>
      </c>
      <c r="G128" s="4">
        <f t="shared" si="5"/>
        <v>13</v>
      </c>
      <c r="H128" s="5" t="s">
        <v>16</v>
      </c>
      <c r="I128" s="9">
        <v>41724</v>
      </c>
      <c r="J128" s="6">
        <f t="shared" si="6"/>
        <v>13</v>
      </c>
      <c r="K128" s="7" t="s">
        <v>47</v>
      </c>
      <c r="L128" s="15" t="s">
        <v>8</v>
      </c>
      <c r="M128" s="8" t="s">
        <v>55</v>
      </c>
      <c r="N128" s="9">
        <v>22859</v>
      </c>
      <c r="O128" s="36">
        <f t="shared" si="7"/>
        <v>51</v>
      </c>
      <c r="P128" s="36">
        <f t="shared" si="8"/>
        <v>7</v>
      </c>
      <c r="Q128" s="36">
        <f t="shared" si="9"/>
        <v>25</v>
      </c>
      <c r="R128" s="2" t="s">
        <v>530</v>
      </c>
      <c r="S128" s="2" t="s">
        <v>21</v>
      </c>
      <c r="T128" s="2"/>
      <c r="U128" s="8" t="s">
        <v>6</v>
      </c>
      <c r="V128" s="32" t="s">
        <v>558</v>
      </c>
      <c r="W128" s="8" t="s">
        <v>775</v>
      </c>
      <c r="X128" s="8" t="s">
        <v>1178</v>
      </c>
      <c r="Y128" s="8" t="s">
        <v>1179</v>
      </c>
      <c r="Z128" s="8" t="s">
        <v>546</v>
      </c>
      <c r="AA128" s="8" t="s">
        <v>6</v>
      </c>
      <c r="AB128" s="8" t="s">
        <v>558</v>
      </c>
      <c r="AC128" s="8" t="s">
        <v>788</v>
      </c>
      <c r="AD128" s="9"/>
      <c r="AE128" s="8"/>
      <c r="AF128" s="9"/>
      <c r="AG128" s="8"/>
      <c r="AH128" s="9"/>
      <c r="AI128" s="8" t="s">
        <v>779</v>
      </c>
      <c r="AJ128" s="8" t="s">
        <v>838</v>
      </c>
      <c r="AK128" s="12">
        <v>41730</v>
      </c>
      <c r="AL128" s="11"/>
    </row>
    <row r="129" spans="1:38" ht="45" x14ac:dyDescent="0.25">
      <c r="A129" s="16" t="s">
        <v>320</v>
      </c>
      <c r="B129" s="35">
        <v>121390605</v>
      </c>
      <c r="C129" s="33" t="s">
        <v>425</v>
      </c>
      <c r="D129" s="33" t="s">
        <v>92</v>
      </c>
      <c r="E129" s="33" t="s">
        <v>1180</v>
      </c>
      <c r="F129" s="17">
        <v>41723</v>
      </c>
      <c r="G129" s="4">
        <f t="shared" si="5"/>
        <v>13</v>
      </c>
      <c r="H129" s="5" t="s">
        <v>39</v>
      </c>
      <c r="I129" s="9">
        <v>41723</v>
      </c>
      <c r="J129" s="6">
        <f t="shared" si="6"/>
        <v>13</v>
      </c>
      <c r="K129" s="7"/>
      <c r="L129" s="15" t="s">
        <v>8</v>
      </c>
      <c r="M129" s="8" t="s">
        <v>55</v>
      </c>
      <c r="N129" s="9">
        <v>40987</v>
      </c>
      <c r="O129" s="36">
        <f t="shared" si="7"/>
        <v>2</v>
      </c>
      <c r="P129" s="36">
        <f t="shared" si="8"/>
        <v>0</v>
      </c>
      <c r="Q129" s="36">
        <f t="shared" si="9"/>
        <v>6</v>
      </c>
      <c r="R129" s="2" t="s">
        <v>5</v>
      </c>
      <c r="S129" s="2" t="s">
        <v>507</v>
      </c>
      <c r="T129" s="2" t="s">
        <v>1181</v>
      </c>
      <c r="U129" s="8" t="s">
        <v>6</v>
      </c>
      <c r="V129" s="32" t="s">
        <v>558</v>
      </c>
      <c r="W129" s="8" t="s">
        <v>775</v>
      </c>
      <c r="X129" s="8" t="s">
        <v>1182</v>
      </c>
      <c r="Y129" s="8">
        <v>84819700</v>
      </c>
      <c r="Z129" s="8" t="s">
        <v>565</v>
      </c>
      <c r="AA129" s="8" t="s">
        <v>6</v>
      </c>
      <c r="AB129" s="8" t="s">
        <v>558</v>
      </c>
      <c r="AC129" s="8" t="s">
        <v>788</v>
      </c>
      <c r="AD129" s="9"/>
      <c r="AE129" s="8"/>
      <c r="AF129" s="9"/>
      <c r="AG129" s="8"/>
      <c r="AH129" s="9"/>
      <c r="AI129" s="8" t="s">
        <v>779</v>
      </c>
      <c r="AJ129" s="8" t="s">
        <v>838</v>
      </c>
      <c r="AK129" s="12">
        <v>41730</v>
      </c>
      <c r="AL129" s="11"/>
    </row>
    <row r="130" spans="1:38" ht="45" x14ac:dyDescent="0.25">
      <c r="A130" s="16" t="s">
        <v>320</v>
      </c>
      <c r="B130" s="35">
        <v>104370778</v>
      </c>
      <c r="C130" s="33" t="s">
        <v>41</v>
      </c>
      <c r="D130" s="33" t="s">
        <v>454</v>
      </c>
      <c r="E130" s="33" t="s">
        <v>1183</v>
      </c>
      <c r="F130" s="17">
        <v>41717</v>
      </c>
      <c r="G130" s="4">
        <f t="shared" si="5"/>
        <v>12</v>
      </c>
      <c r="H130" s="5" t="s">
        <v>43</v>
      </c>
      <c r="I130" s="9">
        <v>41717</v>
      </c>
      <c r="J130" s="6">
        <f t="shared" si="6"/>
        <v>12</v>
      </c>
      <c r="K130" s="7" t="s">
        <v>43</v>
      </c>
      <c r="L130" s="15" t="s">
        <v>4</v>
      </c>
      <c r="M130" s="8" t="s">
        <v>55</v>
      </c>
      <c r="N130" s="9">
        <v>19760</v>
      </c>
      <c r="O130" s="36">
        <f t="shared" si="7"/>
        <v>60</v>
      </c>
      <c r="P130" s="36">
        <f t="shared" si="8"/>
        <v>1</v>
      </c>
      <c r="Q130" s="36">
        <f t="shared" si="9"/>
        <v>14</v>
      </c>
      <c r="R130" s="2" t="s">
        <v>5</v>
      </c>
      <c r="S130" s="2" t="s">
        <v>137</v>
      </c>
      <c r="T130" s="2"/>
      <c r="U130" s="8" t="s">
        <v>6</v>
      </c>
      <c r="V130" s="32" t="s">
        <v>558</v>
      </c>
      <c r="W130" s="8" t="s">
        <v>775</v>
      </c>
      <c r="X130" s="8" t="s">
        <v>1184</v>
      </c>
      <c r="Y130" s="8" t="s">
        <v>1185</v>
      </c>
      <c r="Z130" s="8" t="s">
        <v>9</v>
      </c>
      <c r="AA130" s="8" t="s">
        <v>6</v>
      </c>
      <c r="AB130" s="8" t="s">
        <v>558</v>
      </c>
      <c r="AC130" s="8" t="s">
        <v>788</v>
      </c>
      <c r="AD130" s="9"/>
      <c r="AE130" s="8"/>
      <c r="AF130" s="9"/>
      <c r="AG130" s="8"/>
      <c r="AH130" s="9"/>
      <c r="AI130" s="8" t="s">
        <v>779</v>
      </c>
      <c r="AJ130" s="8" t="s">
        <v>1075</v>
      </c>
      <c r="AK130" s="12">
        <v>41730</v>
      </c>
      <c r="AL130" s="11"/>
    </row>
    <row r="131" spans="1:38" ht="45" x14ac:dyDescent="0.25">
      <c r="A131" s="16" t="s">
        <v>320</v>
      </c>
      <c r="B131" s="35">
        <v>106360871</v>
      </c>
      <c r="C131" s="33" t="s">
        <v>57</v>
      </c>
      <c r="D131" s="33" t="s">
        <v>80</v>
      </c>
      <c r="E131" s="33" t="s">
        <v>109</v>
      </c>
      <c r="F131" s="17">
        <v>41697</v>
      </c>
      <c r="G131" s="4">
        <f t="shared" si="5"/>
        <v>9</v>
      </c>
      <c r="H131" s="5" t="s">
        <v>43</v>
      </c>
      <c r="I131" s="9">
        <v>41724</v>
      </c>
      <c r="J131" s="6">
        <f t="shared" si="6"/>
        <v>13</v>
      </c>
      <c r="K131" s="7" t="s">
        <v>43</v>
      </c>
      <c r="L131" s="15" t="s">
        <v>4</v>
      </c>
      <c r="M131" s="8" t="s">
        <v>55</v>
      </c>
      <c r="N131" s="9">
        <v>23588</v>
      </c>
      <c r="O131" s="36">
        <f t="shared" si="7"/>
        <v>49</v>
      </c>
      <c r="P131" s="36">
        <f t="shared" si="8"/>
        <v>7</v>
      </c>
      <c r="Q131" s="36">
        <f t="shared" si="9"/>
        <v>24</v>
      </c>
      <c r="R131" s="2" t="s">
        <v>5</v>
      </c>
      <c r="S131" s="2" t="s">
        <v>281</v>
      </c>
      <c r="T131" s="2"/>
      <c r="U131" s="8" t="s">
        <v>6</v>
      </c>
      <c r="V131" s="32" t="s">
        <v>558</v>
      </c>
      <c r="W131" s="8" t="s">
        <v>775</v>
      </c>
      <c r="X131" s="8" t="s">
        <v>1186</v>
      </c>
      <c r="Y131" s="8" t="s">
        <v>1187</v>
      </c>
      <c r="Z131" s="8" t="s">
        <v>1188</v>
      </c>
      <c r="AA131" s="8" t="s">
        <v>6</v>
      </c>
      <c r="AB131" s="8" t="s">
        <v>558</v>
      </c>
      <c r="AC131" s="8" t="s">
        <v>788</v>
      </c>
      <c r="AD131" s="9"/>
      <c r="AE131" s="8"/>
      <c r="AF131" s="9"/>
      <c r="AG131" s="8"/>
      <c r="AH131" s="9"/>
      <c r="AI131" s="8" t="s">
        <v>779</v>
      </c>
      <c r="AJ131" s="8" t="s">
        <v>1075</v>
      </c>
      <c r="AK131" s="12">
        <v>41730</v>
      </c>
      <c r="AL131" s="11"/>
    </row>
    <row r="132" spans="1:38" ht="45" x14ac:dyDescent="0.25">
      <c r="A132" s="16" t="s">
        <v>320</v>
      </c>
      <c r="B132" s="35">
        <v>110630725</v>
      </c>
      <c r="C132" s="33" t="s">
        <v>37</v>
      </c>
      <c r="D132" s="33" t="s">
        <v>68</v>
      </c>
      <c r="E132" s="33" t="s">
        <v>207</v>
      </c>
      <c r="F132" s="17">
        <v>41726</v>
      </c>
      <c r="G132" s="4">
        <f t="shared" ref="G132:G195" si="10">IF(F132="","",IF(YEAR(F132)=2013,"1",IF(YEAR(F132)=2015,"53",WEEKNUM(F132,1))))</f>
        <v>13</v>
      </c>
      <c r="H132" s="5" t="s">
        <v>43</v>
      </c>
      <c r="I132" s="9">
        <v>41726</v>
      </c>
      <c r="J132" s="6">
        <f t="shared" ref="J132:J195" si="11">IF(I132="","",IF(YEAR(I132)=2013,"1",IF(YEAR(I132)=2015,"53",WEEKNUM(I132,1))))</f>
        <v>13</v>
      </c>
      <c r="K132" s="7" t="s">
        <v>43</v>
      </c>
      <c r="L132" s="15" t="s">
        <v>4</v>
      </c>
      <c r="M132" s="8" t="s">
        <v>55</v>
      </c>
      <c r="N132" s="9">
        <v>28982</v>
      </c>
      <c r="O132" s="36">
        <f t="shared" ref="O132:O195" si="12">IF(OR(N132="",I132=""),"",DATEDIF(N132,I132,"y"))</f>
        <v>34</v>
      </c>
      <c r="P132" s="36">
        <f t="shared" ref="P132:P195" si="13">IF(OR(N132="",I132=""),"",DATEDIF(N132,I132,"ym"))</f>
        <v>10</v>
      </c>
      <c r="Q132" s="36">
        <f t="shared" ref="Q132:Q195" si="14">IF(OR(N132="",I132=""),"",IF(DATEDIF(N132,I132,"md")&gt;32,DATEDIF(N132,I132,"md")-114,DATEDIF(N132,I132,"md")))</f>
        <v>21</v>
      </c>
      <c r="R132" s="2" t="s">
        <v>5</v>
      </c>
      <c r="S132" s="2" t="s">
        <v>1189</v>
      </c>
      <c r="T132" s="2"/>
      <c r="U132" s="8" t="s">
        <v>6</v>
      </c>
      <c r="V132" s="32" t="s">
        <v>558</v>
      </c>
      <c r="W132" s="8" t="s">
        <v>796</v>
      </c>
      <c r="X132" s="8" t="s">
        <v>1190</v>
      </c>
      <c r="Y132" s="8" t="s">
        <v>1191</v>
      </c>
      <c r="Z132" s="8" t="s">
        <v>545</v>
      </c>
      <c r="AA132" s="8" t="s">
        <v>6</v>
      </c>
      <c r="AB132" s="8" t="s">
        <v>558</v>
      </c>
      <c r="AC132" s="8" t="s">
        <v>832</v>
      </c>
      <c r="AD132" s="9"/>
      <c r="AE132" s="8"/>
      <c r="AF132" s="9"/>
      <c r="AG132" s="8"/>
      <c r="AH132" s="9"/>
      <c r="AI132" s="8" t="s">
        <v>779</v>
      </c>
      <c r="AJ132" s="8" t="s">
        <v>1075</v>
      </c>
      <c r="AK132" s="12">
        <v>41730</v>
      </c>
      <c r="AL132" s="11"/>
    </row>
    <row r="133" spans="1:38" ht="30" x14ac:dyDescent="0.25">
      <c r="A133" s="16" t="s">
        <v>320</v>
      </c>
      <c r="B133" s="35">
        <v>117810406</v>
      </c>
      <c r="C133" s="33" t="s">
        <v>106</v>
      </c>
      <c r="D133" s="33" t="s">
        <v>82</v>
      </c>
      <c r="E133" s="33" t="s">
        <v>1192</v>
      </c>
      <c r="F133" s="17">
        <v>41721</v>
      </c>
      <c r="G133" s="4">
        <f t="shared" si="10"/>
        <v>13</v>
      </c>
      <c r="H133" s="5" t="s">
        <v>104</v>
      </c>
      <c r="I133" s="9">
        <v>41725</v>
      </c>
      <c r="J133" s="6">
        <f t="shared" si="11"/>
        <v>13</v>
      </c>
      <c r="K133" s="7" t="s">
        <v>115</v>
      </c>
      <c r="L133" s="15" t="s">
        <v>8</v>
      </c>
      <c r="M133" s="8" t="s">
        <v>55</v>
      </c>
      <c r="N133" s="9">
        <v>36711</v>
      </c>
      <c r="O133" s="36">
        <f t="shared" si="12"/>
        <v>13</v>
      </c>
      <c r="P133" s="36">
        <f t="shared" si="13"/>
        <v>8</v>
      </c>
      <c r="Q133" s="36">
        <f t="shared" si="14"/>
        <v>23</v>
      </c>
      <c r="R133" s="2" t="s">
        <v>5</v>
      </c>
      <c r="S133" s="2" t="s">
        <v>26</v>
      </c>
      <c r="T133" s="2" t="s">
        <v>1193</v>
      </c>
      <c r="U133" s="8" t="s">
        <v>6</v>
      </c>
      <c r="V133" s="32" t="s">
        <v>558</v>
      </c>
      <c r="W133" s="8" t="s">
        <v>796</v>
      </c>
      <c r="X133" s="8" t="s">
        <v>1194</v>
      </c>
      <c r="Y133" s="8" t="s">
        <v>1195</v>
      </c>
      <c r="Z133" s="8" t="s">
        <v>565</v>
      </c>
      <c r="AA133" s="8" t="s">
        <v>6</v>
      </c>
      <c r="AB133" s="8" t="s">
        <v>558</v>
      </c>
      <c r="AC133" s="8" t="s">
        <v>778</v>
      </c>
      <c r="AD133" s="9"/>
      <c r="AE133" s="8"/>
      <c r="AF133" s="9"/>
      <c r="AG133" s="8"/>
      <c r="AH133" s="9"/>
      <c r="AI133" s="8" t="s">
        <v>779</v>
      </c>
      <c r="AJ133" s="8" t="s">
        <v>780</v>
      </c>
      <c r="AK133" s="12">
        <v>41730</v>
      </c>
      <c r="AL133" s="11" t="s">
        <v>1196</v>
      </c>
    </row>
    <row r="134" spans="1:38" x14ac:dyDescent="0.25">
      <c r="A134" s="16" t="s">
        <v>320</v>
      </c>
      <c r="B134" s="35">
        <v>106290585</v>
      </c>
      <c r="C134" s="33" t="s">
        <v>66</v>
      </c>
      <c r="D134" s="33" t="s">
        <v>762</v>
      </c>
      <c r="E134" s="33" t="s">
        <v>1197</v>
      </c>
      <c r="F134" s="17">
        <v>41717</v>
      </c>
      <c r="G134" s="4">
        <f t="shared" si="10"/>
        <v>12</v>
      </c>
      <c r="H134" s="5" t="s">
        <v>3</v>
      </c>
      <c r="I134" s="9">
        <v>41722</v>
      </c>
      <c r="J134" s="6">
        <f t="shared" si="11"/>
        <v>13</v>
      </c>
      <c r="K134" s="7" t="s">
        <v>3</v>
      </c>
      <c r="L134" s="15" t="s">
        <v>4</v>
      </c>
      <c r="M134" s="8" t="s">
        <v>55</v>
      </c>
      <c r="N134" s="9">
        <v>23514</v>
      </c>
      <c r="O134" s="36">
        <f t="shared" si="12"/>
        <v>49</v>
      </c>
      <c r="P134" s="36">
        <f t="shared" si="13"/>
        <v>10</v>
      </c>
      <c r="Q134" s="36">
        <f t="shared" si="14"/>
        <v>7</v>
      </c>
      <c r="R134" s="2" t="s">
        <v>5</v>
      </c>
      <c r="S134" s="2" t="s">
        <v>137</v>
      </c>
      <c r="T134" s="2"/>
      <c r="U134" s="8" t="s">
        <v>6</v>
      </c>
      <c r="V134" s="32" t="s">
        <v>558</v>
      </c>
      <c r="W134" s="8" t="s">
        <v>559</v>
      </c>
      <c r="X134" s="8" t="s">
        <v>1198</v>
      </c>
      <c r="Y134" s="8" t="s">
        <v>1199</v>
      </c>
      <c r="Z134" s="8" t="s">
        <v>1150</v>
      </c>
      <c r="AA134" s="8" t="s">
        <v>6</v>
      </c>
      <c r="AB134" s="8" t="s">
        <v>558</v>
      </c>
      <c r="AC134" s="8" t="s">
        <v>788</v>
      </c>
      <c r="AD134" s="9"/>
      <c r="AE134" s="8"/>
      <c r="AF134" s="9"/>
      <c r="AG134" s="8"/>
      <c r="AH134" s="9"/>
      <c r="AI134" s="8" t="s">
        <v>779</v>
      </c>
      <c r="AJ134" s="8" t="s">
        <v>838</v>
      </c>
      <c r="AK134" s="12">
        <v>41730</v>
      </c>
      <c r="AL134" s="11"/>
    </row>
    <row r="135" spans="1:38" ht="30" x14ac:dyDescent="0.25">
      <c r="A135" s="16" t="s">
        <v>320</v>
      </c>
      <c r="B135" s="35">
        <v>114130527</v>
      </c>
      <c r="C135" s="33" t="s">
        <v>1029</v>
      </c>
      <c r="D135" s="33" t="s">
        <v>141</v>
      </c>
      <c r="E135" s="33" t="s">
        <v>523</v>
      </c>
      <c r="F135" s="17">
        <v>41725</v>
      </c>
      <c r="G135" s="4">
        <f t="shared" si="10"/>
        <v>13</v>
      </c>
      <c r="H135" s="5" t="s">
        <v>101</v>
      </c>
      <c r="I135" s="9">
        <v>41725</v>
      </c>
      <c r="J135" s="6">
        <f t="shared" si="11"/>
        <v>13</v>
      </c>
      <c r="K135" s="7" t="s">
        <v>700</v>
      </c>
      <c r="L135" s="15" t="s">
        <v>8</v>
      </c>
      <c r="M135" s="8" t="s">
        <v>55</v>
      </c>
      <c r="N135" s="9">
        <v>32869</v>
      </c>
      <c r="O135" s="36">
        <f t="shared" si="12"/>
        <v>24</v>
      </c>
      <c r="P135" s="36">
        <f t="shared" si="13"/>
        <v>3</v>
      </c>
      <c r="Q135" s="36">
        <f t="shared" si="14"/>
        <v>0</v>
      </c>
      <c r="R135" s="2" t="s">
        <v>530</v>
      </c>
      <c r="S135" s="2" t="s">
        <v>26</v>
      </c>
      <c r="T135" s="2"/>
      <c r="U135" s="8" t="s">
        <v>6</v>
      </c>
      <c r="V135" s="32" t="s">
        <v>558</v>
      </c>
      <c r="W135" s="8" t="s">
        <v>775</v>
      </c>
      <c r="X135" s="8" t="s">
        <v>1200</v>
      </c>
      <c r="Y135" s="8" t="s">
        <v>1201</v>
      </c>
      <c r="Z135" s="8" t="s">
        <v>565</v>
      </c>
      <c r="AA135" s="8" t="s">
        <v>6</v>
      </c>
      <c r="AB135" s="8" t="s">
        <v>558</v>
      </c>
      <c r="AC135" s="8" t="s">
        <v>832</v>
      </c>
      <c r="AD135" s="9"/>
      <c r="AE135" s="8"/>
      <c r="AF135" s="9">
        <v>41725</v>
      </c>
      <c r="AG135" s="8" t="s">
        <v>700</v>
      </c>
      <c r="AH135" s="9" t="s">
        <v>256</v>
      </c>
      <c r="AI135" s="8" t="s">
        <v>779</v>
      </c>
      <c r="AJ135" s="8" t="s">
        <v>780</v>
      </c>
      <c r="AK135" s="12">
        <v>41730</v>
      </c>
      <c r="AL135" s="11"/>
    </row>
    <row r="136" spans="1:38" x14ac:dyDescent="0.25">
      <c r="A136" s="16" t="s">
        <v>320</v>
      </c>
      <c r="B136" s="35">
        <v>108820976</v>
      </c>
      <c r="C136" s="33" t="s">
        <v>18</v>
      </c>
      <c r="D136" s="33" t="s">
        <v>57</v>
      </c>
      <c r="E136" s="33" t="s">
        <v>114</v>
      </c>
      <c r="F136" s="17">
        <v>41715</v>
      </c>
      <c r="G136" s="4">
        <f t="shared" si="10"/>
        <v>12</v>
      </c>
      <c r="H136" s="5" t="s">
        <v>416</v>
      </c>
      <c r="I136" s="9">
        <v>41715</v>
      </c>
      <c r="J136" s="6">
        <f t="shared" si="11"/>
        <v>12</v>
      </c>
      <c r="K136" s="7" t="s">
        <v>416</v>
      </c>
      <c r="L136" s="15" t="s">
        <v>4</v>
      </c>
      <c r="M136" s="8" t="s">
        <v>55</v>
      </c>
      <c r="N136" s="9">
        <v>27208</v>
      </c>
      <c r="O136" s="36">
        <f t="shared" si="12"/>
        <v>39</v>
      </c>
      <c r="P136" s="36">
        <f t="shared" si="13"/>
        <v>8</v>
      </c>
      <c r="Q136" s="36">
        <f t="shared" si="14"/>
        <v>17</v>
      </c>
      <c r="R136" s="2" t="s">
        <v>5</v>
      </c>
      <c r="S136" s="2" t="s">
        <v>86</v>
      </c>
      <c r="T136" s="2"/>
      <c r="U136" s="8" t="s">
        <v>6</v>
      </c>
      <c r="V136" s="32" t="s">
        <v>558</v>
      </c>
      <c r="W136" s="8" t="s">
        <v>775</v>
      </c>
      <c r="X136" s="8" t="s">
        <v>1202</v>
      </c>
      <c r="Y136" s="8">
        <v>88124587</v>
      </c>
      <c r="Z136" s="8" t="s">
        <v>1203</v>
      </c>
      <c r="AA136" s="8" t="s">
        <v>6</v>
      </c>
      <c r="AB136" s="8" t="s">
        <v>261</v>
      </c>
      <c r="AC136" s="8" t="s">
        <v>506</v>
      </c>
      <c r="AD136" s="9"/>
      <c r="AE136" s="8"/>
      <c r="AF136" s="9"/>
      <c r="AG136" s="8"/>
      <c r="AH136" s="9"/>
      <c r="AI136" s="8" t="s">
        <v>1204</v>
      </c>
      <c r="AJ136" s="8" t="s">
        <v>1204</v>
      </c>
      <c r="AK136" s="10">
        <v>41732</v>
      </c>
      <c r="AL136" s="11" t="s">
        <v>1205</v>
      </c>
    </row>
    <row r="137" spans="1:38" ht="45" x14ac:dyDescent="0.25">
      <c r="A137" s="16" t="s">
        <v>320</v>
      </c>
      <c r="B137" s="35">
        <v>304860388</v>
      </c>
      <c r="C137" s="33" t="s">
        <v>181</v>
      </c>
      <c r="D137" s="33" t="s">
        <v>386</v>
      </c>
      <c r="E137" s="33" t="s">
        <v>113</v>
      </c>
      <c r="F137" s="17">
        <v>41727</v>
      </c>
      <c r="G137" s="4">
        <f t="shared" si="10"/>
        <v>13</v>
      </c>
      <c r="H137" s="5" t="s">
        <v>58</v>
      </c>
      <c r="I137" s="9">
        <v>41732</v>
      </c>
      <c r="J137" s="6">
        <f t="shared" si="11"/>
        <v>14</v>
      </c>
      <c r="K137" s="7" t="s">
        <v>410</v>
      </c>
      <c r="L137" s="15" t="s">
        <v>8</v>
      </c>
      <c r="M137" s="8" t="s">
        <v>55</v>
      </c>
      <c r="N137" s="9">
        <v>34825</v>
      </c>
      <c r="O137" s="36">
        <f t="shared" si="12"/>
        <v>18</v>
      </c>
      <c r="P137" s="36">
        <f t="shared" si="13"/>
        <v>10</v>
      </c>
      <c r="Q137" s="36">
        <f t="shared" si="14"/>
        <v>28</v>
      </c>
      <c r="R137" s="2" t="s">
        <v>5</v>
      </c>
      <c r="S137" s="2" t="s">
        <v>21</v>
      </c>
      <c r="T137" s="2"/>
      <c r="U137" s="8" t="s">
        <v>6</v>
      </c>
      <c r="V137" s="32" t="s">
        <v>558</v>
      </c>
      <c r="W137" s="8" t="s">
        <v>805</v>
      </c>
      <c r="X137" s="8" t="s">
        <v>1206</v>
      </c>
      <c r="Y137" s="8" t="s">
        <v>1207</v>
      </c>
      <c r="Z137" s="8" t="s">
        <v>546</v>
      </c>
      <c r="AA137" s="8" t="s">
        <v>6</v>
      </c>
      <c r="AB137" s="8" t="s">
        <v>558</v>
      </c>
      <c r="AC137" s="8" t="s">
        <v>778</v>
      </c>
      <c r="AD137" s="9"/>
      <c r="AE137" s="8"/>
      <c r="AF137" s="9"/>
      <c r="AG137" s="8"/>
      <c r="AH137" s="9"/>
      <c r="AI137" s="8" t="s">
        <v>779</v>
      </c>
      <c r="AJ137" s="8" t="s">
        <v>794</v>
      </c>
      <c r="AK137" s="12">
        <v>41737</v>
      </c>
      <c r="AL137" s="11"/>
    </row>
    <row r="138" spans="1:38" ht="45" x14ac:dyDescent="0.25">
      <c r="A138" s="16" t="s">
        <v>320</v>
      </c>
      <c r="B138" s="35">
        <v>601980408</v>
      </c>
      <c r="C138" s="33" t="s">
        <v>96</v>
      </c>
      <c r="D138" s="33" t="s">
        <v>96</v>
      </c>
      <c r="E138" s="33" t="s">
        <v>544</v>
      </c>
      <c r="F138" s="17">
        <v>41640</v>
      </c>
      <c r="G138" s="4">
        <f t="shared" si="10"/>
        <v>1</v>
      </c>
      <c r="H138" s="5" t="s">
        <v>43</v>
      </c>
      <c r="I138" s="9">
        <v>41730</v>
      </c>
      <c r="J138" s="6">
        <f t="shared" si="11"/>
        <v>14</v>
      </c>
      <c r="K138" s="7" t="s">
        <v>43</v>
      </c>
      <c r="L138" s="15" t="s">
        <v>8</v>
      </c>
      <c r="M138" s="8" t="s">
        <v>55</v>
      </c>
      <c r="N138" s="9">
        <v>23978</v>
      </c>
      <c r="O138" s="36">
        <f t="shared" si="12"/>
        <v>48</v>
      </c>
      <c r="P138" s="36">
        <f t="shared" si="13"/>
        <v>7</v>
      </c>
      <c r="Q138" s="36">
        <f t="shared" si="14"/>
        <v>8</v>
      </c>
      <c r="R138" s="2" t="s">
        <v>5</v>
      </c>
      <c r="S138" s="2" t="s">
        <v>280</v>
      </c>
      <c r="T138" s="2"/>
      <c r="U138" s="8" t="s">
        <v>6</v>
      </c>
      <c r="V138" s="32" t="s">
        <v>558</v>
      </c>
      <c r="W138" s="8" t="s">
        <v>775</v>
      </c>
      <c r="X138" s="8" t="s">
        <v>1208</v>
      </c>
      <c r="Y138" s="8" t="s">
        <v>1209</v>
      </c>
      <c r="Z138" s="8" t="s">
        <v>1210</v>
      </c>
      <c r="AA138" s="8" t="s">
        <v>6</v>
      </c>
      <c r="AB138" s="8" t="s">
        <v>558</v>
      </c>
      <c r="AC138" s="8" t="s">
        <v>788</v>
      </c>
      <c r="AD138" s="9"/>
      <c r="AE138" s="8"/>
      <c r="AF138" s="9"/>
      <c r="AG138" s="8"/>
      <c r="AH138" s="9"/>
      <c r="AI138" s="8" t="s">
        <v>779</v>
      </c>
      <c r="AJ138" s="8" t="s">
        <v>577</v>
      </c>
      <c r="AK138" s="12">
        <v>41737</v>
      </c>
      <c r="AL138" s="11"/>
    </row>
    <row r="139" spans="1:38" ht="45" x14ac:dyDescent="0.25">
      <c r="A139" s="16" t="s">
        <v>320</v>
      </c>
      <c r="B139" s="35">
        <v>111240980</v>
      </c>
      <c r="C139" s="33" t="s">
        <v>37</v>
      </c>
      <c r="D139" s="33" t="s">
        <v>0</v>
      </c>
      <c r="E139" s="33" t="s">
        <v>388</v>
      </c>
      <c r="F139" s="17">
        <v>41729</v>
      </c>
      <c r="G139" s="4">
        <f t="shared" si="10"/>
        <v>14</v>
      </c>
      <c r="H139" s="5" t="s">
        <v>43</v>
      </c>
      <c r="I139" s="9">
        <v>41729</v>
      </c>
      <c r="J139" s="6">
        <f t="shared" si="11"/>
        <v>14</v>
      </c>
      <c r="K139" s="7" t="s">
        <v>43</v>
      </c>
      <c r="L139" s="15" t="s">
        <v>8</v>
      </c>
      <c r="M139" s="8" t="s">
        <v>55</v>
      </c>
      <c r="N139" s="9">
        <v>29962</v>
      </c>
      <c r="O139" s="36">
        <f t="shared" si="12"/>
        <v>32</v>
      </c>
      <c r="P139" s="36">
        <f t="shared" si="13"/>
        <v>2</v>
      </c>
      <c r="Q139" s="36">
        <f t="shared" si="14"/>
        <v>20</v>
      </c>
      <c r="R139" s="2" t="s">
        <v>5</v>
      </c>
      <c r="S139" s="2" t="s">
        <v>21</v>
      </c>
      <c r="T139" s="2"/>
      <c r="U139" s="8" t="s">
        <v>6</v>
      </c>
      <c r="V139" s="32" t="s">
        <v>558</v>
      </c>
      <c r="W139" s="8" t="s">
        <v>796</v>
      </c>
      <c r="X139" s="8" t="s">
        <v>1211</v>
      </c>
      <c r="Y139" s="8" t="s">
        <v>1212</v>
      </c>
      <c r="Z139" s="8" t="s">
        <v>546</v>
      </c>
      <c r="AA139" s="8" t="s">
        <v>6</v>
      </c>
      <c r="AB139" s="8" t="s">
        <v>558</v>
      </c>
      <c r="AC139" s="8" t="s">
        <v>788</v>
      </c>
      <c r="AD139" s="9"/>
      <c r="AE139" s="8"/>
      <c r="AF139" s="9"/>
      <c r="AG139" s="8"/>
      <c r="AH139" s="9"/>
      <c r="AI139" s="8" t="s">
        <v>779</v>
      </c>
      <c r="AJ139" s="8" t="s">
        <v>577</v>
      </c>
      <c r="AK139" s="12">
        <v>41737</v>
      </c>
      <c r="AL139" s="11"/>
    </row>
    <row r="140" spans="1:38" ht="45" x14ac:dyDescent="0.25">
      <c r="A140" s="16" t="s">
        <v>320</v>
      </c>
      <c r="B140" s="35">
        <v>112890651</v>
      </c>
      <c r="C140" s="33" t="s">
        <v>80</v>
      </c>
      <c r="D140" s="33" t="s">
        <v>96</v>
      </c>
      <c r="E140" s="33" t="s">
        <v>1213</v>
      </c>
      <c r="F140" s="17">
        <v>41685</v>
      </c>
      <c r="G140" s="4">
        <f t="shared" si="10"/>
        <v>7</v>
      </c>
      <c r="H140" s="5" t="s">
        <v>36</v>
      </c>
      <c r="I140" s="9">
        <v>41685</v>
      </c>
      <c r="J140" s="6">
        <f t="shared" si="11"/>
        <v>7</v>
      </c>
      <c r="K140" s="7" t="s">
        <v>186</v>
      </c>
      <c r="L140" s="15" t="s">
        <v>4</v>
      </c>
      <c r="M140" s="8" t="s">
        <v>55</v>
      </c>
      <c r="N140" s="9">
        <v>31659</v>
      </c>
      <c r="O140" s="36">
        <f t="shared" si="12"/>
        <v>27</v>
      </c>
      <c r="P140" s="36">
        <f t="shared" si="13"/>
        <v>5</v>
      </c>
      <c r="Q140" s="36">
        <f t="shared" si="14"/>
        <v>11</v>
      </c>
      <c r="R140" s="2" t="s">
        <v>5</v>
      </c>
      <c r="S140" s="2" t="s">
        <v>308</v>
      </c>
      <c r="T140" s="2"/>
      <c r="U140" s="8" t="s">
        <v>6</v>
      </c>
      <c r="V140" s="32" t="s">
        <v>558</v>
      </c>
      <c r="W140" s="8" t="s">
        <v>775</v>
      </c>
      <c r="X140" s="8" t="s">
        <v>1214</v>
      </c>
      <c r="Y140" s="8" t="s">
        <v>1215</v>
      </c>
      <c r="Z140" s="8" t="s">
        <v>9</v>
      </c>
      <c r="AA140" s="8" t="s">
        <v>6</v>
      </c>
      <c r="AB140" s="8" t="s">
        <v>261</v>
      </c>
      <c r="AC140" s="8" t="s">
        <v>269</v>
      </c>
      <c r="AD140" s="9"/>
      <c r="AE140" s="8"/>
      <c r="AF140" s="9"/>
      <c r="AG140" s="8"/>
      <c r="AH140" s="9"/>
      <c r="AI140" s="8" t="s">
        <v>779</v>
      </c>
      <c r="AJ140" s="8" t="s">
        <v>1216</v>
      </c>
      <c r="AK140" s="12">
        <v>41750</v>
      </c>
      <c r="AL140" s="11"/>
    </row>
    <row r="141" spans="1:38" ht="45" x14ac:dyDescent="0.25">
      <c r="A141" s="16" t="s">
        <v>320</v>
      </c>
      <c r="B141" s="35">
        <v>114520473</v>
      </c>
      <c r="C141" s="33" t="s">
        <v>35</v>
      </c>
      <c r="D141" s="33" t="s">
        <v>762</v>
      </c>
      <c r="E141" s="33" t="s">
        <v>1217</v>
      </c>
      <c r="F141" s="17">
        <v>41682</v>
      </c>
      <c r="G141" s="4">
        <f t="shared" si="10"/>
        <v>7</v>
      </c>
      <c r="H141" s="5" t="s">
        <v>58</v>
      </c>
      <c r="I141" s="9">
        <v>41682</v>
      </c>
      <c r="J141" s="6">
        <f t="shared" si="11"/>
        <v>7</v>
      </c>
      <c r="K141" s="7" t="s">
        <v>59</v>
      </c>
      <c r="L141" s="15" t="s">
        <v>4</v>
      </c>
      <c r="M141" s="8" t="s">
        <v>55</v>
      </c>
      <c r="N141" s="9">
        <v>33242</v>
      </c>
      <c r="O141" s="36">
        <f t="shared" si="12"/>
        <v>23</v>
      </c>
      <c r="P141" s="36">
        <f t="shared" si="13"/>
        <v>1</v>
      </c>
      <c r="Q141" s="36">
        <f t="shared" si="14"/>
        <v>8</v>
      </c>
      <c r="R141" s="2" t="s">
        <v>5</v>
      </c>
      <c r="S141" s="2" t="s">
        <v>1218</v>
      </c>
      <c r="T141" s="2"/>
      <c r="U141" s="8" t="s">
        <v>6</v>
      </c>
      <c r="V141" s="32" t="s">
        <v>558</v>
      </c>
      <c r="W141" s="8" t="s">
        <v>775</v>
      </c>
      <c r="X141" s="8" t="s">
        <v>1219</v>
      </c>
      <c r="Y141" s="8" t="s">
        <v>1220</v>
      </c>
      <c r="Z141" s="8" t="s">
        <v>9</v>
      </c>
      <c r="AA141" s="8" t="s">
        <v>6</v>
      </c>
      <c r="AB141" s="8" t="s">
        <v>261</v>
      </c>
      <c r="AC141" s="8" t="s">
        <v>269</v>
      </c>
      <c r="AD141" s="9"/>
      <c r="AE141" s="8"/>
      <c r="AF141" s="9"/>
      <c r="AG141" s="8"/>
      <c r="AH141" s="9"/>
      <c r="AI141" s="8" t="s">
        <v>779</v>
      </c>
      <c r="AJ141" s="8" t="s">
        <v>1216</v>
      </c>
      <c r="AK141" s="12">
        <v>41750</v>
      </c>
      <c r="AL141" s="11"/>
    </row>
    <row r="142" spans="1:38" ht="45" x14ac:dyDescent="0.25">
      <c r="A142" s="16" t="s">
        <v>320</v>
      </c>
      <c r="B142" s="35">
        <v>108640328</v>
      </c>
      <c r="C142" s="33" t="s">
        <v>425</v>
      </c>
      <c r="D142" s="33" t="s">
        <v>93</v>
      </c>
      <c r="E142" s="33" t="s">
        <v>70</v>
      </c>
      <c r="F142" s="17">
        <v>41654</v>
      </c>
      <c r="G142" s="4">
        <f t="shared" si="10"/>
        <v>3</v>
      </c>
      <c r="H142" s="5" t="s">
        <v>36</v>
      </c>
      <c r="I142" s="9">
        <v>41654</v>
      </c>
      <c r="J142" s="6">
        <f t="shared" si="11"/>
        <v>3</v>
      </c>
      <c r="K142" s="7" t="s">
        <v>279</v>
      </c>
      <c r="L142" s="15" t="s">
        <v>4</v>
      </c>
      <c r="M142" s="8" t="s">
        <v>55</v>
      </c>
      <c r="N142" s="9">
        <v>26927</v>
      </c>
      <c r="O142" s="36">
        <f t="shared" si="12"/>
        <v>40</v>
      </c>
      <c r="P142" s="36">
        <f t="shared" si="13"/>
        <v>3</v>
      </c>
      <c r="Q142" s="36">
        <f t="shared" si="14"/>
        <v>26</v>
      </c>
      <c r="R142" s="2" t="s">
        <v>5</v>
      </c>
      <c r="S142" s="2" t="s">
        <v>63</v>
      </c>
      <c r="T142" s="2"/>
      <c r="U142" s="8" t="s">
        <v>6</v>
      </c>
      <c r="V142" s="32" t="s">
        <v>558</v>
      </c>
      <c r="W142" s="8" t="s">
        <v>805</v>
      </c>
      <c r="X142" s="8" t="s">
        <v>1221</v>
      </c>
      <c r="Y142" s="8" t="s">
        <v>1222</v>
      </c>
      <c r="Z142" s="8" t="s">
        <v>565</v>
      </c>
      <c r="AA142" s="8" t="s">
        <v>6</v>
      </c>
      <c r="AB142" s="8" t="s">
        <v>261</v>
      </c>
      <c r="AC142" s="8" t="s">
        <v>269</v>
      </c>
      <c r="AD142" s="9"/>
      <c r="AE142" s="8"/>
      <c r="AF142" s="9"/>
      <c r="AG142" s="8"/>
      <c r="AH142" s="9"/>
      <c r="AI142" s="8" t="s">
        <v>779</v>
      </c>
      <c r="AJ142" s="8" t="s">
        <v>1216</v>
      </c>
      <c r="AK142" s="12">
        <v>41750</v>
      </c>
      <c r="AL142" s="11"/>
    </row>
    <row r="143" spans="1:38" ht="45" x14ac:dyDescent="0.25">
      <c r="A143" s="16" t="s">
        <v>320</v>
      </c>
      <c r="B143" s="35">
        <v>116440212</v>
      </c>
      <c r="C143" s="33" t="s">
        <v>531</v>
      </c>
      <c r="D143" s="33" t="s">
        <v>386</v>
      </c>
      <c r="E143" s="33" t="s">
        <v>331</v>
      </c>
      <c r="F143" s="17">
        <v>41651</v>
      </c>
      <c r="G143" s="4">
        <f t="shared" si="10"/>
        <v>3</v>
      </c>
      <c r="H143" s="5" t="s">
        <v>58</v>
      </c>
      <c r="I143" s="9">
        <v>41651</v>
      </c>
      <c r="J143" s="6">
        <f t="shared" si="11"/>
        <v>3</v>
      </c>
      <c r="K143" s="7" t="s">
        <v>59</v>
      </c>
      <c r="L143" s="15" t="s">
        <v>8</v>
      </c>
      <c r="M143" s="8" t="s">
        <v>55</v>
      </c>
      <c r="N143" s="9">
        <v>35209</v>
      </c>
      <c r="O143" s="36">
        <f t="shared" si="12"/>
        <v>17</v>
      </c>
      <c r="P143" s="36">
        <f t="shared" si="13"/>
        <v>7</v>
      </c>
      <c r="Q143" s="36">
        <f t="shared" si="14"/>
        <v>19</v>
      </c>
      <c r="R143" s="2" t="s">
        <v>5</v>
      </c>
      <c r="S143" s="2" t="s">
        <v>569</v>
      </c>
      <c r="T143" s="2" t="s">
        <v>9</v>
      </c>
      <c r="U143" s="8" t="s">
        <v>6</v>
      </c>
      <c r="V143" s="32" t="s">
        <v>558</v>
      </c>
      <c r="W143" s="8" t="s">
        <v>775</v>
      </c>
      <c r="X143" s="8" t="s">
        <v>9</v>
      </c>
      <c r="Y143" s="8" t="s">
        <v>62</v>
      </c>
      <c r="Z143" s="8" t="s">
        <v>9</v>
      </c>
      <c r="AA143" s="8" t="s">
        <v>6</v>
      </c>
      <c r="AB143" s="8" t="s">
        <v>261</v>
      </c>
      <c r="AC143" s="8" t="s">
        <v>269</v>
      </c>
      <c r="AD143" s="9"/>
      <c r="AE143" s="8"/>
      <c r="AF143" s="9"/>
      <c r="AG143" s="8"/>
      <c r="AH143" s="9"/>
      <c r="AI143" s="8" t="s">
        <v>779</v>
      </c>
      <c r="AJ143" s="8" t="s">
        <v>1216</v>
      </c>
      <c r="AK143" s="12">
        <v>41750</v>
      </c>
      <c r="AL143" s="11"/>
    </row>
    <row r="144" spans="1:38" ht="45" x14ac:dyDescent="0.25">
      <c r="A144" s="16" t="s">
        <v>320</v>
      </c>
      <c r="B144" s="35">
        <v>116290804</v>
      </c>
      <c r="C144" s="33" t="s">
        <v>914</v>
      </c>
      <c r="D144" s="33" t="s">
        <v>332</v>
      </c>
      <c r="E144" s="33" t="s">
        <v>322</v>
      </c>
      <c r="F144" s="17">
        <v>41683</v>
      </c>
      <c r="G144" s="4">
        <f t="shared" si="10"/>
        <v>7</v>
      </c>
      <c r="H144" s="5" t="s">
        <v>58</v>
      </c>
      <c r="I144" s="9">
        <v>41683</v>
      </c>
      <c r="J144" s="6">
        <f t="shared" si="11"/>
        <v>7</v>
      </c>
      <c r="K144" s="7" t="s">
        <v>59</v>
      </c>
      <c r="L144" s="15" t="s">
        <v>8</v>
      </c>
      <c r="M144" s="8" t="s">
        <v>55</v>
      </c>
      <c r="N144" s="9">
        <v>35062</v>
      </c>
      <c r="O144" s="36">
        <f t="shared" si="12"/>
        <v>18</v>
      </c>
      <c r="P144" s="36">
        <f t="shared" si="13"/>
        <v>1</v>
      </c>
      <c r="Q144" s="36">
        <f t="shared" si="14"/>
        <v>15</v>
      </c>
      <c r="R144" s="2" t="s">
        <v>5</v>
      </c>
      <c r="S144" s="2" t="s">
        <v>569</v>
      </c>
      <c r="T144" s="2"/>
      <c r="U144" s="8" t="s">
        <v>6</v>
      </c>
      <c r="V144" s="32" t="s">
        <v>558</v>
      </c>
      <c r="W144" s="8" t="s">
        <v>796</v>
      </c>
      <c r="X144" s="8" t="s">
        <v>1223</v>
      </c>
      <c r="Y144" s="8" t="s">
        <v>1224</v>
      </c>
      <c r="Z144" s="8" t="s">
        <v>565</v>
      </c>
      <c r="AA144" s="8" t="s">
        <v>6</v>
      </c>
      <c r="AB144" s="8" t="s">
        <v>261</v>
      </c>
      <c r="AC144" s="8" t="s">
        <v>269</v>
      </c>
      <c r="AD144" s="9"/>
      <c r="AE144" s="8"/>
      <c r="AF144" s="9"/>
      <c r="AG144" s="8"/>
      <c r="AH144" s="9"/>
      <c r="AI144" s="8" t="s">
        <v>779</v>
      </c>
      <c r="AJ144" s="8" t="s">
        <v>1216</v>
      </c>
      <c r="AK144" s="12">
        <v>41750</v>
      </c>
      <c r="AL144" s="11"/>
    </row>
    <row r="145" spans="1:38" ht="45" x14ac:dyDescent="0.25">
      <c r="A145" s="16" t="s">
        <v>320</v>
      </c>
      <c r="B145" s="35"/>
      <c r="C145" s="33" t="s">
        <v>124</v>
      </c>
      <c r="D145" s="33" t="s">
        <v>30</v>
      </c>
      <c r="E145" s="33" t="s">
        <v>1225</v>
      </c>
      <c r="F145" s="17">
        <v>41686</v>
      </c>
      <c r="G145" s="4">
        <f t="shared" si="10"/>
        <v>8</v>
      </c>
      <c r="H145" s="5" t="s">
        <v>58</v>
      </c>
      <c r="I145" s="9">
        <v>41686</v>
      </c>
      <c r="J145" s="6">
        <f t="shared" si="11"/>
        <v>8</v>
      </c>
      <c r="K145" s="7" t="s">
        <v>59</v>
      </c>
      <c r="L145" s="15" t="s">
        <v>8</v>
      </c>
      <c r="M145" s="8" t="s">
        <v>55</v>
      </c>
      <c r="N145" s="9">
        <v>33955</v>
      </c>
      <c r="O145" s="36">
        <f t="shared" si="12"/>
        <v>21</v>
      </c>
      <c r="P145" s="36">
        <f t="shared" si="13"/>
        <v>1</v>
      </c>
      <c r="Q145" s="36">
        <f t="shared" si="14"/>
        <v>30</v>
      </c>
      <c r="R145" s="2" t="s">
        <v>5</v>
      </c>
      <c r="S145" s="2" t="s">
        <v>569</v>
      </c>
      <c r="T145" s="2"/>
      <c r="U145" s="8" t="s">
        <v>6</v>
      </c>
      <c r="V145" s="32" t="s">
        <v>558</v>
      </c>
      <c r="W145" s="8" t="s">
        <v>782</v>
      </c>
      <c r="X145" s="8" t="s">
        <v>1226</v>
      </c>
      <c r="Y145" s="8" t="s">
        <v>1227</v>
      </c>
      <c r="Z145" s="8" t="s">
        <v>565</v>
      </c>
      <c r="AA145" s="8" t="s">
        <v>6</v>
      </c>
      <c r="AB145" s="8" t="s">
        <v>261</v>
      </c>
      <c r="AC145" s="8" t="s">
        <v>269</v>
      </c>
      <c r="AD145" s="9"/>
      <c r="AE145" s="8"/>
      <c r="AF145" s="9"/>
      <c r="AG145" s="8"/>
      <c r="AH145" s="9"/>
      <c r="AI145" s="8" t="s">
        <v>779</v>
      </c>
      <c r="AJ145" s="8" t="s">
        <v>1216</v>
      </c>
      <c r="AK145" s="12">
        <v>41750</v>
      </c>
      <c r="AL145" s="11" t="s">
        <v>1228</v>
      </c>
    </row>
    <row r="146" spans="1:38" ht="45" x14ac:dyDescent="0.25">
      <c r="A146" s="16" t="s">
        <v>320</v>
      </c>
      <c r="B146" s="35">
        <v>104480538</v>
      </c>
      <c r="C146" s="33" t="s">
        <v>74</v>
      </c>
      <c r="D146" s="33" t="s">
        <v>45</v>
      </c>
      <c r="E146" s="33" t="s">
        <v>107</v>
      </c>
      <c r="F146" s="17">
        <v>41687</v>
      </c>
      <c r="G146" s="4">
        <f t="shared" si="10"/>
        <v>8</v>
      </c>
      <c r="H146" s="5" t="s">
        <v>58</v>
      </c>
      <c r="I146" s="9">
        <v>41687</v>
      </c>
      <c r="J146" s="6">
        <f t="shared" si="11"/>
        <v>8</v>
      </c>
      <c r="K146" s="7" t="s">
        <v>1229</v>
      </c>
      <c r="L146" s="15" t="s">
        <v>4</v>
      </c>
      <c r="M146" s="8" t="s">
        <v>55</v>
      </c>
      <c r="N146" s="9">
        <v>20274</v>
      </c>
      <c r="O146" s="36">
        <f t="shared" si="12"/>
        <v>58</v>
      </c>
      <c r="P146" s="36">
        <f t="shared" si="13"/>
        <v>7</v>
      </c>
      <c r="Q146" s="36">
        <f t="shared" si="14"/>
        <v>13</v>
      </c>
      <c r="R146" s="2" t="s">
        <v>5</v>
      </c>
      <c r="S146" s="2" t="s">
        <v>63</v>
      </c>
      <c r="T146" s="2"/>
      <c r="U146" s="8" t="s">
        <v>6</v>
      </c>
      <c r="V146" s="32" t="s">
        <v>558</v>
      </c>
      <c r="W146" s="8" t="s">
        <v>775</v>
      </c>
      <c r="X146" s="8" t="s">
        <v>931</v>
      </c>
      <c r="Y146" s="8" t="s">
        <v>1230</v>
      </c>
      <c r="Z146" s="8" t="s">
        <v>565</v>
      </c>
      <c r="AA146" s="8" t="s">
        <v>6</v>
      </c>
      <c r="AB146" s="8" t="s">
        <v>261</v>
      </c>
      <c r="AC146" s="8" t="s">
        <v>269</v>
      </c>
      <c r="AD146" s="9"/>
      <c r="AE146" s="8"/>
      <c r="AF146" s="9"/>
      <c r="AG146" s="8"/>
      <c r="AH146" s="9"/>
      <c r="AI146" s="8" t="s">
        <v>779</v>
      </c>
      <c r="AJ146" s="8" t="s">
        <v>1216</v>
      </c>
      <c r="AK146" s="12">
        <v>41750</v>
      </c>
      <c r="AL146" s="11"/>
    </row>
    <row r="147" spans="1:38" ht="45" x14ac:dyDescent="0.25">
      <c r="A147" s="16" t="s">
        <v>320</v>
      </c>
      <c r="B147" s="35">
        <v>114040775</v>
      </c>
      <c r="C147" s="33" t="s">
        <v>930</v>
      </c>
      <c r="D147" s="33" t="s">
        <v>27</v>
      </c>
      <c r="E147" s="33" t="s">
        <v>1231</v>
      </c>
      <c r="F147" s="17">
        <v>41685</v>
      </c>
      <c r="G147" s="4">
        <f t="shared" si="10"/>
        <v>7</v>
      </c>
      <c r="H147" s="5" t="s">
        <v>58</v>
      </c>
      <c r="I147" s="9">
        <v>41685</v>
      </c>
      <c r="J147" s="6">
        <f t="shared" si="11"/>
        <v>7</v>
      </c>
      <c r="K147" s="7" t="s">
        <v>59</v>
      </c>
      <c r="L147" s="15" t="s">
        <v>8</v>
      </c>
      <c r="M147" s="8" t="s">
        <v>55</v>
      </c>
      <c r="N147" s="9">
        <v>32773</v>
      </c>
      <c r="O147" s="36">
        <f t="shared" si="12"/>
        <v>24</v>
      </c>
      <c r="P147" s="36">
        <f t="shared" si="13"/>
        <v>4</v>
      </c>
      <c r="Q147" s="36">
        <f t="shared" si="14"/>
        <v>24</v>
      </c>
      <c r="R147" s="2" t="s">
        <v>5</v>
      </c>
      <c r="S147" s="2" t="s">
        <v>569</v>
      </c>
      <c r="T147" s="2"/>
      <c r="U147" s="8" t="s">
        <v>6</v>
      </c>
      <c r="V147" s="32" t="s">
        <v>558</v>
      </c>
      <c r="W147" s="8" t="s">
        <v>775</v>
      </c>
      <c r="X147" s="8" t="s">
        <v>1232</v>
      </c>
      <c r="Y147" s="8" t="s">
        <v>1233</v>
      </c>
      <c r="Z147" s="8" t="s">
        <v>565</v>
      </c>
      <c r="AA147" s="8" t="s">
        <v>6</v>
      </c>
      <c r="AB147" s="8" t="s">
        <v>261</v>
      </c>
      <c r="AC147" s="8" t="s">
        <v>269</v>
      </c>
      <c r="AD147" s="9"/>
      <c r="AE147" s="8"/>
      <c r="AF147" s="9"/>
      <c r="AG147" s="8"/>
      <c r="AH147" s="9"/>
      <c r="AI147" s="8" t="s">
        <v>779</v>
      </c>
      <c r="AJ147" s="8" t="s">
        <v>1216</v>
      </c>
      <c r="AK147" s="12">
        <v>41750</v>
      </c>
      <c r="AL147" s="11"/>
    </row>
    <row r="148" spans="1:38" ht="45" x14ac:dyDescent="0.25">
      <c r="A148" s="16" t="s">
        <v>320</v>
      </c>
      <c r="B148" s="35">
        <v>114110775</v>
      </c>
      <c r="C148" s="33" t="s">
        <v>53</v>
      </c>
      <c r="D148" s="33" t="s">
        <v>182</v>
      </c>
      <c r="E148" s="33" t="s">
        <v>1234</v>
      </c>
      <c r="F148" s="17">
        <v>41690</v>
      </c>
      <c r="G148" s="4">
        <f t="shared" si="10"/>
        <v>8</v>
      </c>
      <c r="H148" s="5" t="s">
        <v>58</v>
      </c>
      <c r="I148" s="9">
        <v>41690</v>
      </c>
      <c r="J148" s="6">
        <f t="shared" si="11"/>
        <v>8</v>
      </c>
      <c r="K148" s="7" t="s">
        <v>59</v>
      </c>
      <c r="L148" s="15" t="s">
        <v>4</v>
      </c>
      <c r="M148" s="8" t="s">
        <v>55</v>
      </c>
      <c r="N148" s="9">
        <v>32843</v>
      </c>
      <c r="O148" s="36">
        <f t="shared" si="12"/>
        <v>24</v>
      </c>
      <c r="P148" s="36">
        <f t="shared" si="13"/>
        <v>2</v>
      </c>
      <c r="Q148" s="36">
        <f t="shared" si="14"/>
        <v>19</v>
      </c>
      <c r="R148" s="2" t="s">
        <v>5</v>
      </c>
      <c r="S148" s="2" t="s">
        <v>280</v>
      </c>
      <c r="T148" s="2"/>
      <c r="U148" s="8" t="s">
        <v>6</v>
      </c>
      <c r="V148" s="32" t="s">
        <v>558</v>
      </c>
      <c r="W148" s="8" t="s">
        <v>775</v>
      </c>
      <c r="X148" s="8" t="s">
        <v>1139</v>
      </c>
      <c r="Y148" s="8" t="s">
        <v>1235</v>
      </c>
      <c r="Z148" s="8" t="s">
        <v>9</v>
      </c>
      <c r="AA148" s="8" t="s">
        <v>6</v>
      </c>
      <c r="AB148" s="8" t="s">
        <v>261</v>
      </c>
      <c r="AC148" s="8" t="s">
        <v>269</v>
      </c>
      <c r="AD148" s="9"/>
      <c r="AE148" s="8"/>
      <c r="AF148" s="9"/>
      <c r="AG148" s="8"/>
      <c r="AH148" s="9"/>
      <c r="AI148" s="8" t="s">
        <v>779</v>
      </c>
      <c r="AJ148" s="8" t="s">
        <v>313</v>
      </c>
      <c r="AK148" s="12">
        <v>41750</v>
      </c>
      <c r="AL148" s="11"/>
    </row>
    <row r="149" spans="1:38" ht="45" x14ac:dyDescent="0.25">
      <c r="A149" s="16" t="s">
        <v>320</v>
      </c>
      <c r="B149" s="35"/>
      <c r="C149" s="33" t="s">
        <v>332</v>
      </c>
      <c r="D149" s="33" t="s">
        <v>310</v>
      </c>
      <c r="E149" s="33" t="s">
        <v>326</v>
      </c>
      <c r="F149" s="17">
        <v>41683</v>
      </c>
      <c r="G149" s="4">
        <f t="shared" si="10"/>
        <v>7</v>
      </c>
      <c r="H149" s="5" t="s">
        <v>58</v>
      </c>
      <c r="I149" s="9">
        <v>41683</v>
      </c>
      <c r="J149" s="6">
        <f t="shared" si="11"/>
        <v>7</v>
      </c>
      <c r="K149" s="7" t="s">
        <v>59</v>
      </c>
      <c r="L149" s="15" t="s">
        <v>8</v>
      </c>
      <c r="M149" s="8" t="s">
        <v>55</v>
      </c>
      <c r="N149" s="9">
        <v>34852</v>
      </c>
      <c r="O149" s="36">
        <f t="shared" si="12"/>
        <v>18</v>
      </c>
      <c r="P149" s="36">
        <f t="shared" si="13"/>
        <v>8</v>
      </c>
      <c r="Q149" s="36">
        <f t="shared" si="14"/>
        <v>11</v>
      </c>
      <c r="R149" s="2" t="s">
        <v>5</v>
      </c>
      <c r="S149" s="2" t="s">
        <v>569</v>
      </c>
      <c r="T149" s="2"/>
      <c r="U149" s="8" t="s">
        <v>6</v>
      </c>
      <c r="V149" s="32" t="s">
        <v>558</v>
      </c>
      <c r="W149" s="8" t="s">
        <v>796</v>
      </c>
      <c r="X149" s="8" t="s">
        <v>1236</v>
      </c>
      <c r="Y149" s="8" t="s">
        <v>1237</v>
      </c>
      <c r="Z149" s="8" t="s">
        <v>565</v>
      </c>
      <c r="AA149" s="8" t="s">
        <v>6</v>
      </c>
      <c r="AB149" s="8" t="s">
        <v>261</v>
      </c>
      <c r="AC149" s="8" t="s">
        <v>269</v>
      </c>
      <c r="AD149" s="9"/>
      <c r="AE149" s="8"/>
      <c r="AF149" s="9"/>
      <c r="AG149" s="8"/>
      <c r="AH149" s="9"/>
      <c r="AI149" s="8" t="s">
        <v>779</v>
      </c>
      <c r="AJ149" s="8" t="s">
        <v>1216</v>
      </c>
      <c r="AK149" s="12">
        <v>41750</v>
      </c>
      <c r="AL149" s="11" t="s">
        <v>1238</v>
      </c>
    </row>
    <row r="150" spans="1:38" ht="45" x14ac:dyDescent="0.25">
      <c r="A150" s="16" t="s">
        <v>320</v>
      </c>
      <c r="B150" s="35">
        <v>113730669</v>
      </c>
      <c r="C150" s="33" t="s">
        <v>531</v>
      </c>
      <c r="D150" s="33" t="s">
        <v>524</v>
      </c>
      <c r="E150" s="33" t="s">
        <v>345</v>
      </c>
      <c r="F150" s="17">
        <v>41648</v>
      </c>
      <c r="G150" s="4">
        <f t="shared" si="10"/>
        <v>2</v>
      </c>
      <c r="H150" s="5" t="s">
        <v>36</v>
      </c>
      <c r="I150" s="9">
        <v>41648</v>
      </c>
      <c r="J150" s="6">
        <f t="shared" si="11"/>
        <v>2</v>
      </c>
      <c r="K150" s="7" t="s">
        <v>408</v>
      </c>
      <c r="L150" s="15" t="s">
        <v>4</v>
      </c>
      <c r="M150" s="8" t="s">
        <v>55</v>
      </c>
      <c r="N150" s="9">
        <v>32163</v>
      </c>
      <c r="O150" s="36">
        <f t="shared" si="12"/>
        <v>25</v>
      </c>
      <c r="P150" s="36">
        <f t="shared" si="13"/>
        <v>11</v>
      </c>
      <c r="Q150" s="36">
        <f t="shared" si="14"/>
        <v>19</v>
      </c>
      <c r="R150" s="2" t="s">
        <v>5</v>
      </c>
      <c r="S150" s="2" t="s">
        <v>415</v>
      </c>
      <c r="T150" s="2"/>
      <c r="U150" s="8" t="s">
        <v>6</v>
      </c>
      <c r="V150" s="32" t="s">
        <v>558</v>
      </c>
      <c r="W150" s="8" t="s">
        <v>775</v>
      </c>
      <c r="X150" s="8" t="s">
        <v>1239</v>
      </c>
      <c r="Y150" s="8" t="s">
        <v>1240</v>
      </c>
      <c r="Z150" s="8" t="s">
        <v>9</v>
      </c>
      <c r="AA150" s="8" t="s">
        <v>6</v>
      </c>
      <c r="AB150" s="8" t="s">
        <v>261</v>
      </c>
      <c r="AC150" s="8" t="s">
        <v>269</v>
      </c>
      <c r="AD150" s="9"/>
      <c r="AE150" s="8"/>
      <c r="AF150" s="9"/>
      <c r="AG150" s="8"/>
      <c r="AH150" s="9"/>
      <c r="AI150" s="8" t="s">
        <v>779</v>
      </c>
      <c r="AJ150" s="8" t="s">
        <v>1216</v>
      </c>
      <c r="AK150" s="12">
        <v>41750</v>
      </c>
      <c r="AL150" s="11"/>
    </row>
    <row r="151" spans="1:38" ht="45" x14ac:dyDescent="0.25">
      <c r="A151" s="16" t="s">
        <v>320</v>
      </c>
      <c r="B151" s="35">
        <v>114180262</v>
      </c>
      <c r="C151" s="33" t="s">
        <v>80</v>
      </c>
      <c r="D151" s="33" t="s">
        <v>10</v>
      </c>
      <c r="E151" s="33" t="s">
        <v>268</v>
      </c>
      <c r="F151" s="17">
        <v>41670</v>
      </c>
      <c r="G151" s="4">
        <f t="shared" si="10"/>
        <v>5</v>
      </c>
      <c r="H151" s="5" t="s">
        <v>36</v>
      </c>
      <c r="I151" s="9">
        <v>41671</v>
      </c>
      <c r="J151" s="6">
        <f t="shared" si="11"/>
        <v>5</v>
      </c>
      <c r="K151" s="7" t="s">
        <v>279</v>
      </c>
      <c r="L151" s="15" t="s">
        <v>4</v>
      </c>
      <c r="M151" s="8" t="s">
        <v>55</v>
      </c>
      <c r="N151" s="9">
        <v>32890</v>
      </c>
      <c r="O151" s="36">
        <f t="shared" si="12"/>
        <v>24</v>
      </c>
      <c r="P151" s="36">
        <f t="shared" si="13"/>
        <v>0</v>
      </c>
      <c r="Q151" s="36">
        <f t="shared" si="14"/>
        <v>15</v>
      </c>
      <c r="R151" s="2" t="s">
        <v>5</v>
      </c>
      <c r="S151" s="2" t="s">
        <v>9</v>
      </c>
      <c r="T151" s="2"/>
      <c r="U151" s="8" t="s">
        <v>6</v>
      </c>
      <c r="V151" s="32" t="s">
        <v>558</v>
      </c>
      <c r="W151" s="8" t="s">
        <v>559</v>
      </c>
      <c r="X151" s="8" t="s">
        <v>1241</v>
      </c>
      <c r="Y151" s="8" t="s">
        <v>1242</v>
      </c>
      <c r="Z151" s="8" t="s">
        <v>9</v>
      </c>
      <c r="AA151" s="8" t="s">
        <v>6</v>
      </c>
      <c r="AB151" s="8" t="s">
        <v>457</v>
      </c>
      <c r="AC151" s="8" t="s">
        <v>458</v>
      </c>
      <c r="AD151" s="9"/>
      <c r="AE151" s="8"/>
      <c r="AF151" s="9"/>
      <c r="AG151" s="8"/>
      <c r="AH151" s="9"/>
      <c r="AI151" s="8" t="s">
        <v>779</v>
      </c>
      <c r="AJ151" s="8" t="s">
        <v>1243</v>
      </c>
      <c r="AK151" s="12">
        <v>41750</v>
      </c>
      <c r="AL151" s="11"/>
    </row>
    <row r="152" spans="1:38" ht="45" x14ac:dyDescent="0.25">
      <c r="A152" s="16" t="s">
        <v>320</v>
      </c>
      <c r="B152" s="35"/>
      <c r="C152" s="33" t="s">
        <v>1244</v>
      </c>
      <c r="D152" s="33" t="s">
        <v>399</v>
      </c>
      <c r="E152" s="33" t="s">
        <v>1245</v>
      </c>
      <c r="F152" s="17">
        <v>41650</v>
      </c>
      <c r="G152" s="4">
        <f t="shared" si="10"/>
        <v>2</v>
      </c>
      <c r="H152" s="5" t="s">
        <v>58</v>
      </c>
      <c r="I152" s="9">
        <v>41650</v>
      </c>
      <c r="J152" s="6">
        <f t="shared" si="11"/>
        <v>2</v>
      </c>
      <c r="K152" s="7" t="s">
        <v>452</v>
      </c>
      <c r="L152" s="15" t="s">
        <v>4</v>
      </c>
      <c r="M152" s="8" t="s">
        <v>219</v>
      </c>
      <c r="N152" s="9">
        <v>22901</v>
      </c>
      <c r="O152" s="36">
        <f t="shared" si="12"/>
        <v>51</v>
      </c>
      <c r="P152" s="36">
        <f t="shared" si="13"/>
        <v>3</v>
      </c>
      <c r="Q152" s="36">
        <f t="shared" si="14"/>
        <v>30</v>
      </c>
      <c r="R152" s="2"/>
      <c r="S152" s="2" t="s">
        <v>9</v>
      </c>
      <c r="T152" s="2"/>
      <c r="U152" s="8" t="s">
        <v>6</v>
      </c>
      <c r="V152" s="32" t="s">
        <v>558</v>
      </c>
      <c r="W152" s="8" t="s">
        <v>559</v>
      </c>
      <c r="X152" s="8" t="s">
        <v>1246</v>
      </c>
      <c r="Y152" s="8" t="s">
        <v>1247</v>
      </c>
      <c r="Z152" s="8" t="s">
        <v>9</v>
      </c>
      <c r="AA152" s="8" t="s">
        <v>6</v>
      </c>
      <c r="AB152" s="8" t="s">
        <v>261</v>
      </c>
      <c r="AC152" s="8" t="s">
        <v>517</v>
      </c>
      <c r="AD152" s="9"/>
      <c r="AE152" s="8"/>
      <c r="AF152" s="9"/>
      <c r="AG152" s="8"/>
      <c r="AH152" s="9"/>
      <c r="AI152" s="8" t="s">
        <v>779</v>
      </c>
      <c r="AJ152" s="8" t="s">
        <v>1248</v>
      </c>
      <c r="AK152" s="12">
        <v>41750</v>
      </c>
      <c r="AL152" s="11" t="s">
        <v>1249</v>
      </c>
    </row>
    <row r="153" spans="1:38" ht="45" x14ac:dyDescent="0.25">
      <c r="A153" s="16" t="s">
        <v>320</v>
      </c>
      <c r="B153" s="35">
        <v>110200169</v>
      </c>
      <c r="C153" s="33" t="s">
        <v>127</v>
      </c>
      <c r="D153" s="33" t="s">
        <v>57</v>
      </c>
      <c r="E153" s="33" t="s">
        <v>459</v>
      </c>
      <c r="F153" s="17">
        <v>41668</v>
      </c>
      <c r="G153" s="4">
        <f t="shared" si="10"/>
        <v>5</v>
      </c>
      <c r="H153" s="5" t="s">
        <v>36</v>
      </c>
      <c r="I153" s="9">
        <v>41668</v>
      </c>
      <c r="J153" s="6">
        <f t="shared" si="11"/>
        <v>5</v>
      </c>
      <c r="K153" s="7" t="s">
        <v>59</v>
      </c>
      <c r="L153" s="15" t="s">
        <v>4</v>
      </c>
      <c r="M153" s="8" t="s">
        <v>55</v>
      </c>
      <c r="N153" s="9">
        <v>28746</v>
      </c>
      <c r="O153" s="36">
        <f t="shared" si="12"/>
        <v>35</v>
      </c>
      <c r="P153" s="36">
        <f t="shared" si="13"/>
        <v>4</v>
      </c>
      <c r="Q153" s="36">
        <f t="shared" si="14"/>
        <v>16</v>
      </c>
      <c r="R153" s="2" t="s">
        <v>5</v>
      </c>
      <c r="S153" s="2" t="s">
        <v>100</v>
      </c>
      <c r="T153" s="2"/>
      <c r="U153" s="8" t="s">
        <v>6</v>
      </c>
      <c r="V153" s="32" t="s">
        <v>558</v>
      </c>
      <c r="W153" s="8" t="s">
        <v>782</v>
      </c>
      <c r="X153" s="8" t="s">
        <v>1250</v>
      </c>
      <c r="Y153" s="8" t="s">
        <v>1251</v>
      </c>
      <c r="Z153" s="8" t="s">
        <v>9</v>
      </c>
      <c r="AA153" s="8" t="s">
        <v>1252</v>
      </c>
      <c r="AB153" s="8" t="s">
        <v>1253</v>
      </c>
      <c r="AC153" s="8" t="s">
        <v>1254</v>
      </c>
      <c r="AD153" s="9"/>
      <c r="AE153" s="8"/>
      <c r="AF153" s="9"/>
      <c r="AG153" s="8"/>
      <c r="AH153" s="9"/>
      <c r="AI153" s="8" t="s">
        <v>779</v>
      </c>
      <c r="AJ153" s="8" t="s">
        <v>1255</v>
      </c>
      <c r="AK153" s="12">
        <v>41750</v>
      </c>
      <c r="AL153" s="11"/>
    </row>
    <row r="154" spans="1:38" ht="45" x14ac:dyDescent="0.25">
      <c r="A154" s="16" t="s">
        <v>320</v>
      </c>
      <c r="B154" s="35">
        <v>303690078</v>
      </c>
      <c r="C154" s="33" t="s">
        <v>61</v>
      </c>
      <c r="D154" s="33" t="s">
        <v>289</v>
      </c>
      <c r="E154" s="33" t="s">
        <v>1256</v>
      </c>
      <c r="F154" s="17">
        <v>41666</v>
      </c>
      <c r="G154" s="4">
        <f t="shared" si="10"/>
        <v>5</v>
      </c>
      <c r="H154" s="5" t="s">
        <v>58</v>
      </c>
      <c r="I154" s="9">
        <v>41666</v>
      </c>
      <c r="J154" s="6">
        <f t="shared" si="11"/>
        <v>5</v>
      </c>
      <c r="K154" s="7" t="s">
        <v>59</v>
      </c>
      <c r="L154" s="15" t="s">
        <v>4</v>
      </c>
      <c r="M154" s="8" t="s">
        <v>55</v>
      </c>
      <c r="N154" s="9">
        <v>33160</v>
      </c>
      <c r="O154" s="36">
        <f t="shared" si="12"/>
        <v>23</v>
      </c>
      <c r="P154" s="36">
        <f t="shared" si="13"/>
        <v>3</v>
      </c>
      <c r="Q154" s="36">
        <f t="shared" si="14"/>
        <v>13</v>
      </c>
      <c r="R154" s="2" t="s">
        <v>5</v>
      </c>
      <c r="S154" s="2" t="s">
        <v>9</v>
      </c>
      <c r="T154" s="2"/>
      <c r="U154" s="8" t="s">
        <v>6</v>
      </c>
      <c r="V154" s="32" t="s">
        <v>558</v>
      </c>
      <c r="W154" s="8" t="s">
        <v>775</v>
      </c>
      <c r="X154" s="8" t="s">
        <v>1137</v>
      </c>
      <c r="Y154" s="8" t="s">
        <v>1257</v>
      </c>
      <c r="Z154" s="8" t="s">
        <v>9</v>
      </c>
      <c r="AA154" s="8" t="s">
        <v>6</v>
      </c>
      <c r="AB154" s="8" t="s">
        <v>261</v>
      </c>
      <c r="AC154" s="8" t="s">
        <v>269</v>
      </c>
      <c r="AD154" s="9"/>
      <c r="AE154" s="8"/>
      <c r="AF154" s="9"/>
      <c r="AG154" s="8"/>
      <c r="AH154" s="9"/>
      <c r="AI154" s="8" t="s">
        <v>779</v>
      </c>
      <c r="AJ154" s="8" t="s">
        <v>1216</v>
      </c>
      <c r="AK154" s="12">
        <v>41750</v>
      </c>
      <c r="AL154" s="11"/>
    </row>
    <row r="155" spans="1:38" ht="45" x14ac:dyDescent="0.25">
      <c r="A155" s="16" t="s">
        <v>320</v>
      </c>
      <c r="B155" s="35">
        <v>101018655</v>
      </c>
      <c r="C155" s="33" t="s">
        <v>61</v>
      </c>
      <c r="D155" s="33" t="s">
        <v>315</v>
      </c>
      <c r="E155" s="33" t="s">
        <v>283</v>
      </c>
      <c r="F155" s="17">
        <v>41659</v>
      </c>
      <c r="G155" s="4">
        <f t="shared" si="10"/>
        <v>4</v>
      </c>
      <c r="H155" s="5" t="s">
        <v>277</v>
      </c>
      <c r="I155" s="9">
        <v>41661</v>
      </c>
      <c r="J155" s="6">
        <f t="shared" si="11"/>
        <v>4</v>
      </c>
      <c r="K155" s="7" t="s">
        <v>277</v>
      </c>
      <c r="L155" s="15" t="s">
        <v>8</v>
      </c>
      <c r="M155" s="8" t="s">
        <v>55</v>
      </c>
      <c r="N155" s="9">
        <v>5222</v>
      </c>
      <c r="O155" s="36">
        <f t="shared" si="12"/>
        <v>99</v>
      </c>
      <c r="P155" s="36">
        <f t="shared" si="13"/>
        <v>9</v>
      </c>
      <c r="Q155" s="36">
        <f t="shared" si="14"/>
        <v>4</v>
      </c>
      <c r="R155" s="2" t="s">
        <v>5</v>
      </c>
      <c r="S155" s="2" t="s">
        <v>505</v>
      </c>
      <c r="T155" s="2"/>
      <c r="U155" s="8" t="s">
        <v>6</v>
      </c>
      <c r="V155" s="32" t="s">
        <v>558</v>
      </c>
      <c r="W155" s="8" t="s">
        <v>805</v>
      </c>
      <c r="X155" s="8" t="s">
        <v>1258</v>
      </c>
      <c r="Y155" s="8" t="s">
        <v>1259</v>
      </c>
      <c r="Z155" s="8" t="s">
        <v>565</v>
      </c>
      <c r="AA155" s="8" t="s">
        <v>6</v>
      </c>
      <c r="AB155" s="8" t="s">
        <v>261</v>
      </c>
      <c r="AC155" s="8" t="s">
        <v>269</v>
      </c>
      <c r="AD155" s="9"/>
      <c r="AE155" s="8"/>
      <c r="AF155" s="9"/>
      <c r="AG155" s="8"/>
      <c r="AH155" s="9"/>
      <c r="AI155" s="8" t="s">
        <v>779</v>
      </c>
      <c r="AJ155" s="8" t="s">
        <v>384</v>
      </c>
      <c r="AK155" s="12">
        <v>41750</v>
      </c>
      <c r="AL155" s="11"/>
    </row>
    <row r="156" spans="1:38" ht="45" x14ac:dyDescent="0.25">
      <c r="A156" s="16" t="s">
        <v>320</v>
      </c>
      <c r="B156" s="35">
        <v>115450129</v>
      </c>
      <c r="C156" s="33" t="s">
        <v>10</v>
      </c>
      <c r="D156" s="33" t="s">
        <v>217</v>
      </c>
      <c r="E156" s="33" t="s">
        <v>1260</v>
      </c>
      <c r="F156" s="17">
        <v>41676</v>
      </c>
      <c r="G156" s="4">
        <f t="shared" si="10"/>
        <v>6</v>
      </c>
      <c r="H156" s="5" t="s">
        <v>58</v>
      </c>
      <c r="I156" s="9">
        <v>41676</v>
      </c>
      <c r="J156" s="6">
        <f t="shared" si="11"/>
        <v>6</v>
      </c>
      <c r="K156" s="7" t="s">
        <v>59</v>
      </c>
      <c r="L156" s="15" t="s">
        <v>4</v>
      </c>
      <c r="M156" s="8" t="s">
        <v>55</v>
      </c>
      <c r="N156" s="9">
        <v>34194</v>
      </c>
      <c r="O156" s="36">
        <f t="shared" si="12"/>
        <v>20</v>
      </c>
      <c r="P156" s="36">
        <f t="shared" si="13"/>
        <v>5</v>
      </c>
      <c r="Q156" s="36">
        <f t="shared" si="14"/>
        <v>24</v>
      </c>
      <c r="R156" s="2" t="s">
        <v>5</v>
      </c>
      <c r="S156" s="2" t="s">
        <v>137</v>
      </c>
      <c r="T156" s="2"/>
      <c r="U156" s="8" t="s">
        <v>6</v>
      </c>
      <c r="V156" s="32" t="s">
        <v>558</v>
      </c>
      <c r="W156" s="8" t="s">
        <v>775</v>
      </c>
      <c r="X156" s="8" t="s">
        <v>1261</v>
      </c>
      <c r="Y156" s="8" t="s">
        <v>1262</v>
      </c>
      <c r="Z156" s="8" t="s">
        <v>9</v>
      </c>
      <c r="AA156" s="8" t="s">
        <v>6</v>
      </c>
      <c r="AB156" s="8" t="s">
        <v>261</v>
      </c>
      <c r="AC156" s="8" t="s">
        <v>269</v>
      </c>
      <c r="AD156" s="9"/>
      <c r="AE156" s="8"/>
      <c r="AF156" s="9"/>
      <c r="AG156" s="8"/>
      <c r="AH156" s="9"/>
      <c r="AI156" s="8" t="s">
        <v>779</v>
      </c>
      <c r="AJ156" s="8" t="s">
        <v>1216</v>
      </c>
      <c r="AK156" s="12">
        <v>41750</v>
      </c>
      <c r="AL156" s="11"/>
    </row>
    <row r="157" spans="1:38" ht="45" x14ac:dyDescent="0.25">
      <c r="A157" s="16" t="s">
        <v>320</v>
      </c>
      <c r="B157" s="35"/>
      <c r="C157" s="33" t="s">
        <v>27</v>
      </c>
      <c r="D157" s="33" t="s">
        <v>37</v>
      </c>
      <c r="E157" s="33" t="s">
        <v>551</v>
      </c>
      <c r="F157" s="17">
        <v>41646</v>
      </c>
      <c r="G157" s="4">
        <f t="shared" si="10"/>
        <v>2</v>
      </c>
      <c r="H157" s="5" t="s">
        <v>277</v>
      </c>
      <c r="I157" s="9">
        <v>41648</v>
      </c>
      <c r="J157" s="6">
        <f t="shared" si="11"/>
        <v>2</v>
      </c>
      <c r="K157" s="7" t="s">
        <v>277</v>
      </c>
      <c r="L157" s="15" t="s">
        <v>4</v>
      </c>
      <c r="M157" s="8" t="s">
        <v>55</v>
      </c>
      <c r="N157" s="9">
        <v>41640</v>
      </c>
      <c r="O157" s="36">
        <f t="shared" si="12"/>
        <v>0</v>
      </c>
      <c r="P157" s="36">
        <f t="shared" si="13"/>
        <v>0</v>
      </c>
      <c r="Q157" s="36">
        <f t="shared" si="14"/>
        <v>8</v>
      </c>
      <c r="R157" s="2" t="s">
        <v>5</v>
      </c>
      <c r="S157" s="2" t="s">
        <v>1263</v>
      </c>
      <c r="T157" s="2" t="s">
        <v>1264</v>
      </c>
      <c r="U157" s="8" t="s">
        <v>6</v>
      </c>
      <c r="V157" s="32" t="s">
        <v>558</v>
      </c>
      <c r="W157" s="8" t="s">
        <v>796</v>
      </c>
      <c r="X157" s="8" t="s">
        <v>1265</v>
      </c>
      <c r="Y157" s="8" t="s">
        <v>1266</v>
      </c>
      <c r="Z157" s="8" t="s">
        <v>565</v>
      </c>
      <c r="AA157" s="8" t="s">
        <v>6</v>
      </c>
      <c r="AB157" s="8" t="s">
        <v>261</v>
      </c>
      <c r="AC157" s="8" t="s">
        <v>755</v>
      </c>
      <c r="AD157" s="9">
        <v>41660</v>
      </c>
      <c r="AE157" s="8" t="s">
        <v>267</v>
      </c>
      <c r="AF157" s="9"/>
      <c r="AG157" s="8" t="s">
        <v>277</v>
      </c>
      <c r="AH157" s="9" t="s">
        <v>262</v>
      </c>
      <c r="AI157" s="8" t="s">
        <v>779</v>
      </c>
      <c r="AJ157" s="8" t="s">
        <v>1267</v>
      </c>
      <c r="AK157" s="12">
        <v>41750</v>
      </c>
      <c r="AL157" s="11" t="s">
        <v>1268</v>
      </c>
    </row>
    <row r="158" spans="1:38" ht="30" x14ac:dyDescent="0.25">
      <c r="A158" s="16" t="s">
        <v>320</v>
      </c>
      <c r="B158" s="35">
        <v>107610396</v>
      </c>
      <c r="C158" s="33" t="s">
        <v>123</v>
      </c>
      <c r="D158" s="33" t="s">
        <v>72</v>
      </c>
      <c r="E158" s="33" t="s">
        <v>389</v>
      </c>
      <c r="F158" s="17">
        <v>41733</v>
      </c>
      <c r="G158" s="4">
        <f t="shared" si="10"/>
        <v>14</v>
      </c>
      <c r="H158" s="5" t="s">
        <v>104</v>
      </c>
      <c r="I158" s="9">
        <v>41743</v>
      </c>
      <c r="J158" s="6">
        <f t="shared" si="11"/>
        <v>16</v>
      </c>
      <c r="K158" s="7" t="s">
        <v>105</v>
      </c>
      <c r="L158" s="15" t="s">
        <v>8</v>
      </c>
      <c r="M158" s="8" t="s">
        <v>55</v>
      </c>
      <c r="N158" s="9">
        <v>25513</v>
      </c>
      <c r="O158" s="36">
        <f t="shared" si="12"/>
        <v>44</v>
      </c>
      <c r="P158" s="36">
        <f t="shared" si="13"/>
        <v>5</v>
      </c>
      <c r="Q158" s="36">
        <f t="shared" si="14"/>
        <v>8</v>
      </c>
      <c r="R158" s="2" t="s">
        <v>5</v>
      </c>
      <c r="S158" s="2" t="s">
        <v>21</v>
      </c>
      <c r="T158" s="2"/>
      <c r="U158" s="8" t="s">
        <v>6</v>
      </c>
      <c r="V158" s="32" t="s">
        <v>558</v>
      </c>
      <c r="W158" s="8" t="s">
        <v>805</v>
      </c>
      <c r="X158" s="8" t="s">
        <v>1269</v>
      </c>
      <c r="Y158" s="8" t="s">
        <v>1270</v>
      </c>
      <c r="Z158" s="8" t="s">
        <v>546</v>
      </c>
      <c r="AA158" s="8" t="s">
        <v>6</v>
      </c>
      <c r="AB158" s="8" t="s">
        <v>558</v>
      </c>
      <c r="AC158" s="8" t="s">
        <v>778</v>
      </c>
      <c r="AD158" s="9"/>
      <c r="AE158" s="8"/>
      <c r="AF158" s="9"/>
      <c r="AG158" s="8"/>
      <c r="AH158" s="9"/>
      <c r="AI158" s="8" t="s">
        <v>779</v>
      </c>
      <c r="AJ158" s="8" t="s">
        <v>838</v>
      </c>
      <c r="AK158" s="12">
        <v>41751</v>
      </c>
      <c r="AL158" s="11"/>
    </row>
    <row r="159" spans="1:38" ht="30" x14ac:dyDescent="0.25">
      <c r="A159" s="16" t="s">
        <v>320</v>
      </c>
      <c r="B159" s="35">
        <v>110360961</v>
      </c>
      <c r="C159" s="33" t="s">
        <v>82</v>
      </c>
      <c r="D159" s="33" t="s">
        <v>57</v>
      </c>
      <c r="E159" s="33" t="s">
        <v>170</v>
      </c>
      <c r="F159" s="17">
        <v>41740</v>
      </c>
      <c r="G159" s="4">
        <f t="shared" si="10"/>
        <v>15</v>
      </c>
      <c r="H159" s="5" t="s">
        <v>104</v>
      </c>
      <c r="I159" s="9">
        <v>41744</v>
      </c>
      <c r="J159" s="6">
        <f t="shared" si="11"/>
        <v>16</v>
      </c>
      <c r="K159" s="7" t="s">
        <v>105</v>
      </c>
      <c r="L159" s="15" t="s">
        <v>8</v>
      </c>
      <c r="M159" s="8" t="s">
        <v>55</v>
      </c>
      <c r="N159" s="9">
        <v>29021</v>
      </c>
      <c r="O159" s="36">
        <f t="shared" si="12"/>
        <v>34</v>
      </c>
      <c r="P159" s="36">
        <f t="shared" si="13"/>
        <v>10</v>
      </c>
      <c r="Q159" s="36">
        <f t="shared" si="14"/>
        <v>0</v>
      </c>
      <c r="R159" s="2" t="s">
        <v>5</v>
      </c>
      <c r="S159" s="2" t="s">
        <v>21</v>
      </c>
      <c r="T159" s="2"/>
      <c r="U159" s="8" t="s">
        <v>6</v>
      </c>
      <c r="V159" s="32" t="s">
        <v>558</v>
      </c>
      <c r="W159" s="8" t="s">
        <v>559</v>
      </c>
      <c r="X159" s="8" t="s">
        <v>1271</v>
      </c>
      <c r="Y159" s="8" t="s">
        <v>1272</v>
      </c>
      <c r="Z159" s="8" t="s">
        <v>546</v>
      </c>
      <c r="AA159" s="8" t="s">
        <v>6</v>
      </c>
      <c r="AB159" s="8" t="s">
        <v>558</v>
      </c>
      <c r="AC159" s="8" t="s">
        <v>778</v>
      </c>
      <c r="AD159" s="9"/>
      <c r="AE159" s="8"/>
      <c r="AF159" s="9"/>
      <c r="AG159" s="8"/>
      <c r="AH159" s="9"/>
      <c r="AI159" s="8" t="s">
        <v>779</v>
      </c>
      <c r="AJ159" s="8" t="s">
        <v>833</v>
      </c>
      <c r="AK159" s="12">
        <v>41751</v>
      </c>
      <c r="AL159" s="11"/>
    </row>
    <row r="160" spans="1:38" ht="45" x14ac:dyDescent="0.25">
      <c r="A160" s="16" t="s">
        <v>320</v>
      </c>
      <c r="B160" s="35">
        <v>108130506</v>
      </c>
      <c r="C160" s="33" t="s">
        <v>122</v>
      </c>
      <c r="D160" s="33" t="s">
        <v>69</v>
      </c>
      <c r="E160" s="33" t="s">
        <v>205</v>
      </c>
      <c r="F160" s="17">
        <v>41744</v>
      </c>
      <c r="G160" s="4">
        <f t="shared" si="10"/>
        <v>16</v>
      </c>
      <c r="H160" s="5" t="s">
        <v>43</v>
      </c>
      <c r="I160" s="9">
        <v>41744</v>
      </c>
      <c r="J160" s="6">
        <f t="shared" si="11"/>
        <v>16</v>
      </c>
      <c r="K160" s="7" t="s">
        <v>43</v>
      </c>
      <c r="L160" s="15" t="s">
        <v>8</v>
      </c>
      <c r="M160" s="8" t="s">
        <v>55</v>
      </c>
      <c r="N160" s="9">
        <v>26280</v>
      </c>
      <c r="O160" s="36">
        <f t="shared" si="12"/>
        <v>42</v>
      </c>
      <c r="P160" s="36">
        <f t="shared" si="13"/>
        <v>4</v>
      </c>
      <c r="Q160" s="36">
        <f t="shared" si="14"/>
        <v>2</v>
      </c>
      <c r="R160" s="2" t="s">
        <v>5</v>
      </c>
      <c r="S160" s="2" t="s">
        <v>21</v>
      </c>
      <c r="T160" s="2"/>
      <c r="U160" s="8" t="s">
        <v>6</v>
      </c>
      <c r="V160" s="32" t="s">
        <v>558</v>
      </c>
      <c r="W160" s="8" t="s">
        <v>805</v>
      </c>
      <c r="X160" s="8" t="s">
        <v>1273</v>
      </c>
      <c r="Y160" s="8" t="s">
        <v>1274</v>
      </c>
      <c r="Z160" s="8" t="s">
        <v>546</v>
      </c>
      <c r="AA160" s="8" t="s">
        <v>6</v>
      </c>
      <c r="AB160" s="8" t="s">
        <v>558</v>
      </c>
      <c r="AC160" s="8" t="s">
        <v>832</v>
      </c>
      <c r="AD160" s="9"/>
      <c r="AE160" s="8"/>
      <c r="AF160" s="9"/>
      <c r="AG160" s="8"/>
      <c r="AH160" s="9"/>
      <c r="AI160" s="8" t="s">
        <v>779</v>
      </c>
      <c r="AJ160" s="8" t="s">
        <v>577</v>
      </c>
      <c r="AK160" s="12">
        <v>41751</v>
      </c>
      <c r="AL160" s="11"/>
    </row>
    <row r="161" spans="1:38" ht="45" x14ac:dyDescent="0.25">
      <c r="A161" s="16" t="s">
        <v>320</v>
      </c>
      <c r="B161" s="35">
        <v>107940422</v>
      </c>
      <c r="C161" s="33" t="s">
        <v>37</v>
      </c>
      <c r="D161" s="33" t="s">
        <v>30</v>
      </c>
      <c r="E161" s="33" t="s">
        <v>1275</v>
      </c>
      <c r="F161" s="17">
        <v>41743</v>
      </c>
      <c r="G161" s="4">
        <f t="shared" si="10"/>
        <v>16</v>
      </c>
      <c r="H161" s="5" t="s">
        <v>43</v>
      </c>
      <c r="I161" s="9">
        <v>41743</v>
      </c>
      <c r="J161" s="6">
        <f t="shared" si="11"/>
        <v>16</v>
      </c>
      <c r="K161" s="7" t="s">
        <v>43</v>
      </c>
      <c r="L161" s="15" t="s">
        <v>8</v>
      </c>
      <c r="M161" s="8" t="s">
        <v>55</v>
      </c>
      <c r="N161" s="9">
        <v>26015</v>
      </c>
      <c r="O161" s="36">
        <f t="shared" si="12"/>
        <v>43</v>
      </c>
      <c r="P161" s="36">
        <f t="shared" si="13"/>
        <v>0</v>
      </c>
      <c r="Q161" s="36">
        <f t="shared" si="14"/>
        <v>22</v>
      </c>
      <c r="R161" s="2" t="s">
        <v>5</v>
      </c>
      <c r="S161" s="2" t="s">
        <v>516</v>
      </c>
      <c r="T161" s="2"/>
      <c r="U161" s="8" t="s">
        <v>6</v>
      </c>
      <c r="V161" s="32" t="s">
        <v>558</v>
      </c>
      <c r="W161" s="8" t="s">
        <v>775</v>
      </c>
      <c r="X161" s="8" t="s">
        <v>1276</v>
      </c>
      <c r="Y161" s="8" t="s">
        <v>1277</v>
      </c>
      <c r="Z161" s="8" t="s">
        <v>1278</v>
      </c>
      <c r="AA161" s="8" t="s">
        <v>6</v>
      </c>
      <c r="AB161" s="8" t="s">
        <v>558</v>
      </c>
      <c r="AC161" s="8" t="s">
        <v>788</v>
      </c>
      <c r="AD161" s="9"/>
      <c r="AE161" s="8"/>
      <c r="AF161" s="9"/>
      <c r="AG161" s="8"/>
      <c r="AH161" s="9"/>
      <c r="AI161" s="8" t="s">
        <v>779</v>
      </c>
      <c r="AJ161" s="9" t="s">
        <v>838</v>
      </c>
      <c r="AK161" s="12">
        <v>41751</v>
      </c>
      <c r="AL161" s="11"/>
    </row>
    <row r="162" spans="1:38" ht="45" x14ac:dyDescent="0.25">
      <c r="A162" s="16" t="s">
        <v>320</v>
      </c>
      <c r="B162" s="35">
        <v>103040863</v>
      </c>
      <c r="C162" s="33" t="s">
        <v>159</v>
      </c>
      <c r="D162" s="33" t="s">
        <v>80</v>
      </c>
      <c r="E162" s="33" t="s">
        <v>402</v>
      </c>
      <c r="F162" s="17">
        <v>41743</v>
      </c>
      <c r="G162" s="4">
        <f t="shared" si="10"/>
        <v>16</v>
      </c>
      <c r="H162" s="5" t="s">
        <v>43</v>
      </c>
      <c r="I162" s="9">
        <v>41743</v>
      </c>
      <c r="J162" s="6">
        <f t="shared" si="11"/>
        <v>16</v>
      </c>
      <c r="K162" s="7" t="s">
        <v>43</v>
      </c>
      <c r="L162" s="15" t="s">
        <v>8</v>
      </c>
      <c r="M162" s="8" t="s">
        <v>55</v>
      </c>
      <c r="N162" s="9">
        <v>15719</v>
      </c>
      <c r="O162" s="36">
        <f t="shared" si="12"/>
        <v>71</v>
      </c>
      <c r="P162" s="36">
        <f t="shared" si="13"/>
        <v>3</v>
      </c>
      <c r="Q162" s="36">
        <f t="shared" si="14"/>
        <v>1</v>
      </c>
      <c r="R162" s="2" t="s">
        <v>5</v>
      </c>
      <c r="S162" s="2" t="s">
        <v>1279</v>
      </c>
      <c r="T162" s="2"/>
      <c r="U162" s="8" t="s">
        <v>6</v>
      </c>
      <c r="V162" s="32" t="s">
        <v>558</v>
      </c>
      <c r="W162" s="8" t="s">
        <v>775</v>
      </c>
      <c r="X162" s="8" t="s">
        <v>888</v>
      </c>
      <c r="Y162" s="8" t="s">
        <v>1280</v>
      </c>
      <c r="Z162" s="8" t="s">
        <v>565</v>
      </c>
      <c r="AA162" s="8" t="s">
        <v>6</v>
      </c>
      <c r="AB162" s="8" t="s">
        <v>558</v>
      </c>
      <c r="AC162" s="8" t="s">
        <v>820</v>
      </c>
      <c r="AD162" s="9"/>
      <c r="AE162" s="8"/>
      <c r="AF162" s="9"/>
      <c r="AG162" s="8"/>
      <c r="AH162" s="9"/>
      <c r="AI162" s="8" t="s">
        <v>779</v>
      </c>
      <c r="AJ162" s="8" t="s">
        <v>833</v>
      </c>
      <c r="AK162" s="12">
        <v>41751</v>
      </c>
      <c r="AL162" s="11"/>
    </row>
    <row r="163" spans="1:38" x14ac:dyDescent="0.25">
      <c r="A163" s="16" t="s">
        <v>320</v>
      </c>
      <c r="B163" s="35">
        <v>115710979</v>
      </c>
      <c r="C163" s="33" t="s">
        <v>96</v>
      </c>
      <c r="D163" s="33" t="s">
        <v>80</v>
      </c>
      <c r="E163" s="33" t="s">
        <v>607</v>
      </c>
      <c r="F163" s="17">
        <v>41744</v>
      </c>
      <c r="G163" s="4">
        <f t="shared" si="10"/>
        <v>16</v>
      </c>
      <c r="H163" s="5" t="s">
        <v>3</v>
      </c>
      <c r="I163" s="9">
        <v>41746</v>
      </c>
      <c r="J163" s="6">
        <f t="shared" si="11"/>
        <v>16</v>
      </c>
      <c r="K163" s="7" t="s">
        <v>3</v>
      </c>
      <c r="L163" s="15" t="s">
        <v>4</v>
      </c>
      <c r="M163" s="8" t="s">
        <v>55</v>
      </c>
      <c r="N163" s="9">
        <v>34480</v>
      </c>
      <c r="O163" s="36">
        <f t="shared" si="12"/>
        <v>19</v>
      </c>
      <c r="P163" s="36">
        <f t="shared" si="13"/>
        <v>10</v>
      </c>
      <c r="Q163" s="36">
        <f t="shared" si="14"/>
        <v>22</v>
      </c>
      <c r="R163" s="2" t="s">
        <v>5</v>
      </c>
      <c r="S163" s="2" t="s">
        <v>26</v>
      </c>
      <c r="T163" s="2"/>
      <c r="U163" s="8" t="s">
        <v>6</v>
      </c>
      <c r="V163" s="32" t="s">
        <v>558</v>
      </c>
      <c r="W163" s="8" t="s">
        <v>775</v>
      </c>
      <c r="X163" s="8" t="s">
        <v>1281</v>
      </c>
      <c r="Y163" s="8" t="s">
        <v>1282</v>
      </c>
      <c r="Z163" s="8" t="s">
        <v>565</v>
      </c>
      <c r="AA163" s="8" t="s">
        <v>6</v>
      </c>
      <c r="AB163" s="8" t="s">
        <v>558</v>
      </c>
      <c r="AC163" s="8" t="s">
        <v>778</v>
      </c>
      <c r="AD163" s="9"/>
      <c r="AE163" s="8"/>
      <c r="AF163" s="9"/>
      <c r="AG163" s="8"/>
      <c r="AH163" s="9"/>
      <c r="AI163" s="8" t="s">
        <v>779</v>
      </c>
      <c r="AJ163" s="8" t="s">
        <v>789</v>
      </c>
      <c r="AK163" s="12">
        <v>41751</v>
      </c>
      <c r="AL163" s="11"/>
    </row>
    <row r="164" spans="1:38" ht="45" x14ac:dyDescent="0.25">
      <c r="A164" s="16" t="s">
        <v>320</v>
      </c>
      <c r="B164" s="35">
        <v>108930914</v>
      </c>
      <c r="C164" s="33" t="s">
        <v>122</v>
      </c>
      <c r="D164" s="33" t="s">
        <v>136</v>
      </c>
      <c r="E164" s="33" t="s">
        <v>83</v>
      </c>
      <c r="F164" s="17">
        <v>41740</v>
      </c>
      <c r="G164" s="4">
        <f t="shared" si="10"/>
        <v>15</v>
      </c>
      <c r="H164" s="5" t="s">
        <v>36</v>
      </c>
      <c r="I164" s="9">
        <v>41745</v>
      </c>
      <c r="J164" s="6">
        <f t="shared" si="11"/>
        <v>16</v>
      </c>
      <c r="K164" s="7" t="s">
        <v>411</v>
      </c>
      <c r="L164" s="15" t="s">
        <v>4</v>
      </c>
      <c r="M164" s="8" t="s">
        <v>55</v>
      </c>
      <c r="N164" s="9">
        <v>27329</v>
      </c>
      <c r="O164" s="36">
        <f t="shared" si="12"/>
        <v>39</v>
      </c>
      <c r="P164" s="36">
        <f t="shared" si="13"/>
        <v>5</v>
      </c>
      <c r="Q164" s="36">
        <f t="shared" si="14"/>
        <v>20</v>
      </c>
      <c r="R164" s="2" t="s">
        <v>5</v>
      </c>
      <c r="S164" s="2" t="s">
        <v>90</v>
      </c>
      <c r="T164" s="2"/>
      <c r="U164" s="8" t="s">
        <v>6</v>
      </c>
      <c r="V164" s="32" t="s">
        <v>558</v>
      </c>
      <c r="W164" s="8" t="s">
        <v>805</v>
      </c>
      <c r="X164" s="8" t="s">
        <v>1283</v>
      </c>
      <c r="Y164" s="8" t="s">
        <v>1284</v>
      </c>
      <c r="Z164" s="8" t="s">
        <v>9</v>
      </c>
      <c r="AA164" s="8" t="s">
        <v>6</v>
      </c>
      <c r="AB164" s="8" t="s">
        <v>558</v>
      </c>
      <c r="AC164" s="8" t="s">
        <v>778</v>
      </c>
      <c r="AD164" s="9"/>
      <c r="AE164" s="8"/>
      <c r="AF164" s="9"/>
      <c r="AG164" s="8"/>
      <c r="AH164" s="9"/>
      <c r="AI164" s="8" t="s">
        <v>779</v>
      </c>
      <c r="AJ164" s="8" t="s">
        <v>789</v>
      </c>
      <c r="AK164" s="12">
        <v>41751</v>
      </c>
      <c r="AL164" s="11"/>
    </row>
    <row r="165" spans="1:38" ht="45" x14ac:dyDescent="0.25">
      <c r="A165" s="16" t="s">
        <v>320</v>
      </c>
      <c r="B165" s="35">
        <v>107290417</v>
      </c>
      <c r="C165" s="33" t="s">
        <v>72</v>
      </c>
      <c r="D165" s="33" t="s">
        <v>524</v>
      </c>
      <c r="E165" s="33" t="s">
        <v>148</v>
      </c>
      <c r="F165" s="17">
        <v>41736</v>
      </c>
      <c r="G165" s="4">
        <f t="shared" si="10"/>
        <v>15</v>
      </c>
      <c r="H165" s="5" t="s">
        <v>36</v>
      </c>
      <c r="I165" s="9">
        <v>41747</v>
      </c>
      <c r="J165" s="6">
        <f t="shared" si="11"/>
        <v>16</v>
      </c>
      <c r="K165" s="7" t="s">
        <v>537</v>
      </c>
      <c r="L165" s="15" t="s">
        <v>4</v>
      </c>
      <c r="M165" s="8" t="s">
        <v>55</v>
      </c>
      <c r="N165" s="9">
        <v>25083</v>
      </c>
      <c r="O165" s="36">
        <f t="shared" si="12"/>
        <v>45</v>
      </c>
      <c r="P165" s="36">
        <f t="shared" si="13"/>
        <v>7</v>
      </c>
      <c r="Q165" s="36">
        <f t="shared" si="14"/>
        <v>16</v>
      </c>
      <c r="R165" s="2" t="s">
        <v>5</v>
      </c>
      <c r="S165" s="2" t="s">
        <v>280</v>
      </c>
      <c r="T165" s="2"/>
      <c r="U165" s="8" t="s">
        <v>6</v>
      </c>
      <c r="V165" s="32" t="s">
        <v>558</v>
      </c>
      <c r="W165" s="8" t="s">
        <v>775</v>
      </c>
      <c r="X165" s="8" t="s">
        <v>1285</v>
      </c>
      <c r="Y165" s="8" t="s">
        <v>1286</v>
      </c>
      <c r="Z165" s="8" t="s">
        <v>1287</v>
      </c>
      <c r="AA165" s="8" t="s">
        <v>6</v>
      </c>
      <c r="AB165" s="8" t="s">
        <v>558</v>
      </c>
      <c r="AC165" s="8" t="s">
        <v>778</v>
      </c>
      <c r="AD165" s="9"/>
      <c r="AE165" s="8"/>
      <c r="AF165" s="9"/>
      <c r="AG165" s="8"/>
      <c r="AH165" s="9"/>
      <c r="AI165" s="8" t="s">
        <v>779</v>
      </c>
      <c r="AJ165" s="8" t="s">
        <v>1288</v>
      </c>
      <c r="AK165" s="12">
        <v>41751</v>
      </c>
      <c r="AL165" s="11"/>
    </row>
    <row r="166" spans="1:38" ht="45" x14ac:dyDescent="0.25">
      <c r="A166" s="16" t="s">
        <v>320</v>
      </c>
      <c r="B166" s="35">
        <v>109200854</v>
      </c>
      <c r="C166" s="33" t="s">
        <v>89</v>
      </c>
      <c r="D166" s="33" t="s">
        <v>44</v>
      </c>
      <c r="E166" s="33" t="s">
        <v>440</v>
      </c>
      <c r="F166" s="17">
        <v>41745</v>
      </c>
      <c r="G166" s="4">
        <f t="shared" si="10"/>
        <v>16</v>
      </c>
      <c r="H166" s="5" t="s">
        <v>36</v>
      </c>
      <c r="I166" s="9">
        <v>41747</v>
      </c>
      <c r="J166" s="6">
        <f t="shared" si="11"/>
        <v>16</v>
      </c>
      <c r="K166" s="7" t="s">
        <v>537</v>
      </c>
      <c r="L166" s="15" t="s">
        <v>4</v>
      </c>
      <c r="M166" s="8" t="s">
        <v>55</v>
      </c>
      <c r="N166" s="9">
        <v>27676</v>
      </c>
      <c r="O166" s="36">
        <f t="shared" si="12"/>
        <v>38</v>
      </c>
      <c r="P166" s="36">
        <f t="shared" si="13"/>
        <v>6</v>
      </c>
      <c r="Q166" s="36">
        <f t="shared" si="14"/>
        <v>9</v>
      </c>
      <c r="R166" s="2" t="s">
        <v>5</v>
      </c>
      <c r="S166" s="2" t="s">
        <v>137</v>
      </c>
      <c r="T166" s="2"/>
      <c r="U166" s="8" t="s">
        <v>6</v>
      </c>
      <c r="V166" s="32" t="s">
        <v>558</v>
      </c>
      <c r="W166" s="8" t="s">
        <v>775</v>
      </c>
      <c r="X166" s="8" t="s">
        <v>1289</v>
      </c>
      <c r="Y166" s="8" t="s">
        <v>1290</v>
      </c>
      <c r="Z166" s="8" t="s">
        <v>438</v>
      </c>
      <c r="AA166" s="8" t="s">
        <v>6</v>
      </c>
      <c r="AB166" s="8" t="s">
        <v>558</v>
      </c>
      <c r="AC166" s="8" t="s">
        <v>778</v>
      </c>
      <c r="AD166" s="9"/>
      <c r="AE166" s="8"/>
      <c r="AF166" s="9"/>
      <c r="AG166" s="8"/>
      <c r="AH166" s="9"/>
      <c r="AI166" s="8" t="s">
        <v>779</v>
      </c>
      <c r="AJ166" s="8" t="s">
        <v>1288</v>
      </c>
      <c r="AK166" s="12">
        <v>41751</v>
      </c>
      <c r="AL166" s="11"/>
    </row>
    <row r="167" spans="1:38" ht="45" x14ac:dyDescent="0.25">
      <c r="A167" s="16" t="s">
        <v>320</v>
      </c>
      <c r="B167" s="35">
        <v>109390146</v>
      </c>
      <c r="C167" s="33" t="s">
        <v>35</v>
      </c>
      <c r="D167" s="33" t="s">
        <v>140</v>
      </c>
      <c r="E167" s="33" t="s">
        <v>13</v>
      </c>
      <c r="F167" s="17">
        <v>41744</v>
      </c>
      <c r="G167" s="4">
        <f t="shared" si="10"/>
        <v>16</v>
      </c>
      <c r="H167" s="5" t="s">
        <v>58</v>
      </c>
      <c r="I167" s="9">
        <v>41745</v>
      </c>
      <c r="J167" s="6">
        <f t="shared" si="11"/>
        <v>16</v>
      </c>
      <c r="K167" s="7" t="s">
        <v>412</v>
      </c>
      <c r="L167" s="15" t="s">
        <v>4</v>
      </c>
      <c r="M167" s="8" t="s">
        <v>55</v>
      </c>
      <c r="N167" s="9">
        <v>27888</v>
      </c>
      <c r="O167" s="36">
        <f t="shared" si="12"/>
        <v>37</v>
      </c>
      <c r="P167" s="36">
        <f t="shared" si="13"/>
        <v>11</v>
      </c>
      <c r="Q167" s="36">
        <f t="shared" si="14"/>
        <v>8</v>
      </c>
      <c r="R167" s="2" t="s">
        <v>5</v>
      </c>
      <c r="S167" s="2" t="s">
        <v>137</v>
      </c>
      <c r="T167" s="2"/>
      <c r="U167" s="8" t="s">
        <v>6</v>
      </c>
      <c r="V167" s="32" t="s">
        <v>558</v>
      </c>
      <c r="W167" s="8" t="s">
        <v>559</v>
      </c>
      <c r="X167" s="8" t="s">
        <v>1291</v>
      </c>
      <c r="Y167" s="8" t="s">
        <v>1082</v>
      </c>
      <c r="Z167" s="8" t="s">
        <v>438</v>
      </c>
      <c r="AA167" s="8" t="s">
        <v>6</v>
      </c>
      <c r="AB167" s="8" t="s">
        <v>558</v>
      </c>
      <c r="AC167" s="8" t="s">
        <v>778</v>
      </c>
      <c r="AD167" s="9"/>
      <c r="AE167" s="8"/>
      <c r="AF167" s="9"/>
      <c r="AG167" s="8"/>
      <c r="AH167" s="9"/>
      <c r="AI167" s="8" t="s">
        <v>779</v>
      </c>
      <c r="AJ167" s="8" t="s">
        <v>780</v>
      </c>
      <c r="AK167" s="12">
        <v>41751</v>
      </c>
      <c r="AL167" s="11"/>
    </row>
    <row r="168" spans="1:38" ht="45" x14ac:dyDescent="0.25">
      <c r="A168" s="16" t="s">
        <v>320</v>
      </c>
      <c r="B168" s="35">
        <v>113790271</v>
      </c>
      <c r="C168" s="33" t="s">
        <v>176</v>
      </c>
      <c r="D168" s="33" t="s">
        <v>1292</v>
      </c>
      <c r="E168" s="33" t="s">
        <v>109</v>
      </c>
      <c r="F168" s="17">
        <v>41743</v>
      </c>
      <c r="G168" s="4">
        <f t="shared" si="10"/>
        <v>16</v>
      </c>
      <c r="H168" s="5" t="s">
        <v>58</v>
      </c>
      <c r="I168" s="9">
        <v>41744</v>
      </c>
      <c r="J168" s="6">
        <f t="shared" si="11"/>
        <v>16</v>
      </c>
      <c r="K168" s="7" t="s">
        <v>412</v>
      </c>
      <c r="L168" s="15" t="s">
        <v>4</v>
      </c>
      <c r="M168" s="8" t="s">
        <v>55</v>
      </c>
      <c r="N168" s="9">
        <v>32531</v>
      </c>
      <c r="O168" s="36">
        <f t="shared" si="12"/>
        <v>25</v>
      </c>
      <c r="P168" s="36">
        <f t="shared" si="13"/>
        <v>2</v>
      </c>
      <c r="Q168" s="36">
        <f t="shared" si="14"/>
        <v>23</v>
      </c>
      <c r="R168" s="2" t="s">
        <v>5</v>
      </c>
      <c r="S168" s="2" t="s">
        <v>1293</v>
      </c>
      <c r="T168" s="2"/>
      <c r="U168" s="8" t="s">
        <v>6</v>
      </c>
      <c r="V168" s="32" t="s">
        <v>558</v>
      </c>
      <c r="W168" s="8" t="s">
        <v>775</v>
      </c>
      <c r="X168" s="8" t="s">
        <v>1294</v>
      </c>
      <c r="Y168" s="8" t="s">
        <v>1295</v>
      </c>
      <c r="Z168" s="8" t="s">
        <v>1296</v>
      </c>
      <c r="AA168" s="8" t="s">
        <v>6</v>
      </c>
      <c r="AB168" s="8" t="s">
        <v>558</v>
      </c>
      <c r="AC168" s="8" t="s">
        <v>778</v>
      </c>
      <c r="AD168" s="9"/>
      <c r="AE168" s="8"/>
      <c r="AF168" s="9"/>
      <c r="AG168" s="8"/>
      <c r="AH168" s="9"/>
      <c r="AI168" s="8" t="s">
        <v>779</v>
      </c>
      <c r="AJ168" s="8" t="s">
        <v>780</v>
      </c>
      <c r="AK168" s="12">
        <v>41751</v>
      </c>
      <c r="AL168" s="11"/>
    </row>
    <row r="169" spans="1:38" ht="45" x14ac:dyDescent="0.25">
      <c r="A169" s="16" t="s">
        <v>320</v>
      </c>
      <c r="B169" s="35">
        <v>114100745</v>
      </c>
      <c r="C169" s="33" t="s">
        <v>7</v>
      </c>
      <c r="D169" s="33" t="s">
        <v>88</v>
      </c>
      <c r="E169" s="33" t="s">
        <v>114</v>
      </c>
      <c r="F169" s="17">
        <v>41736</v>
      </c>
      <c r="G169" s="4">
        <f t="shared" si="10"/>
        <v>15</v>
      </c>
      <c r="H169" s="5" t="s">
        <v>101</v>
      </c>
      <c r="I169" s="9">
        <v>41736</v>
      </c>
      <c r="J169" s="6">
        <f t="shared" si="11"/>
        <v>15</v>
      </c>
      <c r="K169" s="7" t="s">
        <v>102</v>
      </c>
      <c r="L169" s="15" t="s">
        <v>4</v>
      </c>
      <c r="M169" s="8" t="s">
        <v>55</v>
      </c>
      <c r="N169" s="9">
        <v>32834</v>
      </c>
      <c r="O169" s="36">
        <f t="shared" si="12"/>
        <v>24</v>
      </c>
      <c r="P169" s="36">
        <f t="shared" si="13"/>
        <v>4</v>
      </c>
      <c r="Q169" s="36">
        <f t="shared" si="14"/>
        <v>16</v>
      </c>
      <c r="R169" s="2" t="s">
        <v>5</v>
      </c>
      <c r="S169" s="2" t="s">
        <v>137</v>
      </c>
      <c r="T169" s="2"/>
      <c r="U169" s="8" t="s">
        <v>6</v>
      </c>
      <c r="V169" s="32" t="s">
        <v>558</v>
      </c>
      <c r="W169" s="8" t="s">
        <v>775</v>
      </c>
      <c r="X169" s="8" t="s">
        <v>1297</v>
      </c>
      <c r="Y169" s="8" t="s">
        <v>1298</v>
      </c>
      <c r="Z169" s="8" t="s">
        <v>1299</v>
      </c>
      <c r="AA169" s="8" t="s">
        <v>6</v>
      </c>
      <c r="AB169" s="8" t="s">
        <v>558</v>
      </c>
      <c r="AC169" s="8" t="s">
        <v>820</v>
      </c>
      <c r="AD169" s="9">
        <v>41736</v>
      </c>
      <c r="AE169" s="8" t="s">
        <v>267</v>
      </c>
      <c r="AF169" s="9">
        <v>41736</v>
      </c>
      <c r="AG169" s="8" t="s">
        <v>102</v>
      </c>
      <c r="AH169" s="9" t="s">
        <v>262</v>
      </c>
      <c r="AI169" s="8" t="s">
        <v>779</v>
      </c>
      <c r="AJ169" s="8" t="s">
        <v>794</v>
      </c>
      <c r="AK169" s="12">
        <v>41751</v>
      </c>
      <c r="AL169" s="11"/>
    </row>
    <row r="170" spans="1:38" ht="45" x14ac:dyDescent="0.25">
      <c r="A170" s="16" t="s">
        <v>320</v>
      </c>
      <c r="B170" s="35">
        <v>102900886</v>
      </c>
      <c r="C170" s="33" t="s">
        <v>40</v>
      </c>
      <c r="D170" s="33" t="s">
        <v>136</v>
      </c>
      <c r="E170" s="33" t="s">
        <v>1300</v>
      </c>
      <c r="F170" s="17">
        <v>41736</v>
      </c>
      <c r="G170" s="4">
        <f t="shared" si="10"/>
        <v>15</v>
      </c>
      <c r="H170" s="5" t="s">
        <v>43</v>
      </c>
      <c r="I170" s="9">
        <v>41736</v>
      </c>
      <c r="J170" s="6">
        <f t="shared" si="11"/>
        <v>15</v>
      </c>
      <c r="K170" s="7" t="s">
        <v>43</v>
      </c>
      <c r="L170" s="15" t="s">
        <v>8</v>
      </c>
      <c r="M170" s="8" t="s">
        <v>55</v>
      </c>
      <c r="N170" s="9">
        <v>15217</v>
      </c>
      <c r="O170" s="36">
        <f t="shared" si="12"/>
        <v>72</v>
      </c>
      <c r="P170" s="36">
        <f t="shared" si="13"/>
        <v>7</v>
      </c>
      <c r="Q170" s="36">
        <f t="shared" si="14"/>
        <v>9</v>
      </c>
      <c r="R170" s="2" t="s">
        <v>5</v>
      </c>
      <c r="S170" s="2" t="s">
        <v>21</v>
      </c>
      <c r="T170" s="2"/>
      <c r="U170" s="8" t="s">
        <v>6</v>
      </c>
      <c r="V170" s="32" t="s">
        <v>558</v>
      </c>
      <c r="W170" s="8" t="s">
        <v>775</v>
      </c>
      <c r="X170" s="8" t="s">
        <v>1301</v>
      </c>
      <c r="Y170" s="8" t="s">
        <v>1302</v>
      </c>
      <c r="Z170" s="8" t="s">
        <v>546</v>
      </c>
      <c r="AA170" s="8" t="s">
        <v>6</v>
      </c>
      <c r="AB170" s="8" t="s">
        <v>558</v>
      </c>
      <c r="AC170" s="8" t="s">
        <v>788</v>
      </c>
      <c r="AD170" s="9"/>
      <c r="AE170" s="8"/>
      <c r="AF170" s="9"/>
      <c r="AG170" s="8"/>
      <c r="AH170" s="9"/>
      <c r="AI170" s="8" t="s">
        <v>779</v>
      </c>
      <c r="AJ170" s="8" t="s">
        <v>838</v>
      </c>
      <c r="AK170" s="12">
        <v>41751</v>
      </c>
      <c r="AL170" s="11"/>
    </row>
    <row r="171" spans="1:38" ht="45" x14ac:dyDescent="0.25">
      <c r="A171" s="16" t="s">
        <v>320</v>
      </c>
      <c r="B171" s="35">
        <v>106800329</v>
      </c>
      <c r="C171" s="33" t="s">
        <v>92</v>
      </c>
      <c r="D171" s="33" t="s">
        <v>337</v>
      </c>
      <c r="E171" s="33" t="s">
        <v>1303</v>
      </c>
      <c r="F171" s="17">
        <v>41737</v>
      </c>
      <c r="G171" s="4">
        <f t="shared" si="10"/>
        <v>15</v>
      </c>
      <c r="H171" s="5" t="s">
        <v>43</v>
      </c>
      <c r="I171" s="9">
        <v>41737</v>
      </c>
      <c r="J171" s="6">
        <f t="shared" si="11"/>
        <v>15</v>
      </c>
      <c r="K171" s="7" t="s">
        <v>43</v>
      </c>
      <c r="L171" s="15" t="s">
        <v>8</v>
      </c>
      <c r="M171" s="8" t="s">
        <v>55</v>
      </c>
      <c r="N171" s="9">
        <v>24301</v>
      </c>
      <c r="O171" s="36">
        <f t="shared" si="12"/>
        <v>47</v>
      </c>
      <c r="P171" s="36">
        <f t="shared" si="13"/>
        <v>8</v>
      </c>
      <c r="Q171" s="36">
        <f t="shared" si="14"/>
        <v>26</v>
      </c>
      <c r="R171" s="2" t="s">
        <v>5</v>
      </c>
      <c r="S171" s="2" t="s">
        <v>516</v>
      </c>
      <c r="T171" s="2"/>
      <c r="U171" s="8" t="s">
        <v>6</v>
      </c>
      <c r="V171" s="32" t="s">
        <v>558</v>
      </c>
      <c r="W171" s="8" t="s">
        <v>775</v>
      </c>
      <c r="X171" s="8" t="s">
        <v>1304</v>
      </c>
      <c r="Y171" s="8" t="s">
        <v>1305</v>
      </c>
      <c r="Z171" s="8" t="s">
        <v>9</v>
      </c>
      <c r="AA171" s="8" t="s">
        <v>6</v>
      </c>
      <c r="AB171" s="8" t="s">
        <v>558</v>
      </c>
      <c r="AC171" s="8" t="s">
        <v>820</v>
      </c>
      <c r="AD171" s="9"/>
      <c r="AE171" s="8"/>
      <c r="AF171" s="9"/>
      <c r="AG171" s="8"/>
      <c r="AH171" s="9"/>
      <c r="AI171" s="8" t="s">
        <v>779</v>
      </c>
      <c r="AJ171" s="8" t="s">
        <v>833</v>
      </c>
      <c r="AK171" s="12">
        <v>41751</v>
      </c>
      <c r="AL171" s="11"/>
    </row>
    <row r="172" spans="1:38" ht="45" x14ac:dyDescent="0.25">
      <c r="A172" s="16" t="s">
        <v>320</v>
      </c>
      <c r="B172" s="35">
        <v>109610947</v>
      </c>
      <c r="C172" s="33" t="s">
        <v>1306</v>
      </c>
      <c r="D172" s="33" t="s">
        <v>10</v>
      </c>
      <c r="E172" s="33" t="s">
        <v>555</v>
      </c>
      <c r="F172" s="17">
        <v>41735</v>
      </c>
      <c r="G172" s="4">
        <f t="shared" si="10"/>
        <v>15</v>
      </c>
      <c r="H172" s="5" t="s">
        <v>58</v>
      </c>
      <c r="I172" s="9">
        <v>41735</v>
      </c>
      <c r="J172" s="6">
        <f t="shared" si="11"/>
        <v>15</v>
      </c>
      <c r="K172" s="7" t="s">
        <v>59</v>
      </c>
      <c r="L172" s="15" t="s">
        <v>4</v>
      </c>
      <c r="M172" s="8" t="s">
        <v>55</v>
      </c>
      <c r="N172" s="9">
        <v>28175</v>
      </c>
      <c r="O172" s="36">
        <f t="shared" si="12"/>
        <v>37</v>
      </c>
      <c r="P172" s="36">
        <f t="shared" si="13"/>
        <v>1</v>
      </c>
      <c r="Q172" s="36">
        <f t="shared" si="14"/>
        <v>18</v>
      </c>
      <c r="R172" s="2" t="s">
        <v>5</v>
      </c>
      <c r="S172" s="2" t="s">
        <v>1307</v>
      </c>
      <c r="T172" s="2"/>
      <c r="U172" s="8" t="s">
        <v>6</v>
      </c>
      <c r="V172" s="32" t="s">
        <v>558</v>
      </c>
      <c r="W172" s="8" t="s">
        <v>775</v>
      </c>
      <c r="X172" s="8" t="s">
        <v>1308</v>
      </c>
      <c r="Y172" s="8" t="s">
        <v>1309</v>
      </c>
      <c r="Z172" s="8" t="s">
        <v>1310</v>
      </c>
      <c r="AA172" s="8" t="s">
        <v>6</v>
      </c>
      <c r="AB172" s="8" t="s">
        <v>558</v>
      </c>
      <c r="AC172" s="8" t="s">
        <v>778</v>
      </c>
      <c r="AD172" s="9"/>
      <c r="AE172" s="8"/>
      <c r="AF172" s="9"/>
      <c r="AG172" s="8"/>
      <c r="AH172" s="9"/>
      <c r="AI172" s="8" t="s">
        <v>779</v>
      </c>
      <c r="AJ172" s="8" t="s">
        <v>1288</v>
      </c>
      <c r="AK172" s="12">
        <v>41751</v>
      </c>
      <c r="AL172" s="11"/>
    </row>
    <row r="173" spans="1:38" ht="45" x14ac:dyDescent="0.25">
      <c r="A173" s="16" t="s">
        <v>320</v>
      </c>
      <c r="B173" s="35">
        <v>112950904</v>
      </c>
      <c r="C173" s="33" t="s">
        <v>914</v>
      </c>
      <c r="D173" s="33" t="s">
        <v>182</v>
      </c>
      <c r="E173" s="33" t="s">
        <v>119</v>
      </c>
      <c r="F173" s="17">
        <v>41736</v>
      </c>
      <c r="G173" s="4">
        <f t="shared" si="10"/>
        <v>15</v>
      </c>
      <c r="H173" s="5" t="s">
        <v>58</v>
      </c>
      <c r="I173" s="9">
        <v>41738</v>
      </c>
      <c r="J173" s="6">
        <f t="shared" si="11"/>
        <v>15</v>
      </c>
      <c r="K173" s="7" t="s">
        <v>410</v>
      </c>
      <c r="L173" s="15" t="s">
        <v>4</v>
      </c>
      <c r="M173" s="8" t="s">
        <v>55</v>
      </c>
      <c r="N173" s="9">
        <v>31717</v>
      </c>
      <c r="O173" s="36">
        <f t="shared" si="12"/>
        <v>27</v>
      </c>
      <c r="P173" s="36">
        <f t="shared" si="13"/>
        <v>5</v>
      </c>
      <c r="Q173" s="36">
        <f t="shared" si="14"/>
        <v>8</v>
      </c>
      <c r="R173" s="2" t="s">
        <v>5</v>
      </c>
      <c r="S173" s="2" t="s">
        <v>400</v>
      </c>
      <c r="T173" s="2"/>
      <c r="U173" s="8" t="s">
        <v>6</v>
      </c>
      <c r="V173" s="32" t="s">
        <v>558</v>
      </c>
      <c r="W173" s="8" t="s">
        <v>805</v>
      </c>
      <c r="X173" s="8" t="s">
        <v>1311</v>
      </c>
      <c r="Y173" s="8" t="s">
        <v>1312</v>
      </c>
      <c r="Z173" s="8" t="s">
        <v>9</v>
      </c>
      <c r="AA173" s="8" t="s">
        <v>6</v>
      </c>
      <c r="AB173" s="8" t="s">
        <v>558</v>
      </c>
      <c r="AC173" s="8" t="s">
        <v>778</v>
      </c>
      <c r="AD173" s="9"/>
      <c r="AE173" s="8"/>
      <c r="AF173" s="9"/>
      <c r="AG173" s="8"/>
      <c r="AH173" s="9"/>
      <c r="AI173" s="8" t="s">
        <v>779</v>
      </c>
      <c r="AJ173" s="8" t="s">
        <v>780</v>
      </c>
      <c r="AK173" s="12">
        <v>41751</v>
      </c>
      <c r="AL173" s="11"/>
    </row>
    <row r="174" spans="1:38" ht="30" x14ac:dyDescent="0.25">
      <c r="A174" s="16" t="s">
        <v>320</v>
      </c>
      <c r="B174" s="35">
        <v>107570899</v>
      </c>
      <c r="C174" s="33" t="s">
        <v>72</v>
      </c>
      <c r="D174" s="33" t="s">
        <v>96</v>
      </c>
      <c r="E174" s="33" t="s">
        <v>109</v>
      </c>
      <c r="F174" s="17">
        <v>41736</v>
      </c>
      <c r="G174" s="4">
        <f t="shared" si="10"/>
        <v>15</v>
      </c>
      <c r="H174" s="5" t="s">
        <v>16</v>
      </c>
      <c r="I174" s="9">
        <v>41736</v>
      </c>
      <c r="J174" s="6">
        <f t="shared" si="11"/>
        <v>15</v>
      </c>
      <c r="K174" s="7" t="s">
        <v>47</v>
      </c>
      <c r="L174" s="15" t="s">
        <v>4</v>
      </c>
      <c r="M174" s="8" t="s">
        <v>55</v>
      </c>
      <c r="N174" s="9">
        <v>25513</v>
      </c>
      <c r="O174" s="36">
        <f t="shared" si="12"/>
        <v>44</v>
      </c>
      <c r="P174" s="36">
        <f t="shared" si="13"/>
        <v>5</v>
      </c>
      <c r="Q174" s="36">
        <f t="shared" si="14"/>
        <v>1</v>
      </c>
      <c r="R174" s="2" t="s">
        <v>5</v>
      </c>
      <c r="S174" s="2" t="s">
        <v>557</v>
      </c>
      <c r="T174" s="2"/>
      <c r="U174" s="8" t="s">
        <v>6</v>
      </c>
      <c r="V174" s="32" t="s">
        <v>558</v>
      </c>
      <c r="W174" s="8" t="s">
        <v>775</v>
      </c>
      <c r="X174" s="8" t="s">
        <v>1313</v>
      </c>
      <c r="Y174" s="8" t="s">
        <v>1314</v>
      </c>
      <c r="Z174" s="8" t="s">
        <v>9</v>
      </c>
      <c r="AA174" s="8" t="s">
        <v>6</v>
      </c>
      <c r="AB174" s="8" t="s">
        <v>558</v>
      </c>
      <c r="AC174" s="8" t="s">
        <v>788</v>
      </c>
      <c r="AD174" s="9"/>
      <c r="AE174" s="8"/>
      <c r="AF174" s="9"/>
      <c r="AG174" s="8"/>
      <c r="AH174" s="9"/>
      <c r="AI174" s="8" t="s">
        <v>779</v>
      </c>
      <c r="AJ174" s="8" t="s">
        <v>838</v>
      </c>
      <c r="AK174" s="12">
        <v>41751</v>
      </c>
      <c r="AL174" s="11"/>
    </row>
    <row r="175" spans="1:38" ht="30" x14ac:dyDescent="0.25">
      <c r="A175" s="16" t="s">
        <v>320</v>
      </c>
      <c r="B175" s="35">
        <v>120490506</v>
      </c>
      <c r="C175" s="33" t="s">
        <v>79</v>
      </c>
      <c r="D175" s="33" t="s">
        <v>40</v>
      </c>
      <c r="E175" s="33" t="s">
        <v>1315</v>
      </c>
      <c r="F175" s="17">
        <v>41747</v>
      </c>
      <c r="G175" s="4">
        <f t="shared" si="10"/>
        <v>16</v>
      </c>
      <c r="H175" s="5" t="s">
        <v>104</v>
      </c>
      <c r="I175" s="9">
        <v>41749</v>
      </c>
      <c r="J175" s="6">
        <f t="shared" si="11"/>
        <v>17</v>
      </c>
      <c r="K175" s="7" t="s">
        <v>115</v>
      </c>
      <c r="L175" s="15" t="s">
        <v>4</v>
      </c>
      <c r="M175" s="8" t="s">
        <v>55</v>
      </c>
      <c r="N175" s="9">
        <v>39868</v>
      </c>
      <c r="O175" s="36">
        <f t="shared" si="12"/>
        <v>5</v>
      </c>
      <c r="P175" s="36">
        <f t="shared" si="13"/>
        <v>1</v>
      </c>
      <c r="Q175" s="36">
        <f t="shared" si="14"/>
        <v>27</v>
      </c>
      <c r="R175" s="2" t="s">
        <v>5</v>
      </c>
      <c r="S175" s="2" t="s">
        <v>507</v>
      </c>
      <c r="T175" s="2" t="s">
        <v>1316</v>
      </c>
      <c r="U175" s="8" t="s">
        <v>6</v>
      </c>
      <c r="V175" s="32" t="s">
        <v>558</v>
      </c>
      <c r="W175" s="8" t="s">
        <v>775</v>
      </c>
      <c r="X175" s="8" t="s">
        <v>1317</v>
      </c>
      <c r="Y175" s="8" t="s">
        <v>1318</v>
      </c>
      <c r="Z175" s="8" t="s">
        <v>565</v>
      </c>
      <c r="AA175" s="8" t="s">
        <v>6</v>
      </c>
      <c r="AB175" s="8" t="s">
        <v>558</v>
      </c>
      <c r="AC175" s="8" t="s">
        <v>778</v>
      </c>
      <c r="AD175" s="9"/>
      <c r="AE175" s="8"/>
      <c r="AF175" s="9"/>
      <c r="AG175" s="8"/>
      <c r="AH175" s="9"/>
      <c r="AI175" s="8" t="s">
        <v>779</v>
      </c>
      <c r="AJ175" s="8" t="s">
        <v>789</v>
      </c>
      <c r="AK175" s="12">
        <v>41758</v>
      </c>
      <c r="AL175" s="11"/>
    </row>
    <row r="176" spans="1:38" ht="45" x14ac:dyDescent="0.25">
      <c r="A176" s="16" t="s">
        <v>320</v>
      </c>
      <c r="B176" s="35">
        <v>115780617</v>
      </c>
      <c r="C176" s="33" t="s">
        <v>74</v>
      </c>
      <c r="D176" s="33" t="s">
        <v>165</v>
      </c>
      <c r="E176" s="33" t="s">
        <v>1319</v>
      </c>
      <c r="F176" s="17">
        <v>41752</v>
      </c>
      <c r="G176" s="4">
        <f t="shared" si="10"/>
        <v>17</v>
      </c>
      <c r="H176" s="5" t="s">
        <v>43</v>
      </c>
      <c r="I176" s="9">
        <v>41752</v>
      </c>
      <c r="J176" s="6">
        <f t="shared" si="11"/>
        <v>17</v>
      </c>
      <c r="K176" s="7" t="s">
        <v>43</v>
      </c>
      <c r="L176" s="15" t="s">
        <v>8</v>
      </c>
      <c r="M176" s="8" t="s">
        <v>55</v>
      </c>
      <c r="N176" s="9">
        <v>34553</v>
      </c>
      <c r="O176" s="36">
        <f t="shared" si="12"/>
        <v>19</v>
      </c>
      <c r="P176" s="36">
        <f t="shared" si="13"/>
        <v>8</v>
      </c>
      <c r="Q176" s="36">
        <f t="shared" si="14"/>
        <v>16</v>
      </c>
      <c r="R176" s="2" t="s">
        <v>5</v>
      </c>
      <c r="S176" s="2" t="s">
        <v>21</v>
      </c>
      <c r="T176" s="2"/>
      <c r="U176" s="8" t="s">
        <v>6</v>
      </c>
      <c r="V176" s="32" t="s">
        <v>558</v>
      </c>
      <c r="W176" s="8" t="s">
        <v>775</v>
      </c>
      <c r="X176" s="8" t="s">
        <v>1320</v>
      </c>
      <c r="Y176" s="8" t="s">
        <v>893</v>
      </c>
      <c r="Z176" s="8" t="s">
        <v>546</v>
      </c>
      <c r="AA176" s="8" t="s">
        <v>6</v>
      </c>
      <c r="AB176" s="8" t="s">
        <v>558</v>
      </c>
      <c r="AC176" s="8" t="s">
        <v>788</v>
      </c>
      <c r="AD176" s="9"/>
      <c r="AE176" s="8"/>
      <c r="AF176" s="9"/>
      <c r="AG176" s="8"/>
      <c r="AH176" s="9"/>
      <c r="AI176" s="8" t="s">
        <v>779</v>
      </c>
      <c r="AJ176" s="8" t="s">
        <v>1065</v>
      </c>
      <c r="AK176" s="12">
        <v>41758</v>
      </c>
      <c r="AL176" s="11"/>
    </row>
    <row r="177" spans="1:38" ht="30" x14ac:dyDescent="0.25">
      <c r="A177" s="16" t="s">
        <v>320</v>
      </c>
      <c r="B177" s="35">
        <v>109270555</v>
      </c>
      <c r="C177" s="33" t="s">
        <v>57</v>
      </c>
      <c r="D177" s="33" t="s">
        <v>64</v>
      </c>
      <c r="E177" s="33" t="s">
        <v>97</v>
      </c>
      <c r="F177" s="17">
        <v>41752</v>
      </c>
      <c r="G177" s="4">
        <f t="shared" si="10"/>
        <v>17</v>
      </c>
      <c r="H177" s="5" t="s">
        <v>16</v>
      </c>
      <c r="I177" s="9">
        <v>41752</v>
      </c>
      <c r="J177" s="6">
        <f t="shared" si="11"/>
        <v>17</v>
      </c>
      <c r="K177" s="7" t="s">
        <v>47</v>
      </c>
      <c r="L177" s="15" t="s">
        <v>8</v>
      </c>
      <c r="M177" s="8" t="s">
        <v>55</v>
      </c>
      <c r="N177" s="9">
        <v>27737</v>
      </c>
      <c r="O177" s="36">
        <f t="shared" si="12"/>
        <v>38</v>
      </c>
      <c r="P177" s="36">
        <f t="shared" si="13"/>
        <v>4</v>
      </c>
      <c r="Q177" s="36">
        <f t="shared" si="14"/>
        <v>14</v>
      </c>
      <c r="R177" s="2" t="s">
        <v>5</v>
      </c>
      <c r="S177" s="2" t="s">
        <v>21</v>
      </c>
      <c r="T177" s="2"/>
      <c r="U177" s="8" t="s">
        <v>6</v>
      </c>
      <c r="V177" s="32" t="s">
        <v>558</v>
      </c>
      <c r="W177" s="8" t="s">
        <v>775</v>
      </c>
      <c r="X177" s="8" t="s">
        <v>1321</v>
      </c>
      <c r="Y177" s="8" t="s">
        <v>1322</v>
      </c>
      <c r="Z177" s="8" t="s">
        <v>546</v>
      </c>
      <c r="AA177" s="8" t="s">
        <v>6</v>
      </c>
      <c r="AB177" s="8" t="s">
        <v>558</v>
      </c>
      <c r="AC177" s="8" t="s">
        <v>788</v>
      </c>
      <c r="AD177" s="9"/>
      <c r="AE177" s="8"/>
      <c r="AF177" s="9"/>
      <c r="AG177" s="8"/>
      <c r="AH177" s="9"/>
      <c r="AI177" s="8" t="s">
        <v>779</v>
      </c>
      <c r="AJ177" s="8" t="s">
        <v>1065</v>
      </c>
      <c r="AK177" s="12">
        <v>41758</v>
      </c>
      <c r="AL177" s="11"/>
    </row>
    <row r="178" spans="1:38" ht="45" x14ac:dyDescent="0.25">
      <c r="A178" s="16" t="s">
        <v>320</v>
      </c>
      <c r="B178" s="35">
        <v>113920338</v>
      </c>
      <c r="C178" s="33" t="s">
        <v>103</v>
      </c>
      <c r="D178" s="33" t="s">
        <v>57</v>
      </c>
      <c r="E178" s="33" t="s">
        <v>148</v>
      </c>
      <c r="F178" s="17">
        <v>41750</v>
      </c>
      <c r="G178" s="4">
        <f t="shared" si="10"/>
        <v>17</v>
      </c>
      <c r="H178" s="5" t="s">
        <v>36</v>
      </c>
      <c r="I178" s="9">
        <v>41752</v>
      </c>
      <c r="J178" s="6">
        <f t="shared" si="11"/>
        <v>17</v>
      </c>
      <c r="K178" s="7" t="s">
        <v>403</v>
      </c>
      <c r="L178" s="15" t="s">
        <v>4</v>
      </c>
      <c r="M178" s="8" t="s">
        <v>55</v>
      </c>
      <c r="N178" s="9">
        <v>21705</v>
      </c>
      <c r="O178" s="36">
        <f t="shared" si="12"/>
        <v>54</v>
      </c>
      <c r="P178" s="36">
        <f t="shared" si="13"/>
        <v>10</v>
      </c>
      <c r="Q178" s="36">
        <f t="shared" si="14"/>
        <v>19</v>
      </c>
      <c r="R178" s="2" t="s">
        <v>5</v>
      </c>
      <c r="S178" s="2" t="s">
        <v>415</v>
      </c>
      <c r="T178" s="2"/>
      <c r="U178" s="8" t="s">
        <v>6</v>
      </c>
      <c r="V178" s="32" t="s">
        <v>558</v>
      </c>
      <c r="W178" s="8" t="s">
        <v>775</v>
      </c>
      <c r="X178" s="8" t="s">
        <v>1323</v>
      </c>
      <c r="Y178" s="8" t="s">
        <v>1324</v>
      </c>
      <c r="Z178" s="8" t="s">
        <v>1325</v>
      </c>
      <c r="AA178" s="8" t="s">
        <v>6</v>
      </c>
      <c r="AB178" s="8" t="s">
        <v>558</v>
      </c>
      <c r="AC178" s="8" t="s">
        <v>778</v>
      </c>
      <c r="AD178" s="9"/>
      <c r="AE178" s="8"/>
      <c r="AF178" s="9"/>
      <c r="AG178" s="8"/>
      <c r="AH178" s="9"/>
      <c r="AI178" s="8" t="s">
        <v>779</v>
      </c>
      <c r="AJ178" s="8" t="s">
        <v>780</v>
      </c>
      <c r="AK178" s="12">
        <v>41758</v>
      </c>
      <c r="AL178" s="11"/>
    </row>
    <row r="179" spans="1:38" ht="45" x14ac:dyDescent="0.25">
      <c r="A179" s="16" t="s">
        <v>320</v>
      </c>
      <c r="B179" s="35">
        <v>107940885</v>
      </c>
      <c r="C179" s="33" t="s">
        <v>37</v>
      </c>
      <c r="D179" s="33" t="s">
        <v>195</v>
      </c>
      <c r="E179" s="33" t="s">
        <v>54</v>
      </c>
      <c r="F179" s="17">
        <v>41751</v>
      </c>
      <c r="G179" s="4">
        <f t="shared" si="10"/>
        <v>17</v>
      </c>
      <c r="H179" s="5" t="s">
        <v>31</v>
      </c>
      <c r="I179" s="9">
        <v>41751</v>
      </c>
      <c r="J179" s="6">
        <f t="shared" si="11"/>
        <v>17</v>
      </c>
      <c r="K179" s="7" t="s">
        <v>143</v>
      </c>
      <c r="L179" s="15" t="s">
        <v>4</v>
      </c>
      <c r="M179" s="8" t="s">
        <v>55</v>
      </c>
      <c r="N179" s="9">
        <v>26042</v>
      </c>
      <c r="O179" s="36">
        <f t="shared" si="12"/>
        <v>43</v>
      </c>
      <c r="P179" s="36">
        <f t="shared" si="13"/>
        <v>0</v>
      </c>
      <c r="Q179" s="36">
        <f t="shared" si="14"/>
        <v>3</v>
      </c>
      <c r="R179" s="2" t="s">
        <v>5</v>
      </c>
      <c r="S179" s="2" t="s">
        <v>63</v>
      </c>
      <c r="T179" s="2"/>
      <c r="U179" s="8" t="s">
        <v>6</v>
      </c>
      <c r="V179" s="32" t="s">
        <v>558</v>
      </c>
      <c r="W179" s="8" t="s">
        <v>775</v>
      </c>
      <c r="X179" s="8" t="s">
        <v>1326</v>
      </c>
      <c r="Y179" s="8" t="s">
        <v>62</v>
      </c>
      <c r="Z179" s="8" t="s">
        <v>565</v>
      </c>
      <c r="AA179" s="8" t="s">
        <v>6</v>
      </c>
      <c r="AB179" s="8" t="s">
        <v>558</v>
      </c>
      <c r="AC179" s="8" t="s">
        <v>778</v>
      </c>
      <c r="AD179" s="9"/>
      <c r="AE179" s="8"/>
      <c r="AF179" s="9"/>
      <c r="AG179" s="8"/>
      <c r="AH179" s="9"/>
      <c r="AI179" s="8" t="s">
        <v>779</v>
      </c>
      <c r="AJ179" s="8" t="s">
        <v>794</v>
      </c>
      <c r="AK179" s="12">
        <v>41758</v>
      </c>
      <c r="AL179" s="11"/>
    </row>
    <row r="180" spans="1:38" ht="45" x14ac:dyDescent="0.25">
      <c r="A180" s="16" t="s">
        <v>320</v>
      </c>
      <c r="B180" s="35">
        <v>115810769</v>
      </c>
      <c r="C180" s="33" t="s">
        <v>448</v>
      </c>
      <c r="D180" s="33" t="s">
        <v>68</v>
      </c>
      <c r="E180" s="33" t="s">
        <v>335</v>
      </c>
      <c r="F180" s="17">
        <v>41748</v>
      </c>
      <c r="G180" s="4">
        <f t="shared" si="10"/>
        <v>16</v>
      </c>
      <c r="H180" s="5" t="s">
        <v>58</v>
      </c>
      <c r="I180" s="9">
        <v>41750</v>
      </c>
      <c r="J180" s="6">
        <f t="shared" si="11"/>
        <v>17</v>
      </c>
      <c r="K180" s="7" t="s">
        <v>410</v>
      </c>
      <c r="L180" s="15" t="s">
        <v>4</v>
      </c>
      <c r="M180" s="8" t="s">
        <v>55</v>
      </c>
      <c r="N180" s="9">
        <v>34572</v>
      </c>
      <c r="O180" s="36">
        <f t="shared" si="12"/>
        <v>19</v>
      </c>
      <c r="P180" s="36">
        <f t="shared" si="13"/>
        <v>7</v>
      </c>
      <c r="Q180" s="36">
        <f t="shared" si="14"/>
        <v>26</v>
      </c>
      <c r="R180" s="2" t="s">
        <v>5</v>
      </c>
      <c r="S180" s="2" t="s">
        <v>795</v>
      </c>
      <c r="T180" s="2"/>
      <c r="U180" s="8" t="s">
        <v>6</v>
      </c>
      <c r="V180" s="32" t="s">
        <v>558</v>
      </c>
      <c r="W180" s="8" t="s">
        <v>775</v>
      </c>
      <c r="X180" s="8" t="s">
        <v>1102</v>
      </c>
      <c r="Y180" s="8" t="s">
        <v>1103</v>
      </c>
      <c r="Z180" s="8" t="s">
        <v>1104</v>
      </c>
      <c r="AA180" s="8" t="s">
        <v>6</v>
      </c>
      <c r="AB180" s="8" t="s">
        <v>558</v>
      </c>
      <c r="AC180" s="8" t="s">
        <v>778</v>
      </c>
      <c r="AD180" s="9"/>
      <c r="AE180" s="8"/>
      <c r="AF180" s="9"/>
      <c r="AG180" s="8"/>
      <c r="AH180" s="9"/>
      <c r="AI180" s="8" t="s">
        <v>779</v>
      </c>
      <c r="AJ180" s="8" t="s">
        <v>780</v>
      </c>
      <c r="AK180" s="12">
        <v>41758</v>
      </c>
      <c r="AL180" s="11"/>
    </row>
    <row r="181" spans="1:38" ht="30" x14ac:dyDescent="0.25">
      <c r="A181" s="16" t="s">
        <v>320</v>
      </c>
      <c r="B181" s="35">
        <v>114880867</v>
      </c>
      <c r="C181" s="33" t="s">
        <v>37</v>
      </c>
      <c r="D181" s="33" t="s">
        <v>78</v>
      </c>
      <c r="E181" s="33" t="s">
        <v>417</v>
      </c>
      <c r="F181" s="17">
        <v>41646</v>
      </c>
      <c r="G181" s="4">
        <f t="shared" si="10"/>
        <v>2</v>
      </c>
      <c r="H181" s="5" t="s">
        <v>375</v>
      </c>
      <c r="I181" s="9">
        <v>41646</v>
      </c>
      <c r="J181" s="6">
        <f t="shared" si="11"/>
        <v>2</v>
      </c>
      <c r="K181" s="7" t="s">
        <v>375</v>
      </c>
      <c r="L181" s="15" t="s">
        <v>4</v>
      </c>
      <c r="M181" s="8" t="s">
        <v>55</v>
      </c>
      <c r="N181" s="9">
        <v>33622</v>
      </c>
      <c r="O181" s="36">
        <f t="shared" si="12"/>
        <v>21</v>
      </c>
      <c r="P181" s="36">
        <f t="shared" si="13"/>
        <v>11</v>
      </c>
      <c r="Q181" s="36">
        <f t="shared" si="14"/>
        <v>19</v>
      </c>
      <c r="R181" s="2" t="s">
        <v>5</v>
      </c>
      <c r="S181" s="2" t="s">
        <v>9</v>
      </c>
      <c r="T181" s="2"/>
      <c r="U181" s="8" t="s">
        <v>6</v>
      </c>
      <c r="V181" s="32" t="s">
        <v>558</v>
      </c>
      <c r="W181" s="8" t="s">
        <v>775</v>
      </c>
      <c r="X181" s="8" t="s">
        <v>1327</v>
      </c>
      <c r="Y181" s="8" t="s">
        <v>1328</v>
      </c>
      <c r="Z181" s="8" t="s">
        <v>9</v>
      </c>
      <c r="AA181" s="8" t="s">
        <v>6</v>
      </c>
      <c r="AB181" s="8" t="s">
        <v>261</v>
      </c>
      <c r="AC181" s="8" t="s">
        <v>570</v>
      </c>
      <c r="AD181" s="9"/>
      <c r="AE181" s="8"/>
      <c r="AF181" s="9"/>
      <c r="AG181" s="8"/>
      <c r="AH181" s="9"/>
      <c r="AI181" s="8" t="s">
        <v>779</v>
      </c>
      <c r="AJ181" s="8" t="s">
        <v>1329</v>
      </c>
      <c r="AK181" s="12">
        <v>41765</v>
      </c>
      <c r="AL181" s="11"/>
    </row>
    <row r="182" spans="1:38" ht="30" x14ac:dyDescent="0.25">
      <c r="A182" s="16" t="s">
        <v>320</v>
      </c>
      <c r="B182" s="35">
        <v>104770788</v>
      </c>
      <c r="C182" s="33" t="s">
        <v>57</v>
      </c>
      <c r="D182" s="33" t="s">
        <v>48</v>
      </c>
      <c r="E182" s="33" t="s">
        <v>422</v>
      </c>
      <c r="F182" s="17">
        <v>41757</v>
      </c>
      <c r="G182" s="4">
        <f t="shared" si="10"/>
        <v>18</v>
      </c>
      <c r="H182" s="5" t="s">
        <v>16</v>
      </c>
      <c r="I182" s="9">
        <v>41757</v>
      </c>
      <c r="J182" s="6">
        <f t="shared" si="11"/>
        <v>18</v>
      </c>
      <c r="K182" s="7" t="s">
        <v>47</v>
      </c>
      <c r="L182" s="15" t="s">
        <v>8</v>
      </c>
      <c r="M182" s="8" t="s">
        <v>55</v>
      </c>
      <c r="N182" s="9">
        <v>20945</v>
      </c>
      <c r="O182" s="36">
        <f t="shared" si="12"/>
        <v>56</v>
      </c>
      <c r="P182" s="36">
        <f t="shared" si="13"/>
        <v>11</v>
      </c>
      <c r="Q182" s="36">
        <f t="shared" si="14"/>
        <v>23</v>
      </c>
      <c r="R182" s="2" t="s">
        <v>5</v>
      </c>
      <c r="S182" s="2" t="s">
        <v>21</v>
      </c>
      <c r="T182" s="2"/>
      <c r="U182" s="8" t="s">
        <v>6</v>
      </c>
      <c r="V182" s="32" t="s">
        <v>558</v>
      </c>
      <c r="W182" s="8" t="s">
        <v>559</v>
      </c>
      <c r="X182" s="8" t="s">
        <v>1330</v>
      </c>
      <c r="Y182" s="8" t="s">
        <v>1331</v>
      </c>
      <c r="Z182" s="8" t="s">
        <v>546</v>
      </c>
      <c r="AA182" s="8" t="s">
        <v>6</v>
      </c>
      <c r="AB182" s="8" t="s">
        <v>558</v>
      </c>
      <c r="AC182" s="8" t="s">
        <v>788</v>
      </c>
      <c r="AD182" s="9"/>
      <c r="AE182" s="8"/>
      <c r="AF182" s="9"/>
      <c r="AG182" s="8"/>
      <c r="AH182" s="9"/>
      <c r="AI182" s="8" t="s">
        <v>779</v>
      </c>
      <c r="AJ182" s="8" t="s">
        <v>789</v>
      </c>
      <c r="AK182" s="12">
        <v>41765</v>
      </c>
      <c r="AL182" s="11"/>
    </row>
    <row r="183" spans="1:38" ht="30" x14ac:dyDescent="0.25">
      <c r="A183" s="16" t="s">
        <v>320</v>
      </c>
      <c r="B183" s="35">
        <v>103960139</v>
      </c>
      <c r="C183" s="33" t="s">
        <v>57</v>
      </c>
      <c r="D183" s="33" t="s">
        <v>57</v>
      </c>
      <c r="E183" s="33" t="s">
        <v>439</v>
      </c>
      <c r="F183" s="17">
        <v>41761</v>
      </c>
      <c r="G183" s="4">
        <f t="shared" si="10"/>
        <v>18</v>
      </c>
      <c r="H183" s="5" t="s">
        <v>16</v>
      </c>
      <c r="I183" s="9">
        <v>41761</v>
      </c>
      <c r="J183" s="6">
        <f t="shared" si="11"/>
        <v>18</v>
      </c>
      <c r="K183" s="7" t="s">
        <v>47</v>
      </c>
      <c r="L183" s="15" t="s">
        <v>4</v>
      </c>
      <c r="M183" s="8" t="s">
        <v>55</v>
      </c>
      <c r="N183" s="9">
        <v>18830</v>
      </c>
      <c r="O183" s="36">
        <f t="shared" si="12"/>
        <v>62</v>
      </c>
      <c r="P183" s="36">
        <f t="shared" si="13"/>
        <v>9</v>
      </c>
      <c r="Q183" s="36">
        <f t="shared" si="14"/>
        <v>11</v>
      </c>
      <c r="R183" s="2" t="s">
        <v>5</v>
      </c>
      <c r="S183" s="2" t="s">
        <v>515</v>
      </c>
      <c r="T183" s="2"/>
      <c r="U183" s="8" t="s">
        <v>6</v>
      </c>
      <c r="V183" s="32" t="s">
        <v>558</v>
      </c>
      <c r="W183" s="8" t="s">
        <v>775</v>
      </c>
      <c r="X183" s="8" t="s">
        <v>1332</v>
      </c>
      <c r="Y183" s="8" t="s">
        <v>1333</v>
      </c>
      <c r="Z183" s="8" t="s">
        <v>545</v>
      </c>
      <c r="AA183" s="8" t="s">
        <v>6</v>
      </c>
      <c r="AB183" s="8" t="s">
        <v>558</v>
      </c>
      <c r="AC183" s="8" t="s">
        <v>788</v>
      </c>
      <c r="AD183" s="9"/>
      <c r="AE183" s="8"/>
      <c r="AF183" s="9"/>
      <c r="AG183" s="8"/>
      <c r="AH183" s="9"/>
      <c r="AI183" s="8" t="s">
        <v>779</v>
      </c>
      <c r="AJ183" s="8" t="s">
        <v>838</v>
      </c>
      <c r="AK183" s="12">
        <v>41765</v>
      </c>
      <c r="AL183" s="11"/>
    </row>
    <row r="184" spans="1:38" ht="45" x14ac:dyDescent="0.25">
      <c r="A184" s="16" t="s">
        <v>320</v>
      </c>
      <c r="B184" s="35">
        <v>106120263</v>
      </c>
      <c r="C184" s="33" t="s">
        <v>1031</v>
      </c>
      <c r="D184" s="33" t="s">
        <v>337</v>
      </c>
      <c r="E184" s="33" t="s">
        <v>352</v>
      </c>
      <c r="F184" s="17">
        <v>41758</v>
      </c>
      <c r="G184" s="4">
        <f t="shared" si="10"/>
        <v>18</v>
      </c>
      <c r="H184" s="5" t="s">
        <v>43</v>
      </c>
      <c r="I184" s="9">
        <v>41758</v>
      </c>
      <c r="J184" s="6">
        <f t="shared" si="11"/>
        <v>18</v>
      </c>
      <c r="K184" s="7" t="s">
        <v>43</v>
      </c>
      <c r="L184" s="15" t="s">
        <v>8</v>
      </c>
      <c r="M184" s="8" t="s">
        <v>55</v>
      </c>
      <c r="N184" s="9">
        <v>23272</v>
      </c>
      <c r="O184" s="36">
        <f t="shared" si="12"/>
        <v>50</v>
      </c>
      <c r="P184" s="36">
        <f t="shared" si="13"/>
        <v>7</v>
      </c>
      <c r="Q184" s="36">
        <f t="shared" si="14"/>
        <v>11</v>
      </c>
      <c r="R184" s="2" t="s">
        <v>5</v>
      </c>
      <c r="S184" s="2" t="s">
        <v>21</v>
      </c>
      <c r="T184" s="2"/>
      <c r="U184" s="8" t="s">
        <v>6</v>
      </c>
      <c r="V184" s="32" t="s">
        <v>558</v>
      </c>
      <c r="W184" s="8" t="s">
        <v>775</v>
      </c>
      <c r="X184" s="8" t="s">
        <v>1334</v>
      </c>
      <c r="Y184" s="8" t="s">
        <v>1335</v>
      </c>
      <c r="Z184" s="8" t="s">
        <v>546</v>
      </c>
      <c r="AA184" s="8" t="s">
        <v>6</v>
      </c>
      <c r="AB184" s="8" t="s">
        <v>558</v>
      </c>
      <c r="AC184" s="8" t="s">
        <v>820</v>
      </c>
      <c r="AD184" s="9"/>
      <c r="AE184" s="8"/>
      <c r="AF184" s="9"/>
      <c r="AG184" s="8"/>
      <c r="AH184" s="9"/>
      <c r="AI184" s="8" t="s">
        <v>779</v>
      </c>
      <c r="AJ184" s="8" t="s">
        <v>833</v>
      </c>
      <c r="AK184" s="12">
        <v>41765</v>
      </c>
      <c r="AL184" s="11"/>
    </row>
    <row r="185" spans="1:38" ht="45" x14ac:dyDescent="0.25">
      <c r="A185" s="16" t="s">
        <v>320</v>
      </c>
      <c r="B185" s="35">
        <v>121130999</v>
      </c>
      <c r="C185" s="33" t="s">
        <v>103</v>
      </c>
      <c r="D185" s="33" t="s">
        <v>56</v>
      </c>
      <c r="E185" s="33" t="s">
        <v>109</v>
      </c>
      <c r="F185" s="17">
        <v>41758</v>
      </c>
      <c r="G185" s="4">
        <f t="shared" si="10"/>
        <v>18</v>
      </c>
      <c r="H185" s="5" t="s">
        <v>39</v>
      </c>
      <c r="I185" s="9">
        <v>41758</v>
      </c>
      <c r="J185" s="6">
        <f t="shared" si="11"/>
        <v>18</v>
      </c>
      <c r="K185" s="7"/>
      <c r="L185" s="15" t="s">
        <v>4</v>
      </c>
      <c r="M185" s="8" t="s">
        <v>55</v>
      </c>
      <c r="N185" s="9">
        <v>40660</v>
      </c>
      <c r="O185" s="36">
        <f t="shared" si="12"/>
        <v>3</v>
      </c>
      <c r="P185" s="36">
        <f t="shared" si="13"/>
        <v>0</v>
      </c>
      <c r="Q185" s="36">
        <f t="shared" si="14"/>
        <v>2</v>
      </c>
      <c r="R185" s="2" t="s">
        <v>5</v>
      </c>
      <c r="S185" s="2" t="s">
        <v>507</v>
      </c>
      <c r="T185" s="2" t="s">
        <v>1336</v>
      </c>
      <c r="U185" s="8" t="s">
        <v>6</v>
      </c>
      <c r="V185" s="32" t="s">
        <v>558</v>
      </c>
      <c r="W185" s="8" t="s">
        <v>775</v>
      </c>
      <c r="X185" s="8" t="s">
        <v>1337</v>
      </c>
      <c r="Y185" s="8" t="s">
        <v>1338</v>
      </c>
      <c r="Z185" s="8" t="s">
        <v>565</v>
      </c>
      <c r="AA185" s="8" t="s">
        <v>6</v>
      </c>
      <c r="AB185" s="8" t="s">
        <v>558</v>
      </c>
      <c r="AC185" s="8" t="s">
        <v>820</v>
      </c>
      <c r="AD185" s="9"/>
      <c r="AE185" s="8"/>
      <c r="AF185" s="9"/>
      <c r="AG185" s="8"/>
      <c r="AH185" s="9"/>
      <c r="AI185" s="8" t="s">
        <v>779</v>
      </c>
      <c r="AJ185" s="8" t="s">
        <v>833</v>
      </c>
      <c r="AK185" s="12">
        <v>41765</v>
      </c>
      <c r="AL185" s="11"/>
    </row>
    <row r="186" spans="1:38" ht="45" x14ac:dyDescent="0.25">
      <c r="A186" s="16" t="s">
        <v>320</v>
      </c>
      <c r="B186" s="35">
        <v>121710407</v>
      </c>
      <c r="C186" s="33" t="s">
        <v>27</v>
      </c>
      <c r="D186" s="33" t="s">
        <v>563</v>
      </c>
      <c r="E186" s="33" t="s">
        <v>361</v>
      </c>
      <c r="F186" s="17">
        <v>41667</v>
      </c>
      <c r="G186" s="4">
        <f t="shared" si="10"/>
        <v>5</v>
      </c>
      <c r="H186" s="5" t="s">
        <v>39</v>
      </c>
      <c r="I186" s="9">
        <v>41757</v>
      </c>
      <c r="J186" s="6">
        <f t="shared" si="11"/>
        <v>18</v>
      </c>
      <c r="K186" s="7"/>
      <c r="L186" s="15" t="s">
        <v>8</v>
      </c>
      <c r="M186" s="8" t="s">
        <v>55</v>
      </c>
      <c r="N186" s="9">
        <v>41389</v>
      </c>
      <c r="O186" s="36">
        <f t="shared" si="12"/>
        <v>1</v>
      </c>
      <c r="P186" s="36">
        <f t="shared" si="13"/>
        <v>0</v>
      </c>
      <c r="Q186" s="36">
        <f t="shared" si="14"/>
        <v>3</v>
      </c>
      <c r="R186" s="2" t="s">
        <v>5</v>
      </c>
      <c r="S186" s="2" t="s">
        <v>507</v>
      </c>
      <c r="T186" s="2" t="s">
        <v>1339</v>
      </c>
      <c r="U186" s="8" t="s">
        <v>6</v>
      </c>
      <c r="V186" s="32" t="s">
        <v>558</v>
      </c>
      <c r="W186" s="8" t="s">
        <v>796</v>
      </c>
      <c r="X186" s="8" t="s">
        <v>1340</v>
      </c>
      <c r="Y186" s="8" t="s">
        <v>1341</v>
      </c>
      <c r="Z186" s="8" t="s">
        <v>565</v>
      </c>
      <c r="AA186" s="8" t="s">
        <v>6</v>
      </c>
      <c r="AB186" s="8" t="s">
        <v>558</v>
      </c>
      <c r="AC186" s="8" t="s">
        <v>832</v>
      </c>
      <c r="AD186" s="9"/>
      <c r="AE186" s="8"/>
      <c r="AF186" s="9"/>
      <c r="AG186" s="8"/>
      <c r="AH186" s="9"/>
      <c r="AI186" s="8" t="s">
        <v>779</v>
      </c>
      <c r="AJ186" s="8" t="s">
        <v>577</v>
      </c>
      <c r="AK186" s="12">
        <v>41765</v>
      </c>
      <c r="AL186" s="11"/>
    </row>
    <row r="187" spans="1:38" ht="45" x14ac:dyDescent="0.25">
      <c r="A187" s="16" t="s">
        <v>320</v>
      </c>
      <c r="B187" s="35">
        <v>121770686</v>
      </c>
      <c r="C187" s="33" t="s">
        <v>914</v>
      </c>
      <c r="D187" s="33" t="s">
        <v>122</v>
      </c>
      <c r="E187" s="33" t="s">
        <v>109</v>
      </c>
      <c r="F187" s="17">
        <v>41759</v>
      </c>
      <c r="G187" s="4">
        <f t="shared" si="10"/>
        <v>18</v>
      </c>
      <c r="H187" s="5" t="s">
        <v>39</v>
      </c>
      <c r="I187" s="9">
        <v>41759</v>
      </c>
      <c r="J187" s="6">
        <f t="shared" si="11"/>
        <v>18</v>
      </c>
      <c r="K187" s="7"/>
      <c r="L187" s="15" t="s">
        <v>4</v>
      </c>
      <c r="M187" s="8" t="s">
        <v>55</v>
      </c>
      <c r="N187" s="9">
        <v>41485</v>
      </c>
      <c r="O187" s="36">
        <f t="shared" si="12"/>
        <v>0</v>
      </c>
      <c r="P187" s="36">
        <f t="shared" si="13"/>
        <v>9</v>
      </c>
      <c r="Q187" s="36">
        <f t="shared" si="14"/>
        <v>0</v>
      </c>
      <c r="R187" s="2" t="s">
        <v>5</v>
      </c>
      <c r="S187" s="2" t="s">
        <v>507</v>
      </c>
      <c r="T187" s="2"/>
      <c r="U187" s="8" t="s">
        <v>6</v>
      </c>
      <c r="V187" s="32" t="s">
        <v>558</v>
      </c>
      <c r="W187" s="8" t="s">
        <v>805</v>
      </c>
      <c r="X187" s="8" t="s">
        <v>1342</v>
      </c>
      <c r="Y187" s="8" t="s">
        <v>1343</v>
      </c>
      <c r="Z187" s="8" t="s">
        <v>565</v>
      </c>
      <c r="AA187" s="8" t="s">
        <v>6</v>
      </c>
      <c r="AB187" s="8" t="s">
        <v>558</v>
      </c>
      <c r="AC187" s="8" t="s">
        <v>788</v>
      </c>
      <c r="AD187" s="9"/>
      <c r="AE187" s="8"/>
      <c r="AF187" s="9"/>
      <c r="AG187" s="8"/>
      <c r="AH187" s="9"/>
      <c r="AI187" s="8" t="s">
        <v>779</v>
      </c>
      <c r="AJ187" s="8" t="s">
        <v>780</v>
      </c>
      <c r="AK187" s="12">
        <v>41765</v>
      </c>
      <c r="AL187" s="11"/>
    </row>
    <row r="188" spans="1:38" ht="45" x14ac:dyDescent="0.25">
      <c r="A188" s="16" t="s">
        <v>320</v>
      </c>
      <c r="B188" s="35">
        <v>103210681</v>
      </c>
      <c r="C188" s="33" t="s">
        <v>89</v>
      </c>
      <c r="D188" s="33" t="s">
        <v>57</v>
      </c>
      <c r="E188" s="33" t="s">
        <v>286</v>
      </c>
      <c r="F188" s="17">
        <v>41758</v>
      </c>
      <c r="G188" s="4">
        <f t="shared" si="10"/>
        <v>18</v>
      </c>
      <c r="H188" s="5" t="s">
        <v>36</v>
      </c>
      <c r="I188" s="9">
        <v>41760</v>
      </c>
      <c r="J188" s="6">
        <f t="shared" si="11"/>
        <v>18</v>
      </c>
      <c r="K188" s="7" t="s">
        <v>403</v>
      </c>
      <c r="L188" s="15" t="s">
        <v>4</v>
      </c>
      <c r="M188" s="8" t="s">
        <v>55</v>
      </c>
      <c r="N188" s="9">
        <v>16246</v>
      </c>
      <c r="O188" s="36">
        <f t="shared" si="12"/>
        <v>69</v>
      </c>
      <c r="P188" s="36">
        <f t="shared" si="13"/>
        <v>10</v>
      </c>
      <c r="Q188" s="36">
        <f t="shared" si="14"/>
        <v>8</v>
      </c>
      <c r="R188" s="2" t="s">
        <v>5</v>
      </c>
      <c r="S188" s="2" t="s">
        <v>557</v>
      </c>
      <c r="T188" s="2"/>
      <c r="U188" s="8" t="s">
        <v>6</v>
      </c>
      <c r="V188" s="32" t="s">
        <v>558</v>
      </c>
      <c r="W188" s="8" t="s">
        <v>775</v>
      </c>
      <c r="X188" s="8" t="s">
        <v>1344</v>
      </c>
      <c r="Y188" s="8" t="s">
        <v>1345</v>
      </c>
      <c r="Z188" s="8" t="s">
        <v>9</v>
      </c>
      <c r="AA188" s="8" t="s">
        <v>6</v>
      </c>
      <c r="AB188" s="8" t="s">
        <v>558</v>
      </c>
      <c r="AC188" s="8" t="s">
        <v>778</v>
      </c>
      <c r="AD188" s="9"/>
      <c r="AE188" s="8"/>
      <c r="AF188" s="9"/>
      <c r="AG188" s="8"/>
      <c r="AH188" s="9"/>
      <c r="AI188" s="8" t="s">
        <v>779</v>
      </c>
      <c r="AJ188" s="8" t="s">
        <v>838</v>
      </c>
      <c r="AK188" s="12">
        <v>41765</v>
      </c>
      <c r="AL188" s="11"/>
    </row>
    <row r="189" spans="1:38" ht="45" x14ac:dyDescent="0.25">
      <c r="A189" s="16" t="s">
        <v>320</v>
      </c>
      <c r="B189" s="35">
        <v>110390199</v>
      </c>
      <c r="C189" s="33" t="s">
        <v>35</v>
      </c>
      <c r="D189" s="33" t="s">
        <v>66</v>
      </c>
      <c r="E189" s="33" t="s">
        <v>460</v>
      </c>
      <c r="F189" s="17">
        <v>41758</v>
      </c>
      <c r="G189" s="4">
        <f t="shared" si="10"/>
        <v>18</v>
      </c>
      <c r="H189" s="5" t="s">
        <v>36</v>
      </c>
      <c r="I189" s="9">
        <v>41758</v>
      </c>
      <c r="J189" s="6">
        <f t="shared" si="11"/>
        <v>18</v>
      </c>
      <c r="K189" s="7" t="s">
        <v>406</v>
      </c>
      <c r="L189" s="15" t="s">
        <v>4</v>
      </c>
      <c r="M189" s="8" t="s">
        <v>55</v>
      </c>
      <c r="N189" s="9">
        <v>29027</v>
      </c>
      <c r="O189" s="36">
        <f t="shared" si="12"/>
        <v>34</v>
      </c>
      <c r="P189" s="36">
        <f t="shared" si="13"/>
        <v>10</v>
      </c>
      <c r="Q189" s="36">
        <f t="shared" si="14"/>
        <v>8</v>
      </c>
      <c r="R189" s="2" t="s">
        <v>5</v>
      </c>
      <c r="S189" s="2" t="s">
        <v>1346</v>
      </c>
      <c r="T189" s="2"/>
      <c r="U189" s="8" t="s">
        <v>6</v>
      </c>
      <c r="V189" s="32" t="s">
        <v>558</v>
      </c>
      <c r="W189" s="8" t="s">
        <v>775</v>
      </c>
      <c r="X189" s="8" t="s">
        <v>1347</v>
      </c>
      <c r="Y189" s="8" t="s">
        <v>1348</v>
      </c>
      <c r="Z189" s="8" t="s">
        <v>1349</v>
      </c>
      <c r="AA189" s="8" t="s">
        <v>6</v>
      </c>
      <c r="AB189" s="8" t="s">
        <v>558</v>
      </c>
      <c r="AC189" s="8" t="s">
        <v>778</v>
      </c>
      <c r="AD189" s="9"/>
      <c r="AE189" s="8"/>
      <c r="AF189" s="9"/>
      <c r="AG189" s="8"/>
      <c r="AH189" s="9"/>
      <c r="AI189" s="8" t="s">
        <v>779</v>
      </c>
      <c r="AJ189" s="8" t="s">
        <v>780</v>
      </c>
      <c r="AK189" s="12">
        <v>41765</v>
      </c>
      <c r="AL189" s="11"/>
    </row>
    <row r="190" spans="1:38" ht="30" x14ac:dyDescent="0.25">
      <c r="A190" s="16" t="s">
        <v>320</v>
      </c>
      <c r="B190" s="35">
        <v>118420887</v>
      </c>
      <c r="C190" s="33" t="s">
        <v>96</v>
      </c>
      <c r="D190" s="33" t="s">
        <v>57</v>
      </c>
      <c r="E190" s="33" t="s">
        <v>371</v>
      </c>
      <c r="F190" s="17">
        <v>41755</v>
      </c>
      <c r="G190" s="4">
        <f t="shared" si="10"/>
        <v>17</v>
      </c>
      <c r="H190" s="5" t="s">
        <v>104</v>
      </c>
      <c r="I190" s="9">
        <v>41758</v>
      </c>
      <c r="J190" s="6">
        <f t="shared" si="11"/>
        <v>18</v>
      </c>
      <c r="K190" s="7" t="s">
        <v>105</v>
      </c>
      <c r="L190" s="15" t="s">
        <v>8</v>
      </c>
      <c r="M190" s="8" t="s">
        <v>55</v>
      </c>
      <c r="N190" s="9">
        <v>37391</v>
      </c>
      <c r="O190" s="36">
        <f t="shared" si="12"/>
        <v>11</v>
      </c>
      <c r="P190" s="36">
        <f t="shared" si="13"/>
        <v>11</v>
      </c>
      <c r="Q190" s="36">
        <f t="shared" si="14"/>
        <v>14</v>
      </c>
      <c r="R190" s="2" t="s">
        <v>5</v>
      </c>
      <c r="S190" s="2" t="s">
        <v>26</v>
      </c>
      <c r="T190" s="2" t="s">
        <v>1350</v>
      </c>
      <c r="U190" s="8" t="s">
        <v>6</v>
      </c>
      <c r="V190" s="32" t="s">
        <v>558</v>
      </c>
      <c r="W190" s="8" t="s">
        <v>796</v>
      </c>
      <c r="X190" s="8" t="s">
        <v>1351</v>
      </c>
      <c r="Y190" s="8" t="s">
        <v>1352</v>
      </c>
      <c r="Z190" s="8" t="s">
        <v>565</v>
      </c>
      <c r="AA190" s="8" t="s">
        <v>6</v>
      </c>
      <c r="AB190" s="8" t="s">
        <v>558</v>
      </c>
      <c r="AC190" s="8" t="s">
        <v>778</v>
      </c>
      <c r="AD190" s="9"/>
      <c r="AE190" s="8"/>
      <c r="AF190" s="9"/>
      <c r="AG190" s="8"/>
      <c r="AH190" s="9"/>
      <c r="AI190" s="8" t="s">
        <v>779</v>
      </c>
      <c r="AJ190" s="8" t="s">
        <v>780</v>
      </c>
      <c r="AK190" s="12">
        <v>41765</v>
      </c>
      <c r="AL190" s="11"/>
    </row>
    <row r="191" spans="1:38" ht="45" x14ac:dyDescent="0.25">
      <c r="A191" s="16" t="s">
        <v>320</v>
      </c>
      <c r="B191" s="35"/>
      <c r="C191" s="33" t="s">
        <v>431</v>
      </c>
      <c r="D191" s="33" t="s">
        <v>99</v>
      </c>
      <c r="E191" s="33" t="s">
        <v>1353</v>
      </c>
      <c r="F191" s="17">
        <v>41686</v>
      </c>
      <c r="G191" s="4">
        <f t="shared" si="10"/>
        <v>8</v>
      </c>
      <c r="H191" s="5" t="s">
        <v>58</v>
      </c>
      <c r="I191" s="9">
        <v>41686</v>
      </c>
      <c r="J191" s="6">
        <f t="shared" si="11"/>
        <v>8</v>
      </c>
      <c r="K191" s="7" t="s">
        <v>59</v>
      </c>
      <c r="L191" s="15" t="s">
        <v>8</v>
      </c>
      <c r="M191" s="8" t="s">
        <v>55</v>
      </c>
      <c r="N191" s="9">
        <v>41075</v>
      </c>
      <c r="O191" s="36">
        <f t="shared" si="12"/>
        <v>1</v>
      </c>
      <c r="P191" s="36">
        <f t="shared" si="13"/>
        <v>8</v>
      </c>
      <c r="Q191" s="36">
        <f t="shared" si="14"/>
        <v>1</v>
      </c>
      <c r="R191" s="2"/>
      <c r="S191" s="2" t="s">
        <v>507</v>
      </c>
      <c r="T191" s="2" t="s">
        <v>1354</v>
      </c>
      <c r="U191" s="8" t="s">
        <v>6</v>
      </c>
      <c r="V191" s="32" t="s">
        <v>558</v>
      </c>
      <c r="W191" s="8" t="s">
        <v>775</v>
      </c>
      <c r="X191" s="8" t="s">
        <v>1355</v>
      </c>
      <c r="Y191" s="8" t="s">
        <v>1356</v>
      </c>
      <c r="Z191" s="8" t="s">
        <v>565</v>
      </c>
      <c r="AA191" s="8" t="s">
        <v>6</v>
      </c>
      <c r="AB191" s="8" t="s">
        <v>261</v>
      </c>
      <c r="AC191" s="8" t="s">
        <v>266</v>
      </c>
      <c r="AD191" s="8"/>
      <c r="AE191" s="9"/>
      <c r="AF191" s="11"/>
      <c r="AG191" s="8"/>
      <c r="AH191" s="9"/>
      <c r="AI191" s="8" t="s">
        <v>779</v>
      </c>
      <c r="AJ191" s="8" t="s">
        <v>578</v>
      </c>
      <c r="AK191" s="12">
        <v>41765</v>
      </c>
      <c r="AL191" s="11" t="s">
        <v>1357</v>
      </c>
    </row>
    <row r="192" spans="1:38" x14ac:dyDescent="0.25">
      <c r="A192" s="16" t="s">
        <v>320</v>
      </c>
      <c r="B192" s="35">
        <v>118920358</v>
      </c>
      <c r="C192" s="33" t="s">
        <v>151</v>
      </c>
      <c r="D192" s="33" t="s">
        <v>80</v>
      </c>
      <c r="E192" s="33" t="s">
        <v>13</v>
      </c>
      <c r="F192" s="17">
        <v>41677</v>
      </c>
      <c r="G192" s="4">
        <f t="shared" si="10"/>
        <v>6</v>
      </c>
      <c r="H192" s="5" t="s">
        <v>437</v>
      </c>
      <c r="I192" s="9">
        <v>41685</v>
      </c>
      <c r="J192" s="6">
        <f t="shared" si="11"/>
        <v>7</v>
      </c>
      <c r="K192" s="7" t="s">
        <v>437</v>
      </c>
      <c r="L192" s="15" t="s">
        <v>4</v>
      </c>
      <c r="M192" s="8" t="s">
        <v>55</v>
      </c>
      <c r="N192" s="9">
        <v>37960</v>
      </c>
      <c r="O192" s="36">
        <f t="shared" si="12"/>
        <v>10</v>
      </c>
      <c r="P192" s="36">
        <f t="shared" si="13"/>
        <v>2</v>
      </c>
      <c r="Q192" s="36">
        <f t="shared" si="14"/>
        <v>10</v>
      </c>
      <c r="R192" s="2" t="s">
        <v>5</v>
      </c>
      <c r="S192" s="2" t="s">
        <v>26</v>
      </c>
      <c r="T192" s="2" t="s">
        <v>1358</v>
      </c>
      <c r="U192" s="8" t="s">
        <v>6</v>
      </c>
      <c r="V192" s="32" t="s">
        <v>558</v>
      </c>
      <c r="W192" s="8" t="s">
        <v>775</v>
      </c>
      <c r="X192" s="8" t="s">
        <v>1359</v>
      </c>
      <c r="Y192" s="8" t="s">
        <v>1360</v>
      </c>
      <c r="Z192" s="8" t="s">
        <v>565</v>
      </c>
      <c r="AA192" s="8" t="s">
        <v>6</v>
      </c>
      <c r="AB192" s="8" t="s">
        <v>261</v>
      </c>
      <c r="AC192" s="8" t="s">
        <v>266</v>
      </c>
      <c r="AD192" s="9"/>
      <c r="AE192" s="8"/>
      <c r="AF192" s="9"/>
      <c r="AG192" s="8"/>
      <c r="AH192" s="9"/>
      <c r="AI192" s="8" t="s">
        <v>779</v>
      </c>
      <c r="AJ192" s="8" t="s">
        <v>578</v>
      </c>
      <c r="AK192" s="12">
        <v>41765</v>
      </c>
      <c r="AL192" s="11"/>
    </row>
    <row r="193" spans="1:38" ht="45" x14ac:dyDescent="0.25">
      <c r="A193" s="16" t="s">
        <v>320</v>
      </c>
      <c r="B193" s="35">
        <v>115460229</v>
      </c>
      <c r="C193" s="33" t="s">
        <v>57</v>
      </c>
      <c r="D193" s="33" t="s">
        <v>140</v>
      </c>
      <c r="E193" s="33" t="s">
        <v>213</v>
      </c>
      <c r="F193" s="17">
        <v>41693</v>
      </c>
      <c r="G193" s="4">
        <f t="shared" si="10"/>
        <v>9</v>
      </c>
      <c r="H193" s="5" t="s">
        <v>58</v>
      </c>
      <c r="I193" s="9">
        <v>41693</v>
      </c>
      <c r="J193" s="6">
        <f t="shared" si="11"/>
        <v>9</v>
      </c>
      <c r="K193" s="7" t="s">
        <v>59</v>
      </c>
      <c r="L193" s="15" t="s">
        <v>4</v>
      </c>
      <c r="M193" s="8" t="s">
        <v>55</v>
      </c>
      <c r="N193" s="9">
        <v>34208</v>
      </c>
      <c r="O193" s="36">
        <f t="shared" si="12"/>
        <v>20</v>
      </c>
      <c r="P193" s="36">
        <f t="shared" si="13"/>
        <v>5</v>
      </c>
      <c r="Q193" s="36">
        <f t="shared" si="14"/>
        <v>27</v>
      </c>
      <c r="R193" s="2" t="s">
        <v>5</v>
      </c>
      <c r="S193" s="2" t="s">
        <v>1361</v>
      </c>
      <c r="T193" s="2"/>
      <c r="U193" s="8" t="s">
        <v>6</v>
      </c>
      <c r="V193" s="32" t="s">
        <v>558</v>
      </c>
      <c r="W193" s="8" t="s">
        <v>559</v>
      </c>
      <c r="X193" s="8" t="s">
        <v>1362</v>
      </c>
      <c r="Y193" s="8" t="s">
        <v>1363</v>
      </c>
      <c r="Z193" s="8" t="s">
        <v>9</v>
      </c>
      <c r="AA193" s="8" t="s">
        <v>6</v>
      </c>
      <c r="AB193" s="8" t="s">
        <v>261</v>
      </c>
      <c r="AC193" s="8" t="s">
        <v>269</v>
      </c>
      <c r="AD193" s="9"/>
      <c r="AE193" s="8"/>
      <c r="AF193" s="9"/>
      <c r="AG193" s="8"/>
      <c r="AH193" s="9"/>
      <c r="AI193" s="8" t="s">
        <v>779</v>
      </c>
      <c r="AJ193" s="8" t="s">
        <v>284</v>
      </c>
      <c r="AK193" s="12">
        <v>41765</v>
      </c>
      <c r="AL193" s="11"/>
    </row>
    <row r="194" spans="1:38" ht="45" x14ac:dyDescent="0.25">
      <c r="A194" s="16" t="s">
        <v>320</v>
      </c>
      <c r="B194" s="35">
        <v>113440513</v>
      </c>
      <c r="C194" s="33" t="s">
        <v>103</v>
      </c>
      <c r="D194" s="33" t="s">
        <v>80</v>
      </c>
      <c r="E194" s="33" t="s">
        <v>304</v>
      </c>
      <c r="F194" s="17">
        <v>41710</v>
      </c>
      <c r="G194" s="4">
        <f t="shared" si="10"/>
        <v>11</v>
      </c>
      <c r="H194" s="5" t="s">
        <v>36</v>
      </c>
      <c r="I194" s="9">
        <v>41711</v>
      </c>
      <c r="J194" s="6">
        <f t="shared" si="11"/>
        <v>11</v>
      </c>
      <c r="K194" s="7" t="s">
        <v>521</v>
      </c>
      <c r="L194" s="15" t="s">
        <v>4</v>
      </c>
      <c r="M194" s="8" t="s">
        <v>55</v>
      </c>
      <c r="N194" s="9">
        <v>32208</v>
      </c>
      <c r="O194" s="36">
        <f t="shared" si="12"/>
        <v>26</v>
      </c>
      <c r="P194" s="36">
        <f t="shared" si="13"/>
        <v>0</v>
      </c>
      <c r="Q194" s="36">
        <f t="shared" si="14"/>
        <v>7</v>
      </c>
      <c r="R194" s="2" t="s">
        <v>5</v>
      </c>
      <c r="S194" s="2" t="s">
        <v>9</v>
      </c>
      <c r="T194" s="2"/>
      <c r="U194" s="8" t="s">
        <v>6</v>
      </c>
      <c r="V194" s="32" t="s">
        <v>558</v>
      </c>
      <c r="W194" s="8" t="s">
        <v>559</v>
      </c>
      <c r="X194" s="8" t="s">
        <v>1364</v>
      </c>
      <c r="Y194" s="8" t="s">
        <v>1365</v>
      </c>
      <c r="Z194" s="8" t="s">
        <v>1366</v>
      </c>
      <c r="AA194" s="8" t="s">
        <v>6</v>
      </c>
      <c r="AB194" s="8" t="s">
        <v>562</v>
      </c>
      <c r="AC194" s="8"/>
      <c r="AD194" s="9"/>
      <c r="AE194" s="8"/>
      <c r="AF194" s="9"/>
      <c r="AG194" s="8"/>
      <c r="AH194" s="9"/>
      <c r="AI194" s="8" t="s">
        <v>779</v>
      </c>
      <c r="AJ194" s="8" t="s">
        <v>574</v>
      </c>
      <c r="AK194" s="12">
        <v>41765</v>
      </c>
      <c r="AL194" s="11" t="s">
        <v>1367</v>
      </c>
    </row>
    <row r="195" spans="1:38" ht="65.25" customHeight="1" x14ac:dyDescent="0.25">
      <c r="A195" s="16" t="s">
        <v>320</v>
      </c>
      <c r="B195" s="35">
        <v>110650478</v>
      </c>
      <c r="C195" s="33" t="s">
        <v>79</v>
      </c>
      <c r="D195" s="33" t="s">
        <v>116</v>
      </c>
      <c r="E195" s="33" t="s">
        <v>46</v>
      </c>
      <c r="F195" s="17">
        <v>41684</v>
      </c>
      <c r="G195" s="4">
        <f t="shared" si="10"/>
        <v>7</v>
      </c>
      <c r="H195" s="5" t="s">
        <v>36</v>
      </c>
      <c r="I195" s="9">
        <v>41690</v>
      </c>
      <c r="J195" s="6">
        <f t="shared" si="11"/>
        <v>8</v>
      </c>
      <c r="K195" s="7" t="s">
        <v>561</v>
      </c>
      <c r="L195" s="15" t="s">
        <v>8</v>
      </c>
      <c r="M195" s="8" t="s">
        <v>55</v>
      </c>
      <c r="N195" s="9">
        <v>29165</v>
      </c>
      <c r="O195" s="36">
        <f t="shared" si="12"/>
        <v>34</v>
      </c>
      <c r="P195" s="36">
        <f t="shared" si="13"/>
        <v>3</v>
      </c>
      <c r="Q195" s="36">
        <f t="shared" si="14"/>
        <v>14</v>
      </c>
      <c r="R195" s="2" t="s">
        <v>5</v>
      </c>
      <c r="S195" s="2" t="s">
        <v>9</v>
      </c>
      <c r="T195" s="2"/>
      <c r="U195" s="8" t="s">
        <v>6</v>
      </c>
      <c r="V195" s="32" t="s">
        <v>558</v>
      </c>
      <c r="W195" s="8" t="s">
        <v>559</v>
      </c>
      <c r="X195" s="8" t="s">
        <v>1368</v>
      </c>
      <c r="Y195" s="8" t="s">
        <v>1369</v>
      </c>
      <c r="Z195" s="8" t="s">
        <v>1370</v>
      </c>
      <c r="AA195" s="8" t="s">
        <v>6</v>
      </c>
      <c r="AB195" s="8" t="s">
        <v>562</v>
      </c>
      <c r="AC195" s="8"/>
      <c r="AD195" s="9"/>
      <c r="AE195" s="8"/>
      <c r="AF195" s="9"/>
      <c r="AG195" s="8"/>
      <c r="AH195" s="9"/>
      <c r="AI195" s="8" t="s">
        <v>779</v>
      </c>
      <c r="AJ195" s="8" t="s">
        <v>573</v>
      </c>
      <c r="AK195" s="12">
        <v>41765</v>
      </c>
      <c r="AL195" s="11" t="s">
        <v>1367</v>
      </c>
    </row>
    <row r="196" spans="1:38" ht="45" x14ac:dyDescent="0.25">
      <c r="A196" s="16" t="s">
        <v>320</v>
      </c>
      <c r="B196" s="35">
        <v>115750543</v>
      </c>
      <c r="C196" s="33" t="s">
        <v>37</v>
      </c>
      <c r="D196" s="33" t="s">
        <v>92</v>
      </c>
      <c r="E196" s="33" t="s">
        <v>299</v>
      </c>
      <c r="F196" s="17">
        <v>41666</v>
      </c>
      <c r="G196" s="4">
        <f t="shared" ref="G196:G259" si="15">IF(F196="","",IF(YEAR(F196)=2013,"1",IF(YEAR(F196)=2015,"53",WEEKNUM(F196,1))))</f>
        <v>5</v>
      </c>
      <c r="H196" s="5" t="s">
        <v>36</v>
      </c>
      <c r="I196" s="9">
        <v>41666</v>
      </c>
      <c r="J196" s="6">
        <f t="shared" ref="J196:J259" si="16">IF(I196="","",IF(YEAR(I196)=2013,"1",IF(YEAR(I196)=2015,"53",WEEKNUM(I196,1))))</f>
        <v>5</v>
      </c>
      <c r="K196" s="7" t="s">
        <v>408</v>
      </c>
      <c r="L196" s="15" t="s">
        <v>4</v>
      </c>
      <c r="M196" s="8" t="s">
        <v>55</v>
      </c>
      <c r="N196" s="9">
        <v>34526</v>
      </c>
      <c r="O196" s="36">
        <f t="shared" ref="O196:O259" si="17">IF(OR(N196="",I196=""),"",DATEDIF(N196,I196,"y"))</f>
        <v>19</v>
      </c>
      <c r="P196" s="36">
        <f t="shared" ref="P196:P259" si="18">IF(OR(N196="",I196=""),"",DATEDIF(N196,I196,"ym"))</f>
        <v>6</v>
      </c>
      <c r="Q196" s="36">
        <f t="shared" ref="Q196:Q259" si="19">IF(OR(N196="",I196=""),"",IF(DATEDIF(N196,I196,"md")&gt;32,DATEDIF(N196,I196,"md")-114,DATEDIF(N196,I196,"md")))</f>
        <v>16</v>
      </c>
      <c r="R196" s="2" t="s">
        <v>5</v>
      </c>
      <c r="S196" s="2" t="s">
        <v>9</v>
      </c>
      <c r="T196" s="2"/>
      <c r="U196" s="8" t="s">
        <v>6</v>
      </c>
      <c r="V196" s="32" t="s">
        <v>558</v>
      </c>
      <c r="W196" s="8" t="s">
        <v>559</v>
      </c>
      <c r="X196" s="8" t="s">
        <v>568</v>
      </c>
      <c r="Y196" s="8" t="s">
        <v>1371</v>
      </c>
      <c r="Z196" s="8" t="s">
        <v>1372</v>
      </c>
      <c r="AA196" s="8" t="s">
        <v>6</v>
      </c>
      <c r="AB196" s="8" t="s">
        <v>562</v>
      </c>
      <c r="AC196" s="8"/>
      <c r="AD196" s="9"/>
      <c r="AE196" s="8"/>
      <c r="AF196" s="9"/>
      <c r="AG196" s="8"/>
      <c r="AH196" s="9"/>
      <c r="AI196" s="8" t="s">
        <v>779</v>
      </c>
      <c r="AJ196" s="8" t="s">
        <v>573</v>
      </c>
      <c r="AK196" s="12">
        <v>41765</v>
      </c>
      <c r="AL196" s="11" t="s">
        <v>1367</v>
      </c>
    </row>
    <row r="197" spans="1:38" ht="60" x14ac:dyDescent="0.25">
      <c r="A197" s="16" t="s">
        <v>320</v>
      </c>
      <c r="B197" s="35">
        <v>102530309</v>
      </c>
      <c r="C197" s="33" t="s">
        <v>914</v>
      </c>
      <c r="D197" s="33" t="s">
        <v>96</v>
      </c>
      <c r="E197" s="33" t="s">
        <v>549</v>
      </c>
      <c r="F197" s="17">
        <v>41642</v>
      </c>
      <c r="G197" s="4">
        <f t="shared" si="15"/>
        <v>1</v>
      </c>
      <c r="H197" s="5" t="s">
        <v>377</v>
      </c>
      <c r="I197" s="9">
        <v>41642</v>
      </c>
      <c r="J197" s="6">
        <f t="shared" si="16"/>
        <v>1</v>
      </c>
      <c r="K197" s="7" t="s">
        <v>377</v>
      </c>
      <c r="L197" s="15" t="s">
        <v>8</v>
      </c>
      <c r="M197" s="8" t="s">
        <v>55</v>
      </c>
      <c r="N197" s="9">
        <v>13552</v>
      </c>
      <c r="O197" s="36">
        <f t="shared" si="17"/>
        <v>76</v>
      </c>
      <c r="P197" s="36">
        <f t="shared" si="18"/>
        <v>10</v>
      </c>
      <c r="Q197" s="36">
        <f t="shared" si="19"/>
        <v>28</v>
      </c>
      <c r="R197" s="2" t="s">
        <v>5</v>
      </c>
      <c r="S197" s="2" t="s">
        <v>569</v>
      </c>
      <c r="T197" s="2"/>
      <c r="U197" s="8" t="s">
        <v>6</v>
      </c>
      <c r="V197" s="32" t="s">
        <v>558</v>
      </c>
      <c r="W197" s="8" t="s">
        <v>796</v>
      </c>
      <c r="X197" s="8" t="s">
        <v>1373</v>
      </c>
      <c r="Y197" s="8" t="s">
        <v>1374</v>
      </c>
      <c r="Z197" s="8" t="s">
        <v>565</v>
      </c>
      <c r="AA197" s="8" t="s">
        <v>6</v>
      </c>
      <c r="AB197" s="8" t="s">
        <v>261</v>
      </c>
      <c r="AC197" s="8" t="s">
        <v>269</v>
      </c>
      <c r="AD197" s="9"/>
      <c r="AE197" s="8"/>
      <c r="AF197" s="9"/>
      <c r="AG197" s="8"/>
      <c r="AH197" s="9"/>
      <c r="AI197" s="8" t="s">
        <v>779</v>
      </c>
      <c r="AJ197" s="8" t="s">
        <v>1375</v>
      </c>
      <c r="AK197" s="12">
        <v>41765</v>
      </c>
      <c r="AL197" s="11"/>
    </row>
    <row r="198" spans="1:38" ht="45" x14ac:dyDescent="0.25">
      <c r="A198" s="16" t="s">
        <v>320</v>
      </c>
      <c r="B198" s="35">
        <v>101540714</v>
      </c>
      <c r="C198" s="33" t="s">
        <v>1</v>
      </c>
      <c r="D198" s="33" t="s">
        <v>200</v>
      </c>
      <c r="E198" s="33" t="s">
        <v>142</v>
      </c>
      <c r="F198" s="17">
        <v>41722</v>
      </c>
      <c r="G198" s="4">
        <f t="shared" si="15"/>
        <v>13</v>
      </c>
      <c r="H198" s="5" t="s">
        <v>31</v>
      </c>
      <c r="I198" s="9">
        <v>41722</v>
      </c>
      <c r="J198" s="6">
        <f t="shared" si="16"/>
        <v>13</v>
      </c>
      <c r="K198" s="7" t="s">
        <v>178</v>
      </c>
      <c r="L198" s="15" t="s">
        <v>4</v>
      </c>
      <c r="M198" s="8" t="s">
        <v>55</v>
      </c>
      <c r="N198" s="9">
        <v>8266</v>
      </c>
      <c r="O198" s="36">
        <f t="shared" si="17"/>
        <v>91</v>
      </c>
      <c r="P198" s="36">
        <f t="shared" si="18"/>
        <v>7</v>
      </c>
      <c r="Q198" s="36">
        <f t="shared" si="19"/>
        <v>6</v>
      </c>
      <c r="R198" s="2" t="s">
        <v>5</v>
      </c>
      <c r="S198" s="2" t="s">
        <v>63</v>
      </c>
      <c r="T198" s="2"/>
      <c r="U198" s="8" t="s">
        <v>6</v>
      </c>
      <c r="V198" s="32" t="s">
        <v>558</v>
      </c>
      <c r="W198" s="8" t="s">
        <v>782</v>
      </c>
      <c r="X198" s="8" t="s">
        <v>1376</v>
      </c>
      <c r="Y198" s="8" t="s">
        <v>1377</v>
      </c>
      <c r="Z198" s="8" t="s">
        <v>565</v>
      </c>
      <c r="AA198" s="8" t="s">
        <v>6</v>
      </c>
      <c r="AB198" s="8" t="s">
        <v>261</v>
      </c>
      <c r="AC198" s="8" t="s">
        <v>381</v>
      </c>
      <c r="AD198" s="9"/>
      <c r="AE198" s="8"/>
      <c r="AF198" s="9"/>
      <c r="AG198" s="8"/>
      <c r="AH198" s="9"/>
      <c r="AI198" s="8" t="s">
        <v>779</v>
      </c>
      <c r="AJ198" s="8" t="s">
        <v>1378</v>
      </c>
      <c r="AK198" s="12">
        <v>41765</v>
      </c>
      <c r="AL198" s="11"/>
    </row>
    <row r="199" spans="1:38" ht="45" x14ac:dyDescent="0.25">
      <c r="A199" s="16" t="s">
        <v>320</v>
      </c>
      <c r="B199" s="35">
        <v>900360536</v>
      </c>
      <c r="C199" s="33" t="s">
        <v>57</v>
      </c>
      <c r="D199" s="33" t="s">
        <v>22</v>
      </c>
      <c r="E199" s="33" t="s">
        <v>325</v>
      </c>
      <c r="F199" s="17">
        <v>41718</v>
      </c>
      <c r="G199" s="4">
        <f t="shared" si="15"/>
        <v>12</v>
      </c>
      <c r="H199" s="5" t="s">
        <v>31</v>
      </c>
      <c r="I199" s="9">
        <v>41718</v>
      </c>
      <c r="J199" s="6">
        <f t="shared" si="16"/>
        <v>12</v>
      </c>
      <c r="K199" s="7" t="s">
        <v>178</v>
      </c>
      <c r="L199" s="15" t="s">
        <v>8</v>
      </c>
      <c r="M199" s="8" t="s">
        <v>55</v>
      </c>
      <c r="N199" s="9">
        <v>18305</v>
      </c>
      <c r="O199" s="36">
        <f t="shared" si="17"/>
        <v>64</v>
      </c>
      <c r="P199" s="36">
        <f t="shared" si="18"/>
        <v>1</v>
      </c>
      <c r="Q199" s="36">
        <f t="shared" si="19"/>
        <v>9</v>
      </c>
      <c r="R199" s="2" t="s">
        <v>5</v>
      </c>
      <c r="S199" s="2" t="s">
        <v>9</v>
      </c>
      <c r="T199" s="2"/>
      <c r="U199" s="8" t="s">
        <v>6</v>
      </c>
      <c r="V199" s="32" t="s">
        <v>558</v>
      </c>
      <c r="W199" s="8" t="s">
        <v>775</v>
      </c>
      <c r="X199" s="8" t="s">
        <v>786</v>
      </c>
      <c r="Y199" s="8" t="s">
        <v>1379</v>
      </c>
      <c r="Z199" s="8" t="s">
        <v>9</v>
      </c>
      <c r="AA199" s="8" t="s">
        <v>6</v>
      </c>
      <c r="AB199" s="8" t="s">
        <v>261</v>
      </c>
      <c r="AC199" s="8" t="s">
        <v>381</v>
      </c>
      <c r="AD199" s="9"/>
      <c r="AE199" s="8"/>
      <c r="AF199" s="9"/>
      <c r="AG199" s="8"/>
      <c r="AH199" s="9"/>
      <c r="AI199" s="8" t="s">
        <v>779</v>
      </c>
      <c r="AJ199" s="8" t="s">
        <v>1380</v>
      </c>
      <c r="AK199" s="12">
        <v>41765</v>
      </c>
      <c r="AL199" s="11"/>
    </row>
    <row r="200" spans="1:38" ht="45" x14ac:dyDescent="0.25">
      <c r="A200" s="16" t="s">
        <v>320</v>
      </c>
      <c r="B200" s="35">
        <v>103750138</v>
      </c>
      <c r="C200" s="33" t="s">
        <v>96</v>
      </c>
      <c r="D200" s="33" t="s">
        <v>57</v>
      </c>
      <c r="E200" s="33" t="s">
        <v>1032</v>
      </c>
      <c r="F200" s="17">
        <v>41695</v>
      </c>
      <c r="G200" s="4">
        <f t="shared" si="15"/>
        <v>9</v>
      </c>
      <c r="H200" s="5" t="s">
        <v>58</v>
      </c>
      <c r="I200" s="9">
        <v>41695</v>
      </c>
      <c r="J200" s="6">
        <f t="shared" si="16"/>
        <v>9</v>
      </c>
      <c r="K200" s="7" t="s">
        <v>412</v>
      </c>
      <c r="L200" s="15" t="s">
        <v>4</v>
      </c>
      <c r="M200" s="8" t="s">
        <v>55</v>
      </c>
      <c r="N200" s="9">
        <v>36942</v>
      </c>
      <c r="O200" s="36">
        <f t="shared" si="17"/>
        <v>13</v>
      </c>
      <c r="P200" s="36">
        <f t="shared" si="18"/>
        <v>0</v>
      </c>
      <c r="Q200" s="36">
        <f t="shared" si="19"/>
        <v>5</v>
      </c>
      <c r="R200" s="2" t="s">
        <v>5</v>
      </c>
      <c r="S200" s="2" t="s">
        <v>26</v>
      </c>
      <c r="T200" s="2" t="s">
        <v>1381</v>
      </c>
      <c r="U200" s="8" t="s">
        <v>6</v>
      </c>
      <c r="V200" s="32" t="s">
        <v>558</v>
      </c>
      <c r="W200" s="8" t="s">
        <v>796</v>
      </c>
      <c r="X200" s="8" t="s">
        <v>1382</v>
      </c>
      <c r="Y200" s="8" t="s">
        <v>1383</v>
      </c>
      <c r="Z200" s="8" t="s">
        <v>565</v>
      </c>
      <c r="AA200" s="8" t="s">
        <v>6</v>
      </c>
      <c r="AB200" s="8" t="s">
        <v>261</v>
      </c>
      <c r="AC200" s="8" t="s">
        <v>269</v>
      </c>
      <c r="AD200" s="9"/>
      <c r="AE200" s="8"/>
      <c r="AF200" s="9"/>
      <c r="AG200" s="8"/>
      <c r="AH200" s="9"/>
      <c r="AI200" s="8" t="s">
        <v>779</v>
      </c>
      <c r="AJ200" s="8" t="s">
        <v>313</v>
      </c>
      <c r="AK200" s="12">
        <v>41765</v>
      </c>
      <c r="AL200" s="11"/>
    </row>
    <row r="201" spans="1:38" ht="45" x14ac:dyDescent="0.25">
      <c r="A201" s="16" t="s">
        <v>320</v>
      </c>
      <c r="B201" s="35">
        <v>603690041</v>
      </c>
      <c r="C201" s="33" t="s">
        <v>89</v>
      </c>
      <c r="D201" s="33" t="s">
        <v>66</v>
      </c>
      <c r="E201" s="33" t="s">
        <v>70</v>
      </c>
      <c r="F201" s="17">
        <v>41704</v>
      </c>
      <c r="G201" s="4">
        <f t="shared" si="15"/>
        <v>10</v>
      </c>
      <c r="H201" s="5" t="s">
        <v>58</v>
      </c>
      <c r="I201" s="9">
        <v>41704</v>
      </c>
      <c r="J201" s="6">
        <f t="shared" si="16"/>
        <v>10</v>
      </c>
      <c r="K201" s="7" t="s">
        <v>59</v>
      </c>
      <c r="L201" s="15" t="s">
        <v>4</v>
      </c>
      <c r="M201" s="8" t="s">
        <v>55</v>
      </c>
      <c r="N201" s="9">
        <v>31446</v>
      </c>
      <c r="O201" s="36">
        <f t="shared" si="17"/>
        <v>28</v>
      </c>
      <c r="P201" s="36">
        <f t="shared" si="18"/>
        <v>1</v>
      </c>
      <c r="Q201" s="36">
        <f t="shared" si="19"/>
        <v>3</v>
      </c>
      <c r="R201" s="2" t="s">
        <v>5</v>
      </c>
      <c r="S201" s="2" t="s">
        <v>508</v>
      </c>
      <c r="T201" s="2"/>
      <c r="U201" s="8" t="s">
        <v>6</v>
      </c>
      <c r="V201" s="32" t="s">
        <v>558</v>
      </c>
      <c r="W201" s="8" t="s">
        <v>559</v>
      </c>
      <c r="X201" s="8" t="s">
        <v>1384</v>
      </c>
      <c r="Y201" s="8" t="s">
        <v>1385</v>
      </c>
      <c r="Z201" s="8" t="s">
        <v>461</v>
      </c>
      <c r="AA201" s="8" t="s">
        <v>6</v>
      </c>
      <c r="AB201" s="8" t="s">
        <v>562</v>
      </c>
      <c r="AC201" s="8"/>
      <c r="AD201" s="9"/>
      <c r="AE201" s="8"/>
      <c r="AF201" s="9"/>
      <c r="AG201" s="8"/>
      <c r="AH201" s="9"/>
      <c r="AI201" s="8" t="s">
        <v>779</v>
      </c>
      <c r="AJ201" s="8" t="s">
        <v>573</v>
      </c>
      <c r="AK201" s="12">
        <v>41765</v>
      </c>
      <c r="AL201" s="11" t="s">
        <v>1367</v>
      </c>
    </row>
    <row r="202" spans="1:38" ht="60" x14ac:dyDescent="0.25">
      <c r="A202" s="16" t="s">
        <v>320</v>
      </c>
      <c r="B202" s="35">
        <v>115000532</v>
      </c>
      <c r="C202" s="33" t="s">
        <v>96</v>
      </c>
      <c r="D202" s="33" t="s">
        <v>66</v>
      </c>
      <c r="E202" s="33" t="s">
        <v>1386</v>
      </c>
      <c r="F202" s="17">
        <v>41698</v>
      </c>
      <c r="G202" s="4">
        <f t="shared" si="15"/>
        <v>9</v>
      </c>
      <c r="H202" s="5" t="s">
        <v>58</v>
      </c>
      <c r="I202" s="9">
        <v>41698</v>
      </c>
      <c r="J202" s="6">
        <f t="shared" si="16"/>
        <v>9</v>
      </c>
      <c r="K202" s="7" t="s">
        <v>1387</v>
      </c>
      <c r="L202" s="15" t="s">
        <v>4</v>
      </c>
      <c r="M202" s="8" t="s">
        <v>55</v>
      </c>
      <c r="N202" s="9">
        <v>33731</v>
      </c>
      <c r="O202" s="36">
        <f t="shared" si="17"/>
        <v>21</v>
      </c>
      <c r="P202" s="36">
        <f t="shared" si="18"/>
        <v>9</v>
      </c>
      <c r="Q202" s="36">
        <f t="shared" si="19"/>
        <v>21</v>
      </c>
      <c r="R202" s="2"/>
      <c r="S202" s="2" t="s">
        <v>415</v>
      </c>
      <c r="T202" s="2"/>
      <c r="U202" s="8" t="s">
        <v>6</v>
      </c>
      <c r="V202" s="32" t="s">
        <v>558</v>
      </c>
      <c r="W202" s="8" t="s">
        <v>796</v>
      </c>
      <c r="X202" s="8" t="s">
        <v>1388</v>
      </c>
      <c r="Y202" s="8" t="s">
        <v>1389</v>
      </c>
      <c r="Z202" s="8" t="s">
        <v>9</v>
      </c>
      <c r="AA202" s="8" t="s">
        <v>6</v>
      </c>
      <c r="AB202" s="8" t="s">
        <v>261</v>
      </c>
      <c r="AC202" s="8" t="s">
        <v>269</v>
      </c>
      <c r="AD202" s="9"/>
      <c r="AE202" s="8"/>
      <c r="AF202" s="9"/>
      <c r="AG202" s="8"/>
      <c r="AH202" s="9"/>
      <c r="AI202" s="8" t="s">
        <v>779</v>
      </c>
      <c r="AJ202" s="8" t="s">
        <v>313</v>
      </c>
      <c r="AK202" s="12">
        <v>41765</v>
      </c>
      <c r="AL202" s="11"/>
    </row>
    <row r="203" spans="1:38" ht="60" x14ac:dyDescent="0.25">
      <c r="A203" s="16" t="s">
        <v>320</v>
      </c>
      <c r="B203" s="35"/>
      <c r="C203" s="33" t="s">
        <v>1390</v>
      </c>
      <c r="D203" s="33" t="s">
        <v>99</v>
      </c>
      <c r="E203" s="33" t="s">
        <v>554</v>
      </c>
      <c r="F203" s="17">
        <v>41685</v>
      </c>
      <c r="G203" s="4">
        <f t="shared" si="15"/>
        <v>7</v>
      </c>
      <c r="H203" s="5" t="s">
        <v>58</v>
      </c>
      <c r="I203" s="9">
        <v>41685</v>
      </c>
      <c r="J203" s="6">
        <f t="shared" si="16"/>
        <v>7</v>
      </c>
      <c r="K203" s="7" t="s">
        <v>1387</v>
      </c>
      <c r="L203" s="15" t="s">
        <v>4</v>
      </c>
      <c r="M203" s="8" t="s">
        <v>219</v>
      </c>
      <c r="N203" s="9">
        <v>40051</v>
      </c>
      <c r="O203" s="36">
        <f t="shared" si="17"/>
        <v>4</v>
      </c>
      <c r="P203" s="36">
        <f t="shared" si="18"/>
        <v>5</v>
      </c>
      <c r="Q203" s="36">
        <f t="shared" si="19"/>
        <v>20</v>
      </c>
      <c r="R203" s="2" t="s">
        <v>5</v>
      </c>
      <c r="S203" s="2" t="s">
        <v>507</v>
      </c>
      <c r="T203" s="2" t="s">
        <v>1391</v>
      </c>
      <c r="U203" s="8" t="s">
        <v>6</v>
      </c>
      <c r="V203" s="32" t="s">
        <v>558</v>
      </c>
      <c r="W203" s="8" t="s">
        <v>775</v>
      </c>
      <c r="X203" s="8" t="s">
        <v>1392</v>
      </c>
      <c r="Y203" s="8" t="s">
        <v>1393</v>
      </c>
      <c r="Z203" s="8" t="s">
        <v>565</v>
      </c>
      <c r="AA203" s="8" t="s">
        <v>6</v>
      </c>
      <c r="AB203" s="8" t="s">
        <v>261</v>
      </c>
      <c r="AC203" s="8" t="s">
        <v>266</v>
      </c>
      <c r="AD203" s="8"/>
      <c r="AE203" s="9"/>
      <c r="AF203" s="9"/>
      <c r="AG203" s="8"/>
      <c r="AH203" s="9"/>
      <c r="AI203" s="8" t="s">
        <v>779</v>
      </c>
      <c r="AJ203" s="8" t="s">
        <v>578</v>
      </c>
      <c r="AK203" s="12">
        <v>41765</v>
      </c>
      <c r="AL203" s="11" t="s">
        <v>1394</v>
      </c>
    </row>
    <row r="204" spans="1:38" ht="30" x14ac:dyDescent="0.25">
      <c r="A204" s="16" t="s">
        <v>320</v>
      </c>
      <c r="B204" s="35">
        <v>900980484</v>
      </c>
      <c r="C204" s="33" t="s">
        <v>310</v>
      </c>
      <c r="D204" s="33" t="s">
        <v>98</v>
      </c>
      <c r="E204" s="33" t="s">
        <v>15</v>
      </c>
      <c r="F204" s="17">
        <v>41767</v>
      </c>
      <c r="G204" s="4">
        <f t="shared" si="15"/>
        <v>19</v>
      </c>
      <c r="H204" s="5" t="s">
        <v>104</v>
      </c>
      <c r="I204" s="9">
        <v>41768</v>
      </c>
      <c r="J204" s="6">
        <f t="shared" si="16"/>
        <v>19</v>
      </c>
      <c r="K204" s="7" t="s">
        <v>105</v>
      </c>
      <c r="L204" s="15" t="s">
        <v>8</v>
      </c>
      <c r="M204" s="8" t="s">
        <v>55</v>
      </c>
      <c r="N204" s="9">
        <v>28458</v>
      </c>
      <c r="O204" s="36">
        <f t="shared" si="17"/>
        <v>36</v>
      </c>
      <c r="P204" s="36">
        <f t="shared" si="18"/>
        <v>5</v>
      </c>
      <c r="Q204" s="36">
        <f t="shared" si="19"/>
        <v>10</v>
      </c>
      <c r="R204" s="2" t="s">
        <v>5</v>
      </c>
      <c r="S204" s="2" t="s">
        <v>21</v>
      </c>
      <c r="T204" s="2"/>
      <c r="U204" s="8" t="s">
        <v>6</v>
      </c>
      <c r="V204" s="32" t="s">
        <v>558</v>
      </c>
      <c r="W204" s="8" t="s">
        <v>805</v>
      </c>
      <c r="X204" s="8" t="s">
        <v>1395</v>
      </c>
      <c r="Y204" s="8" t="s">
        <v>1396</v>
      </c>
      <c r="Z204" s="8" t="s">
        <v>546</v>
      </c>
      <c r="AA204" s="8" t="s">
        <v>6</v>
      </c>
      <c r="AB204" s="8" t="s">
        <v>558</v>
      </c>
      <c r="AC204" s="8" t="s">
        <v>788</v>
      </c>
      <c r="AD204" s="9"/>
      <c r="AE204" s="8"/>
      <c r="AF204" s="9"/>
      <c r="AG204" s="8"/>
      <c r="AH204" s="9"/>
      <c r="AI204" s="8" t="s">
        <v>779</v>
      </c>
      <c r="AJ204" s="8" t="s">
        <v>838</v>
      </c>
      <c r="AK204" s="12">
        <v>41772</v>
      </c>
      <c r="AL204" s="11"/>
    </row>
    <row r="205" spans="1:38" x14ac:dyDescent="0.25">
      <c r="A205" s="16" t="s">
        <v>320</v>
      </c>
      <c r="B205" s="35">
        <v>104920526</v>
      </c>
      <c r="C205" s="33" t="s">
        <v>428</v>
      </c>
      <c r="D205" s="33" t="s">
        <v>1</v>
      </c>
      <c r="E205" s="33" t="s">
        <v>284</v>
      </c>
      <c r="F205" s="17">
        <v>41764</v>
      </c>
      <c r="G205" s="4">
        <f t="shared" si="15"/>
        <v>19</v>
      </c>
      <c r="H205" s="5" t="s">
        <v>3</v>
      </c>
      <c r="I205" s="9">
        <v>41767</v>
      </c>
      <c r="J205" s="6">
        <f t="shared" si="16"/>
        <v>19</v>
      </c>
      <c r="K205" s="7" t="s">
        <v>3</v>
      </c>
      <c r="L205" s="15" t="s">
        <v>4</v>
      </c>
      <c r="M205" s="8" t="s">
        <v>55</v>
      </c>
      <c r="N205" s="9">
        <v>33615</v>
      </c>
      <c r="O205" s="36">
        <f t="shared" si="17"/>
        <v>22</v>
      </c>
      <c r="P205" s="36">
        <f t="shared" si="18"/>
        <v>3</v>
      </c>
      <c r="Q205" s="36">
        <f t="shared" si="19"/>
        <v>26</v>
      </c>
      <c r="R205" s="2" t="s">
        <v>5</v>
      </c>
      <c r="S205" s="2" t="s">
        <v>26</v>
      </c>
      <c r="T205" s="2"/>
      <c r="U205" s="8" t="s">
        <v>6</v>
      </c>
      <c r="V205" s="32" t="s">
        <v>558</v>
      </c>
      <c r="W205" s="8" t="s">
        <v>775</v>
      </c>
      <c r="X205" s="8" t="s">
        <v>1397</v>
      </c>
      <c r="Y205" s="8" t="s">
        <v>1398</v>
      </c>
      <c r="Z205" s="8" t="s">
        <v>565</v>
      </c>
      <c r="AA205" s="8" t="s">
        <v>6</v>
      </c>
      <c r="AB205" s="8" t="s">
        <v>558</v>
      </c>
      <c r="AC205" s="8" t="s">
        <v>820</v>
      </c>
      <c r="AD205" s="9"/>
      <c r="AE205" s="8"/>
      <c r="AF205" s="9"/>
      <c r="AG205" s="8"/>
      <c r="AH205" s="9"/>
      <c r="AI205" s="8" t="s">
        <v>779</v>
      </c>
      <c r="AJ205" s="8" t="s">
        <v>833</v>
      </c>
      <c r="AK205" s="12">
        <v>41772</v>
      </c>
      <c r="AL205" s="11"/>
    </row>
    <row r="206" spans="1:38" x14ac:dyDescent="0.25">
      <c r="A206" s="16" t="s">
        <v>320</v>
      </c>
      <c r="B206" s="35">
        <v>114920526</v>
      </c>
      <c r="C206" s="33" t="s">
        <v>428</v>
      </c>
      <c r="D206" s="33" t="s">
        <v>1</v>
      </c>
      <c r="E206" s="33" t="s">
        <v>435</v>
      </c>
      <c r="F206" s="17">
        <v>41765</v>
      </c>
      <c r="G206" s="4">
        <f t="shared" si="15"/>
        <v>19</v>
      </c>
      <c r="H206" s="5" t="s">
        <v>3</v>
      </c>
      <c r="I206" s="9">
        <v>41765</v>
      </c>
      <c r="J206" s="6">
        <f t="shared" si="16"/>
        <v>19</v>
      </c>
      <c r="K206" s="7" t="s">
        <v>3</v>
      </c>
      <c r="L206" s="15" t="s">
        <v>4</v>
      </c>
      <c r="M206" s="8" t="s">
        <v>55</v>
      </c>
      <c r="N206" s="9">
        <v>33615</v>
      </c>
      <c r="O206" s="36">
        <f t="shared" si="17"/>
        <v>22</v>
      </c>
      <c r="P206" s="36">
        <f t="shared" si="18"/>
        <v>3</v>
      </c>
      <c r="Q206" s="36">
        <f t="shared" si="19"/>
        <v>24</v>
      </c>
      <c r="R206" s="2" t="s">
        <v>5</v>
      </c>
      <c r="S206" s="2" t="s">
        <v>26</v>
      </c>
      <c r="T206" s="2"/>
      <c r="U206" s="8" t="s">
        <v>6</v>
      </c>
      <c r="V206" s="32" t="s">
        <v>558</v>
      </c>
      <c r="W206" s="8" t="s">
        <v>775</v>
      </c>
      <c r="X206" s="8" t="s">
        <v>1397</v>
      </c>
      <c r="Y206" s="8" t="s">
        <v>1398</v>
      </c>
      <c r="Z206" s="8" t="s">
        <v>565</v>
      </c>
      <c r="AA206" s="8" t="s">
        <v>6</v>
      </c>
      <c r="AB206" s="8" t="s">
        <v>558</v>
      </c>
      <c r="AC206" s="8" t="s">
        <v>778</v>
      </c>
      <c r="AD206" s="9"/>
      <c r="AE206" s="8"/>
      <c r="AF206" s="9"/>
      <c r="AG206" s="8"/>
      <c r="AH206" s="9"/>
      <c r="AI206" s="8" t="s">
        <v>779</v>
      </c>
      <c r="AJ206" s="8" t="s">
        <v>789</v>
      </c>
      <c r="AK206" s="12">
        <v>41772</v>
      </c>
      <c r="AL206" s="11"/>
    </row>
    <row r="207" spans="1:38" ht="30" x14ac:dyDescent="0.25">
      <c r="A207" s="16" t="s">
        <v>320</v>
      </c>
      <c r="B207" s="35">
        <v>107200027</v>
      </c>
      <c r="C207" s="33" t="s">
        <v>195</v>
      </c>
      <c r="D207" s="33" t="s">
        <v>195</v>
      </c>
      <c r="E207" s="33" t="s">
        <v>46</v>
      </c>
      <c r="F207" s="17">
        <v>41766</v>
      </c>
      <c r="G207" s="4">
        <f t="shared" si="15"/>
        <v>19</v>
      </c>
      <c r="H207" s="5" t="s">
        <v>16</v>
      </c>
      <c r="I207" s="9">
        <v>41766</v>
      </c>
      <c r="J207" s="6">
        <f t="shared" si="16"/>
        <v>19</v>
      </c>
      <c r="K207" s="7" t="s">
        <v>47</v>
      </c>
      <c r="L207" s="15" t="s">
        <v>8</v>
      </c>
      <c r="M207" s="8" t="s">
        <v>55</v>
      </c>
      <c r="N207" s="9">
        <v>24871</v>
      </c>
      <c r="O207" s="36">
        <f t="shared" si="17"/>
        <v>46</v>
      </c>
      <c r="P207" s="36">
        <f t="shared" si="18"/>
        <v>3</v>
      </c>
      <c r="Q207" s="36">
        <f t="shared" si="19"/>
        <v>4</v>
      </c>
      <c r="R207" s="2" t="s">
        <v>5</v>
      </c>
      <c r="S207" s="2" t="s">
        <v>21</v>
      </c>
      <c r="T207" s="2"/>
      <c r="U207" s="8" t="s">
        <v>6</v>
      </c>
      <c r="V207" s="32" t="s">
        <v>558</v>
      </c>
      <c r="W207" s="8" t="s">
        <v>775</v>
      </c>
      <c r="X207" s="8" t="s">
        <v>1399</v>
      </c>
      <c r="Y207" s="8" t="s">
        <v>1400</v>
      </c>
      <c r="Z207" s="8" t="s">
        <v>546</v>
      </c>
      <c r="AA207" s="8" t="s">
        <v>6</v>
      </c>
      <c r="AB207" s="8" t="s">
        <v>558</v>
      </c>
      <c r="AC207" s="8" t="s">
        <v>820</v>
      </c>
      <c r="AD207" s="9"/>
      <c r="AE207" s="8"/>
      <c r="AF207" s="9"/>
      <c r="AG207" s="8"/>
      <c r="AH207" s="9"/>
      <c r="AI207" s="8" t="s">
        <v>779</v>
      </c>
      <c r="AJ207" s="8" t="s">
        <v>833</v>
      </c>
      <c r="AK207" s="12">
        <v>41772</v>
      </c>
      <c r="AL207" s="11"/>
    </row>
    <row r="208" spans="1:38" ht="45" x14ac:dyDescent="0.25">
      <c r="A208" s="16" t="s">
        <v>320</v>
      </c>
      <c r="B208" s="35">
        <v>109170373</v>
      </c>
      <c r="C208" s="33" t="s">
        <v>56</v>
      </c>
      <c r="D208" s="33" t="s">
        <v>89</v>
      </c>
      <c r="E208" s="33" t="s">
        <v>1401</v>
      </c>
      <c r="F208" s="17">
        <v>41765</v>
      </c>
      <c r="G208" s="4">
        <f t="shared" si="15"/>
        <v>19</v>
      </c>
      <c r="H208" s="5" t="s">
        <v>43</v>
      </c>
      <c r="I208" s="9">
        <v>41765</v>
      </c>
      <c r="J208" s="6">
        <f t="shared" si="16"/>
        <v>19</v>
      </c>
      <c r="K208" s="7" t="s">
        <v>43</v>
      </c>
      <c r="L208" s="15" t="s">
        <v>8</v>
      </c>
      <c r="M208" s="8" t="s">
        <v>55</v>
      </c>
      <c r="N208" s="9">
        <v>27619</v>
      </c>
      <c r="O208" s="36">
        <f t="shared" si="17"/>
        <v>38</v>
      </c>
      <c r="P208" s="36">
        <f t="shared" si="18"/>
        <v>8</v>
      </c>
      <c r="Q208" s="36">
        <f t="shared" si="19"/>
        <v>23</v>
      </c>
      <c r="R208" s="2" t="s">
        <v>5</v>
      </c>
      <c r="S208" s="2" t="s">
        <v>184</v>
      </c>
      <c r="T208" s="2"/>
      <c r="U208" s="8" t="s">
        <v>6</v>
      </c>
      <c r="V208" s="32" t="s">
        <v>558</v>
      </c>
      <c r="W208" s="8" t="s">
        <v>775</v>
      </c>
      <c r="X208" s="8" t="s">
        <v>1402</v>
      </c>
      <c r="Y208" s="8" t="s">
        <v>1403</v>
      </c>
      <c r="Z208" s="8" t="s">
        <v>1101</v>
      </c>
      <c r="AA208" s="8" t="s">
        <v>6</v>
      </c>
      <c r="AB208" s="8" t="s">
        <v>558</v>
      </c>
      <c r="AC208" s="8" t="s">
        <v>820</v>
      </c>
      <c r="AD208" s="9"/>
      <c r="AE208" s="8"/>
      <c r="AF208" s="9"/>
      <c r="AG208" s="8"/>
      <c r="AH208" s="9"/>
      <c r="AI208" s="8" t="s">
        <v>779</v>
      </c>
      <c r="AJ208" s="8" t="s">
        <v>838</v>
      </c>
      <c r="AK208" s="12">
        <v>41772</v>
      </c>
      <c r="AL208" s="11"/>
    </row>
    <row r="209" spans="1:38" ht="45" x14ac:dyDescent="0.25">
      <c r="A209" s="16" t="s">
        <v>320</v>
      </c>
      <c r="B209" s="35">
        <v>701440836</v>
      </c>
      <c r="C209" s="33" t="s">
        <v>80</v>
      </c>
      <c r="D209" s="33" t="s">
        <v>524</v>
      </c>
      <c r="E209" s="33" t="s">
        <v>13</v>
      </c>
      <c r="F209" s="17">
        <v>41767</v>
      </c>
      <c r="G209" s="4">
        <f t="shared" si="15"/>
        <v>19</v>
      </c>
      <c r="H209" s="5" t="s">
        <v>58</v>
      </c>
      <c r="I209" s="9">
        <v>41767</v>
      </c>
      <c r="J209" s="6">
        <f t="shared" si="16"/>
        <v>19</v>
      </c>
      <c r="K209" s="7" t="s">
        <v>859</v>
      </c>
      <c r="L209" s="15" t="s">
        <v>4</v>
      </c>
      <c r="M209" s="8" t="s">
        <v>55</v>
      </c>
      <c r="N209" s="9">
        <v>29935</v>
      </c>
      <c r="O209" s="36">
        <f t="shared" si="17"/>
        <v>32</v>
      </c>
      <c r="P209" s="36">
        <f t="shared" si="18"/>
        <v>4</v>
      </c>
      <c r="Q209" s="36">
        <f t="shared" si="19"/>
        <v>23</v>
      </c>
      <c r="R209" s="2" t="s">
        <v>5</v>
      </c>
      <c r="S209" s="2" t="s">
        <v>308</v>
      </c>
      <c r="T209" s="2"/>
      <c r="U209" s="8" t="s">
        <v>6</v>
      </c>
      <c r="V209" s="32" t="s">
        <v>558</v>
      </c>
      <c r="W209" s="8" t="s">
        <v>775</v>
      </c>
      <c r="X209" s="8" t="s">
        <v>1404</v>
      </c>
      <c r="Y209" s="8" t="s">
        <v>1405</v>
      </c>
      <c r="Z209" s="8" t="s">
        <v>1150</v>
      </c>
      <c r="AA209" s="8" t="s">
        <v>6</v>
      </c>
      <c r="AB209" s="8" t="s">
        <v>558</v>
      </c>
      <c r="AC209" s="8" t="s">
        <v>778</v>
      </c>
      <c r="AD209" s="9"/>
      <c r="AE209" s="8"/>
      <c r="AF209" s="9"/>
      <c r="AG209" s="8"/>
      <c r="AH209" s="9"/>
      <c r="AI209" s="8" t="s">
        <v>779</v>
      </c>
      <c r="AJ209" s="8" t="s">
        <v>794</v>
      </c>
      <c r="AK209" s="12">
        <v>41772</v>
      </c>
      <c r="AL209" s="11"/>
    </row>
    <row r="210" spans="1:38" ht="45" x14ac:dyDescent="0.25">
      <c r="A210" s="16" t="s">
        <v>320</v>
      </c>
      <c r="B210" s="35">
        <v>113740208</v>
      </c>
      <c r="C210" s="33" t="s">
        <v>57</v>
      </c>
      <c r="D210" s="33" t="s">
        <v>66</v>
      </c>
      <c r="E210" s="33" t="s">
        <v>395</v>
      </c>
      <c r="F210" s="17">
        <v>41768</v>
      </c>
      <c r="G210" s="4">
        <f t="shared" si="15"/>
        <v>19</v>
      </c>
      <c r="H210" s="5" t="s">
        <v>36</v>
      </c>
      <c r="I210" s="9">
        <v>41768</v>
      </c>
      <c r="J210" s="6">
        <f t="shared" si="16"/>
        <v>19</v>
      </c>
      <c r="K210" s="7" t="s">
        <v>1406</v>
      </c>
      <c r="L210" s="15" t="s">
        <v>4</v>
      </c>
      <c r="M210" s="8" t="s">
        <v>55</v>
      </c>
      <c r="N210" s="9">
        <v>32472</v>
      </c>
      <c r="O210" s="36">
        <f t="shared" si="17"/>
        <v>25</v>
      </c>
      <c r="P210" s="36">
        <f t="shared" si="18"/>
        <v>5</v>
      </c>
      <c r="Q210" s="36">
        <f t="shared" si="19"/>
        <v>14</v>
      </c>
      <c r="R210" s="2" t="s">
        <v>5</v>
      </c>
      <c r="S210" s="2" t="s">
        <v>415</v>
      </c>
      <c r="T210" s="2"/>
      <c r="U210" s="8" t="s">
        <v>6</v>
      </c>
      <c r="V210" s="32" t="s">
        <v>558</v>
      </c>
      <c r="W210" s="8" t="s">
        <v>782</v>
      </c>
      <c r="X210" s="8" t="s">
        <v>1407</v>
      </c>
      <c r="Y210" s="8" t="s">
        <v>1408</v>
      </c>
      <c r="Z210" s="8" t="s">
        <v>1409</v>
      </c>
      <c r="AA210" s="8" t="s">
        <v>6</v>
      </c>
      <c r="AB210" s="8" t="s">
        <v>558</v>
      </c>
      <c r="AC210" s="8" t="s">
        <v>778</v>
      </c>
      <c r="AD210" s="9"/>
      <c r="AE210" s="8"/>
      <c r="AF210" s="9"/>
      <c r="AG210" s="8"/>
      <c r="AH210" s="9"/>
      <c r="AI210" s="8" t="s">
        <v>779</v>
      </c>
      <c r="AJ210" s="8" t="s">
        <v>789</v>
      </c>
      <c r="AK210" s="12">
        <v>41772</v>
      </c>
      <c r="AL210" s="11"/>
    </row>
    <row r="211" spans="1:38" ht="30" x14ac:dyDescent="0.25">
      <c r="A211" s="16" t="s">
        <v>320</v>
      </c>
      <c r="B211" s="35">
        <v>117340957</v>
      </c>
      <c r="C211" s="33" t="s">
        <v>135</v>
      </c>
      <c r="D211" s="33" t="s">
        <v>185</v>
      </c>
      <c r="E211" s="33" t="s">
        <v>421</v>
      </c>
      <c r="F211" s="17">
        <v>41767</v>
      </c>
      <c r="G211" s="4">
        <f t="shared" si="15"/>
        <v>19</v>
      </c>
      <c r="H211" s="5" t="s">
        <v>104</v>
      </c>
      <c r="I211" s="9">
        <v>41767</v>
      </c>
      <c r="J211" s="6">
        <f t="shared" si="16"/>
        <v>19</v>
      </c>
      <c r="K211" s="7"/>
      <c r="L211" s="15" t="s">
        <v>8</v>
      </c>
      <c r="M211" s="8"/>
      <c r="N211" s="9">
        <v>36201</v>
      </c>
      <c r="O211" s="36">
        <f t="shared" si="17"/>
        <v>15</v>
      </c>
      <c r="P211" s="36">
        <f t="shared" si="18"/>
        <v>2</v>
      </c>
      <c r="Q211" s="36">
        <f t="shared" si="19"/>
        <v>28</v>
      </c>
      <c r="R211" s="2" t="s">
        <v>5</v>
      </c>
      <c r="S211" s="2" t="s">
        <v>26</v>
      </c>
      <c r="T211" s="2" t="s">
        <v>1410</v>
      </c>
      <c r="U211" s="8" t="s">
        <v>6</v>
      </c>
      <c r="V211" s="32" t="s">
        <v>558</v>
      </c>
      <c r="W211" s="8" t="s">
        <v>782</v>
      </c>
      <c r="X211" s="8" t="s">
        <v>1411</v>
      </c>
      <c r="Y211" s="8" t="s">
        <v>1412</v>
      </c>
      <c r="Z211" s="8" t="s">
        <v>565</v>
      </c>
      <c r="AA211" s="8" t="s">
        <v>6</v>
      </c>
      <c r="AB211" s="8" t="s">
        <v>1154</v>
      </c>
      <c r="AC211" s="8" t="s">
        <v>1155</v>
      </c>
      <c r="AD211" s="9"/>
      <c r="AE211" s="8"/>
      <c r="AF211" s="9"/>
      <c r="AG211" s="8"/>
      <c r="AH211" s="9"/>
      <c r="AI211" s="8" t="s">
        <v>779</v>
      </c>
      <c r="AJ211" s="8" t="s">
        <v>1413</v>
      </c>
      <c r="AK211" s="12">
        <v>41772</v>
      </c>
      <c r="AL211" s="11" t="s">
        <v>1414</v>
      </c>
    </row>
    <row r="212" spans="1:38" ht="45" x14ac:dyDescent="0.25">
      <c r="A212" s="16" t="s">
        <v>320</v>
      </c>
      <c r="B212" s="35">
        <v>108630417</v>
      </c>
      <c r="C212" s="33" t="s">
        <v>155</v>
      </c>
      <c r="D212" s="33" t="s">
        <v>122</v>
      </c>
      <c r="E212" s="33" t="s">
        <v>197</v>
      </c>
      <c r="F212" s="17">
        <v>41764</v>
      </c>
      <c r="G212" s="4">
        <f t="shared" si="15"/>
        <v>19</v>
      </c>
      <c r="H212" s="5" t="s">
        <v>31</v>
      </c>
      <c r="I212" s="9">
        <v>41767</v>
      </c>
      <c r="J212" s="6">
        <f t="shared" si="16"/>
        <v>19</v>
      </c>
      <c r="K212" s="7" t="s">
        <v>143</v>
      </c>
      <c r="L212" s="15" t="s">
        <v>8</v>
      </c>
      <c r="M212" s="8" t="s">
        <v>55</v>
      </c>
      <c r="N212" s="9">
        <v>26933</v>
      </c>
      <c r="O212" s="36">
        <f t="shared" si="17"/>
        <v>40</v>
      </c>
      <c r="P212" s="36">
        <f t="shared" si="18"/>
        <v>7</v>
      </c>
      <c r="Q212" s="36">
        <f t="shared" si="19"/>
        <v>12</v>
      </c>
      <c r="R212" s="2" t="s">
        <v>5</v>
      </c>
      <c r="S212" s="2" t="s">
        <v>569</v>
      </c>
      <c r="T212" s="2"/>
      <c r="U212" s="8" t="s">
        <v>6</v>
      </c>
      <c r="V212" s="32" t="s">
        <v>558</v>
      </c>
      <c r="W212" s="8" t="s">
        <v>775</v>
      </c>
      <c r="X212" s="8" t="s">
        <v>1415</v>
      </c>
      <c r="Y212" s="8" t="s">
        <v>1416</v>
      </c>
      <c r="Z212" s="8" t="s">
        <v>565</v>
      </c>
      <c r="AA212" s="8" t="s">
        <v>6</v>
      </c>
      <c r="AB212" s="8" t="s">
        <v>558</v>
      </c>
      <c r="AC212" s="8" t="s">
        <v>778</v>
      </c>
      <c r="AD212" s="9"/>
      <c r="AE212" s="8"/>
      <c r="AF212" s="9"/>
      <c r="AG212" s="8"/>
      <c r="AH212" s="9"/>
      <c r="AI212" s="8" t="s">
        <v>779</v>
      </c>
      <c r="AJ212" s="8" t="s">
        <v>794</v>
      </c>
      <c r="AK212" s="12">
        <v>41772</v>
      </c>
      <c r="AL212" s="11"/>
    </row>
    <row r="213" spans="1:38" ht="45" x14ac:dyDescent="0.25">
      <c r="A213" s="16" t="s">
        <v>320</v>
      </c>
      <c r="B213" s="35">
        <v>105690752</v>
      </c>
      <c r="C213" s="33" t="s">
        <v>89</v>
      </c>
      <c r="D213" s="33" t="s">
        <v>89</v>
      </c>
      <c r="E213" s="33" t="s">
        <v>169</v>
      </c>
      <c r="F213" s="17">
        <v>41770</v>
      </c>
      <c r="G213" s="4">
        <f t="shared" si="15"/>
        <v>20</v>
      </c>
      <c r="H213" s="5" t="s">
        <v>58</v>
      </c>
      <c r="I213" s="9">
        <v>41770</v>
      </c>
      <c r="J213" s="6">
        <f t="shared" si="16"/>
        <v>20</v>
      </c>
      <c r="K213" s="7" t="s">
        <v>305</v>
      </c>
      <c r="L213" s="15" t="s">
        <v>4</v>
      </c>
      <c r="M213" s="8" t="s">
        <v>55</v>
      </c>
      <c r="N213" s="9">
        <v>22482</v>
      </c>
      <c r="O213" s="36">
        <f t="shared" si="17"/>
        <v>52</v>
      </c>
      <c r="P213" s="36">
        <f t="shared" si="18"/>
        <v>9</v>
      </c>
      <c r="Q213" s="36">
        <f t="shared" si="19"/>
        <v>21</v>
      </c>
      <c r="R213" s="2" t="s">
        <v>5</v>
      </c>
      <c r="S213" s="2" t="s">
        <v>557</v>
      </c>
      <c r="T213" s="2"/>
      <c r="U213" s="8" t="s">
        <v>6</v>
      </c>
      <c r="V213" s="32" t="s">
        <v>558</v>
      </c>
      <c r="W213" s="8" t="s">
        <v>775</v>
      </c>
      <c r="X213" s="8" t="s">
        <v>1417</v>
      </c>
      <c r="Y213" s="8" t="s">
        <v>1418</v>
      </c>
      <c r="Z213" s="8" t="s">
        <v>1089</v>
      </c>
      <c r="AA213" s="8" t="s">
        <v>6</v>
      </c>
      <c r="AB213" s="8" t="s">
        <v>558</v>
      </c>
      <c r="AC213" s="8" t="s">
        <v>778</v>
      </c>
      <c r="AD213" s="9"/>
      <c r="AE213" s="8"/>
      <c r="AF213" s="9"/>
      <c r="AG213" s="8"/>
      <c r="AH213" s="9"/>
      <c r="AI213" s="8" t="s">
        <v>779</v>
      </c>
      <c r="AJ213" s="8" t="s">
        <v>1288</v>
      </c>
      <c r="AK213" s="12">
        <v>41772</v>
      </c>
      <c r="AL213" s="11"/>
    </row>
    <row r="214" spans="1:38" ht="45" x14ac:dyDescent="0.25">
      <c r="A214" s="16" t="s">
        <v>320</v>
      </c>
      <c r="B214" s="35">
        <v>110120929</v>
      </c>
      <c r="C214" s="33" t="s">
        <v>66</v>
      </c>
      <c r="D214" s="33" t="s">
        <v>60</v>
      </c>
      <c r="E214" s="33" t="s">
        <v>172</v>
      </c>
      <c r="F214" s="17">
        <v>41761</v>
      </c>
      <c r="G214" s="4">
        <f t="shared" si="15"/>
        <v>18</v>
      </c>
      <c r="H214" s="5" t="s">
        <v>31</v>
      </c>
      <c r="I214" s="9">
        <v>41764</v>
      </c>
      <c r="J214" s="6">
        <f t="shared" si="16"/>
        <v>19</v>
      </c>
      <c r="K214" s="7" t="s">
        <v>143</v>
      </c>
      <c r="L214" s="15" t="s">
        <v>4</v>
      </c>
      <c r="M214" s="8" t="s">
        <v>55</v>
      </c>
      <c r="N214" s="9">
        <v>28742</v>
      </c>
      <c r="O214" s="36">
        <f t="shared" si="17"/>
        <v>35</v>
      </c>
      <c r="P214" s="36">
        <f t="shared" si="18"/>
        <v>7</v>
      </c>
      <c r="Q214" s="36">
        <f t="shared" si="19"/>
        <v>26</v>
      </c>
      <c r="R214" s="2" t="s">
        <v>5</v>
      </c>
      <c r="S214" s="2" t="s">
        <v>1419</v>
      </c>
      <c r="T214" s="2"/>
      <c r="U214" s="8" t="s">
        <v>6</v>
      </c>
      <c r="V214" s="32" t="s">
        <v>558</v>
      </c>
      <c r="W214" s="8" t="s">
        <v>775</v>
      </c>
      <c r="X214" s="8" t="s">
        <v>1420</v>
      </c>
      <c r="Y214" s="8" t="s">
        <v>1421</v>
      </c>
      <c r="Z214" s="8" t="s">
        <v>1422</v>
      </c>
      <c r="AA214" s="8" t="s">
        <v>6</v>
      </c>
      <c r="AB214" s="8" t="s">
        <v>558</v>
      </c>
      <c r="AC214" s="8" t="s">
        <v>820</v>
      </c>
      <c r="AD214" s="9"/>
      <c r="AE214" s="8"/>
      <c r="AF214" s="9"/>
      <c r="AG214" s="8"/>
      <c r="AH214" s="9"/>
      <c r="AI214" s="8" t="s">
        <v>779</v>
      </c>
      <c r="AJ214" s="8" t="s">
        <v>794</v>
      </c>
      <c r="AK214" s="12">
        <v>41772</v>
      </c>
      <c r="AL214" s="11"/>
    </row>
    <row r="215" spans="1:38" ht="45" x14ac:dyDescent="0.25">
      <c r="A215" s="16" t="s">
        <v>320</v>
      </c>
      <c r="B215" s="35">
        <v>114220083</v>
      </c>
      <c r="C215" s="33" t="s">
        <v>40</v>
      </c>
      <c r="D215" s="33" t="s">
        <v>7</v>
      </c>
      <c r="E215" s="33" t="s">
        <v>1121</v>
      </c>
      <c r="F215" s="17">
        <v>41768</v>
      </c>
      <c r="G215" s="4">
        <f t="shared" si="15"/>
        <v>19</v>
      </c>
      <c r="H215" s="5" t="s">
        <v>36</v>
      </c>
      <c r="I215" s="9">
        <v>41768</v>
      </c>
      <c r="J215" s="6">
        <f t="shared" si="16"/>
        <v>19</v>
      </c>
      <c r="K215" s="7" t="s">
        <v>408</v>
      </c>
      <c r="L215" s="15" t="s">
        <v>4</v>
      </c>
      <c r="M215" s="8" t="s">
        <v>55</v>
      </c>
      <c r="N215" s="9">
        <v>32920</v>
      </c>
      <c r="O215" s="36">
        <f t="shared" si="17"/>
        <v>24</v>
      </c>
      <c r="P215" s="36">
        <f t="shared" si="18"/>
        <v>2</v>
      </c>
      <c r="Q215" s="36">
        <f t="shared" si="19"/>
        <v>23</v>
      </c>
      <c r="R215" s="2" t="s">
        <v>5</v>
      </c>
      <c r="S215" s="2" t="s">
        <v>520</v>
      </c>
      <c r="T215" s="2"/>
      <c r="U215" s="8" t="s">
        <v>6</v>
      </c>
      <c r="V215" s="32" t="s">
        <v>558</v>
      </c>
      <c r="W215" s="8" t="s">
        <v>775</v>
      </c>
      <c r="X215" s="8" t="s">
        <v>1122</v>
      </c>
      <c r="Y215" s="8" t="s">
        <v>1123</v>
      </c>
      <c r="Z215" s="8" t="s">
        <v>1124</v>
      </c>
      <c r="AA215" s="8" t="s">
        <v>6</v>
      </c>
      <c r="AB215" s="8" t="s">
        <v>558</v>
      </c>
      <c r="AC215" s="8" t="s">
        <v>778</v>
      </c>
      <c r="AD215" s="9"/>
      <c r="AE215" s="8"/>
      <c r="AF215" s="9"/>
      <c r="AG215" s="8"/>
      <c r="AH215" s="9"/>
      <c r="AI215" s="8" t="s">
        <v>779</v>
      </c>
      <c r="AJ215" s="8" t="s">
        <v>789</v>
      </c>
      <c r="AK215" s="12">
        <v>41772</v>
      </c>
      <c r="AL215" s="11"/>
    </row>
    <row r="216" spans="1:38" ht="30" x14ac:dyDescent="0.25">
      <c r="A216" s="16" t="s">
        <v>320</v>
      </c>
      <c r="B216" s="35">
        <v>104750988</v>
      </c>
      <c r="C216" s="33" t="s">
        <v>531</v>
      </c>
      <c r="D216" s="33" t="s">
        <v>96</v>
      </c>
      <c r="E216" s="33" t="s">
        <v>440</v>
      </c>
      <c r="F216" s="17">
        <v>41775</v>
      </c>
      <c r="G216" s="4">
        <f t="shared" si="15"/>
        <v>20</v>
      </c>
      <c r="H216" s="5" t="s">
        <v>16</v>
      </c>
      <c r="I216" s="9">
        <v>41775</v>
      </c>
      <c r="J216" s="6">
        <f t="shared" si="16"/>
        <v>20</v>
      </c>
      <c r="K216" s="7" t="s">
        <v>47</v>
      </c>
      <c r="L216" s="15" t="s">
        <v>4</v>
      </c>
      <c r="M216" s="8" t="s">
        <v>55</v>
      </c>
      <c r="N216" s="9">
        <v>20935</v>
      </c>
      <c r="O216" s="36">
        <f t="shared" si="17"/>
        <v>57</v>
      </c>
      <c r="P216" s="36">
        <f t="shared" si="18"/>
        <v>0</v>
      </c>
      <c r="Q216" s="36">
        <f t="shared" si="19"/>
        <v>21</v>
      </c>
      <c r="R216" s="2" t="s">
        <v>5</v>
      </c>
      <c r="S216" s="2" t="s">
        <v>557</v>
      </c>
      <c r="T216" s="2"/>
      <c r="U216" s="8" t="s">
        <v>6</v>
      </c>
      <c r="V216" s="32" t="s">
        <v>558</v>
      </c>
      <c r="W216" s="8" t="s">
        <v>775</v>
      </c>
      <c r="X216" s="8" t="s">
        <v>1423</v>
      </c>
      <c r="Y216" s="8" t="s">
        <v>1424</v>
      </c>
      <c r="Z216" s="8" t="s">
        <v>545</v>
      </c>
      <c r="AA216" s="8" t="s">
        <v>6</v>
      </c>
      <c r="AB216" s="8" t="s">
        <v>558</v>
      </c>
      <c r="AC216" s="8" t="s">
        <v>788</v>
      </c>
      <c r="AD216" s="9"/>
      <c r="AE216" s="8"/>
      <c r="AF216" s="9"/>
      <c r="AG216" s="8"/>
      <c r="AH216" s="9"/>
      <c r="AI216" s="8" t="s">
        <v>779</v>
      </c>
      <c r="AJ216" s="8" t="s">
        <v>838</v>
      </c>
      <c r="AK216" s="12">
        <v>41779</v>
      </c>
      <c r="AL216" s="11"/>
    </row>
    <row r="217" spans="1:38" ht="30" x14ac:dyDescent="0.25">
      <c r="A217" s="16" t="s">
        <v>320</v>
      </c>
      <c r="B217" s="35">
        <v>103850542</v>
      </c>
      <c r="C217" s="33" t="s">
        <v>80</v>
      </c>
      <c r="D217" s="33" t="s">
        <v>89</v>
      </c>
      <c r="E217" s="33" t="s">
        <v>65</v>
      </c>
      <c r="F217" s="17">
        <v>41774</v>
      </c>
      <c r="G217" s="4">
        <f t="shared" si="15"/>
        <v>20</v>
      </c>
      <c r="H217" s="5" t="s">
        <v>16</v>
      </c>
      <c r="I217" s="9">
        <v>41774</v>
      </c>
      <c r="J217" s="6">
        <f t="shared" si="16"/>
        <v>20</v>
      </c>
      <c r="K217" s="7" t="s">
        <v>47</v>
      </c>
      <c r="L217" s="15" t="s">
        <v>4</v>
      </c>
      <c r="M217" s="8" t="s">
        <v>55</v>
      </c>
      <c r="N217" s="9">
        <v>17830</v>
      </c>
      <c r="O217" s="36">
        <f t="shared" si="17"/>
        <v>65</v>
      </c>
      <c r="P217" s="36">
        <f t="shared" si="18"/>
        <v>6</v>
      </c>
      <c r="Q217" s="36">
        <f t="shared" si="19"/>
        <v>21</v>
      </c>
      <c r="R217" s="2" t="s">
        <v>5</v>
      </c>
      <c r="S217" s="2" t="s">
        <v>557</v>
      </c>
      <c r="T217" s="2"/>
      <c r="U217" s="8" t="s">
        <v>6</v>
      </c>
      <c r="V217" s="32" t="s">
        <v>558</v>
      </c>
      <c r="W217" s="8" t="s">
        <v>775</v>
      </c>
      <c r="X217" s="8" t="s">
        <v>1425</v>
      </c>
      <c r="Y217" s="8" t="s">
        <v>1426</v>
      </c>
      <c r="Z217" s="8" t="s">
        <v>545</v>
      </c>
      <c r="AA217" s="8" t="s">
        <v>6</v>
      </c>
      <c r="AB217" s="8" t="s">
        <v>558</v>
      </c>
      <c r="AC217" s="8" t="s">
        <v>788</v>
      </c>
      <c r="AD217" s="9"/>
      <c r="AE217" s="8"/>
      <c r="AF217" s="9"/>
      <c r="AG217" s="8"/>
      <c r="AH217" s="9"/>
      <c r="AI217" s="8" t="s">
        <v>779</v>
      </c>
      <c r="AJ217" s="8" t="s">
        <v>838</v>
      </c>
      <c r="AK217" s="12">
        <v>41779</v>
      </c>
      <c r="AL217" s="11"/>
    </row>
    <row r="218" spans="1:38" ht="45" x14ac:dyDescent="0.25">
      <c r="A218" s="16" t="s">
        <v>320</v>
      </c>
      <c r="B218" s="35">
        <v>105090990</v>
      </c>
      <c r="C218" s="33" t="s">
        <v>531</v>
      </c>
      <c r="D218" s="33" t="s">
        <v>96</v>
      </c>
      <c r="E218" s="33" t="s">
        <v>1427</v>
      </c>
      <c r="F218" s="17">
        <v>41775</v>
      </c>
      <c r="G218" s="4">
        <f t="shared" si="15"/>
        <v>20</v>
      </c>
      <c r="H218" s="5" t="s">
        <v>43</v>
      </c>
      <c r="I218" s="9">
        <v>41775</v>
      </c>
      <c r="J218" s="6">
        <f t="shared" si="16"/>
        <v>20</v>
      </c>
      <c r="K218" s="7" t="s">
        <v>43</v>
      </c>
      <c r="L218" s="15" t="s">
        <v>4</v>
      </c>
      <c r="M218" s="8" t="s">
        <v>55</v>
      </c>
      <c r="N218" s="9">
        <v>21642</v>
      </c>
      <c r="O218" s="36">
        <f t="shared" si="17"/>
        <v>55</v>
      </c>
      <c r="P218" s="36">
        <f t="shared" si="18"/>
        <v>1</v>
      </c>
      <c r="Q218" s="36">
        <f t="shared" si="19"/>
        <v>14</v>
      </c>
      <c r="R218" s="2" t="s">
        <v>5</v>
      </c>
      <c r="S218" s="2" t="s">
        <v>137</v>
      </c>
      <c r="T218" s="2"/>
      <c r="U218" s="8" t="s">
        <v>6</v>
      </c>
      <c r="V218" s="32" t="s">
        <v>558</v>
      </c>
      <c r="W218" s="8" t="s">
        <v>775</v>
      </c>
      <c r="X218" s="8" t="s">
        <v>1428</v>
      </c>
      <c r="Y218" s="8" t="s">
        <v>1429</v>
      </c>
      <c r="Z218" s="8" t="s">
        <v>1150</v>
      </c>
      <c r="AA218" s="8" t="s">
        <v>6</v>
      </c>
      <c r="AB218" s="8" t="s">
        <v>558</v>
      </c>
      <c r="AC218" s="8" t="s">
        <v>788</v>
      </c>
      <c r="AD218" s="9"/>
      <c r="AE218" s="8"/>
      <c r="AF218" s="9"/>
      <c r="AG218" s="8"/>
      <c r="AH218" s="9"/>
      <c r="AI218" s="8" t="s">
        <v>779</v>
      </c>
      <c r="AJ218" s="8" t="s">
        <v>838</v>
      </c>
      <c r="AK218" s="12">
        <v>41779</v>
      </c>
      <c r="AL218" s="11"/>
    </row>
    <row r="219" spans="1:38" ht="45" x14ac:dyDescent="0.25">
      <c r="A219" s="16" t="s">
        <v>320</v>
      </c>
      <c r="B219" s="35">
        <v>106650748</v>
      </c>
      <c r="C219" s="33" t="s">
        <v>127</v>
      </c>
      <c r="D219" s="33" t="s">
        <v>28</v>
      </c>
      <c r="E219" s="33" t="s">
        <v>758</v>
      </c>
      <c r="F219" s="17">
        <v>41766</v>
      </c>
      <c r="G219" s="4">
        <f t="shared" si="15"/>
        <v>19</v>
      </c>
      <c r="H219" s="5" t="s">
        <v>43</v>
      </c>
      <c r="I219" s="9">
        <v>41766</v>
      </c>
      <c r="J219" s="6">
        <f t="shared" si="16"/>
        <v>19</v>
      </c>
      <c r="K219" s="7" t="s">
        <v>43</v>
      </c>
      <c r="L219" s="15" t="s">
        <v>8</v>
      </c>
      <c r="M219" s="8" t="s">
        <v>55</v>
      </c>
      <c r="N219" s="9">
        <v>24094</v>
      </c>
      <c r="O219" s="36">
        <f t="shared" si="17"/>
        <v>48</v>
      </c>
      <c r="P219" s="36">
        <f t="shared" si="18"/>
        <v>4</v>
      </c>
      <c r="Q219" s="36">
        <f t="shared" si="19"/>
        <v>19</v>
      </c>
      <c r="R219" s="2" t="s">
        <v>5</v>
      </c>
      <c r="S219" s="2" t="s">
        <v>509</v>
      </c>
      <c r="T219" s="2"/>
      <c r="U219" s="8" t="s">
        <v>6</v>
      </c>
      <c r="V219" s="32" t="s">
        <v>558</v>
      </c>
      <c r="W219" s="8" t="s">
        <v>775</v>
      </c>
      <c r="X219" s="8" t="s">
        <v>1355</v>
      </c>
      <c r="Y219" s="8" t="s">
        <v>1430</v>
      </c>
      <c r="Z219" s="8" t="s">
        <v>9</v>
      </c>
      <c r="AA219" s="8" t="s">
        <v>6</v>
      </c>
      <c r="AB219" s="8" t="s">
        <v>558</v>
      </c>
      <c r="AC219" s="8" t="s">
        <v>820</v>
      </c>
      <c r="AD219" s="9"/>
      <c r="AE219" s="8"/>
      <c r="AF219" s="9"/>
      <c r="AG219" s="8"/>
      <c r="AH219" s="9"/>
      <c r="AI219" s="8" t="s">
        <v>779</v>
      </c>
      <c r="AJ219" s="8" t="s">
        <v>780</v>
      </c>
      <c r="AK219" s="12">
        <v>41779</v>
      </c>
      <c r="AL219" s="11"/>
    </row>
    <row r="220" spans="1:38" ht="45" x14ac:dyDescent="0.25">
      <c r="A220" s="16" t="s">
        <v>320</v>
      </c>
      <c r="B220" s="35">
        <v>114990066</v>
      </c>
      <c r="C220" s="33" t="s">
        <v>930</v>
      </c>
      <c r="D220" s="33" t="s">
        <v>27</v>
      </c>
      <c r="E220" s="33" t="s">
        <v>897</v>
      </c>
      <c r="F220" s="17">
        <v>41773</v>
      </c>
      <c r="G220" s="4">
        <f t="shared" si="15"/>
        <v>20</v>
      </c>
      <c r="H220" s="5" t="s">
        <v>36</v>
      </c>
      <c r="I220" s="9">
        <v>41773</v>
      </c>
      <c r="J220" s="6">
        <f t="shared" si="16"/>
        <v>20</v>
      </c>
      <c r="K220" s="7" t="s">
        <v>279</v>
      </c>
      <c r="L220" s="15" t="s">
        <v>8</v>
      </c>
      <c r="M220" s="8" t="s">
        <v>55</v>
      </c>
      <c r="N220" s="9">
        <v>33698</v>
      </c>
      <c r="O220" s="36">
        <f t="shared" si="17"/>
        <v>22</v>
      </c>
      <c r="P220" s="36">
        <f t="shared" si="18"/>
        <v>1</v>
      </c>
      <c r="Q220" s="36">
        <f t="shared" si="19"/>
        <v>10</v>
      </c>
      <c r="R220" s="2" t="s">
        <v>5</v>
      </c>
      <c r="S220" s="2" t="s">
        <v>1431</v>
      </c>
      <c r="T220" s="2"/>
      <c r="U220" s="8" t="s">
        <v>6</v>
      </c>
      <c r="V220" s="32" t="s">
        <v>558</v>
      </c>
      <c r="W220" s="8" t="s">
        <v>796</v>
      </c>
      <c r="X220" s="8" t="s">
        <v>1432</v>
      </c>
      <c r="Y220" s="8" t="s">
        <v>1433</v>
      </c>
      <c r="Z220" s="8" t="s">
        <v>1434</v>
      </c>
      <c r="AA220" s="8" t="s">
        <v>6</v>
      </c>
      <c r="AB220" s="8" t="s">
        <v>558</v>
      </c>
      <c r="AC220" s="8" t="s">
        <v>778</v>
      </c>
      <c r="AD220" s="9"/>
      <c r="AE220" s="8"/>
      <c r="AF220" s="9"/>
      <c r="AG220" s="8"/>
      <c r="AH220" s="9"/>
      <c r="AI220" s="8" t="s">
        <v>779</v>
      </c>
      <c r="AJ220" s="8" t="s">
        <v>789</v>
      </c>
      <c r="AK220" s="12">
        <v>41779</v>
      </c>
      <c r="AL220" s="11"/>
    </row>
    <row r="221" spans="1:38" ht="45" x14ac:dyDescent="0.25">
      <c r="A221" s="16" t="s">
        <v>320</v>
      </c>
      <c r="B221" s="35">
        <v>114100745</v>
      </c>
      <c r="C221" s="33" t="s">
        <v>7</v>
      </c>
      <c r="D221" s="33" t="s">
        <v>88</v>
      </c>
      <c r="E221" s="33" t="s">
        <v>114</v>
      </c>
      <c r="F221" s="17">
        <v>41769</v>
      </c>
      <c r="G221" s="4">
        <f t="shared" si="15"/>
        <v>19</v>
      </c>
      <c r="H221" s="5" t="s">
        <v>36</v>
      </c>
      <c r="I221" s="9">
        <v>41773</v>
      </c>
      <c r="J221" s="6">
        <f t="shared" si="16"/>
        <v>20</v>
      </c>
      <c r="K221" s="7" t="s">
        <v>537</v>
      </c>
      <c r="L221" s="15" t="s">
        <v>4</v>
      </c>
      <c r="M221" s="8" t="s">
        <v>55</v>
      </c>
      <c r="N221" s="9">
        <v>32834</v>
      </c>
      <c r="O221" s="36">
        <f t="shared" si="17"/>
        <v>24</v>
      </c>
      <c r="P221" s="36">
        <f t="shared" si="18"/>
        <v>5</v>
      </c>
      <c r="Q221" s="36">
        <f t="shared" si="19"/>
        <v>22</v>
      </c>
      <c r="R221" s="2" t="s">
        <v>5</v>
      </c>
      <c r="S221" s="2" t="s">
        <v>137</v>
      </c>
      <c r="T221" s="2"/>
      <c r="U221" s="8" t="s">
        <v>6</v>
      </c>
      <c r="V221" s="32" t="s">
        <v>558</v>
      </c>
      <c r="W221" s="8" t="s">
        <v>775</v>
      </c>
      <c r="X221" s="8" t="s">
        <v>1297</v>
      </c>
      <c r="Y221" s="8" t="s">
        <v>1298</v>
      </c>
      <c r="Z221" s="8" t="s">
        <v>86</v>
      </c>
      <c r="AA221" s="8" t="s">
        <v>6</v>
      </c>
      <c r="AB221" s="8" t="s">
        <v>558</v>
      </c>
      <c r="AC221" s="8" t="s">
        <v>820</v>
      </c>
      <c r="AD221" s="9"/>
      <c r="AE221" s="8"/>
      <c r="AF221" s="9"/>
      <c r="AG221" s="8"/>
      <c r="AH221" s="9"/>
      <c r="AI221" s="8" t="s">
        <v>779</v>
      </c>
      <c r="AJ221" s="8" t="s">
        <v>833</v>
      </c>
      <c r="AK221" s="12">
        <v>41779</v>
      </c>
      <c r="AL221" s="11"/>
    </row>
    <row r="222" spans="1:38" ht="45" x14ac:dyDescent="0.25">
      <c r="A222" s="16" t="s">
        <v>320</v>
      </c>
      <c r="B222" s="35">
        <v>16122256</v>
      </c>
      <c r="C222" s="33" t="s">
        <v>763</v>
      </c>
      <c r="D222" s="33" t="s">
        <v>462</v>
      </c>
      <c r="E222" s="33" t="s">
        <v>429</v>
      </c>
      <c r="F222" s="17">
        <v>41773</v>
      </c>
      <c r="G222" s="4">
        <f t="shared" si="15"/>
        <v>20</v>
      </c>
      <c r="H222" s="5" t="s">
        <v>36</v>
      </c>
      <c r="I222" s="9">
        <v>41773</v>
      </c>
      <c r="J222" s="6">
        <f t="shared" si="16"/>
        <v>20</v>
      </c>
      <c r="K222" s="7" t="s">
        <v>403</v>
      </c>
      <c r="L222" s="15" t="s">
        <v>4</v>
      </c>
      <c r="M222" s="8" t="s">
        <v>55</v>
      </c>
      <c r="N222" s="9">
        <v>22612</v>
      </c>
      <c r="O222" s="36">
        <f t="shared" si="17"/>
        <v>52</v>
      </c>
      <c r="P222" s="36">
        <f t="shared" si="18"/>
        <v>5</v>
      </c>
      <c r="Q222" s="36">
        <f t="shared" si="19"/>
        <v>17</v>
      </c>
      <c r="R222" s="2" t="s">
        <v>873</v>
      </c>
      <c r="S222" s="2" t="s">
        <v>444</v>
      </c>
      <c r="T222" s="2"/>
      <c r="U222" s="8" t="s">
        <v>6</v>
      </c>
      <c r="V222" s="32" t="s">
        <v>558</v>
      </c>
      <c r="W222" s="8" t="s">
        <v>775</v>
      </c>
      <c r="X222" s="8" t="s">
        <v>874</v>
      </c>
      <c r="Y222" s="8" t="s">
        <v>1435</v>
      </c>
      <c r="Z222" s="8" t="s">
        <v>1436</v>
      </c>
      <c r="AA222" s="8" t="s">
        <v>6</v>
      </c>
      <c r="AB222" s="8" t="s">
        <v>558</v>
      </c>
      <c r="AC222" s="8" t="s">
        <v>778</v>
      </c>
      <c r="AD222" s="9"/>
      <c r="AE222" s="8"/>
      <c r="AF222" s="9"/>
      <c r="AG222" s="8"/>
      <c r="AH222" s="9"/>
      <c r="AI222" s="8" t="s">
        <v>779</v>
      </c>
      <c r="AJ222" s="8" t="s">
        <v>789</v>
      </c>
      <c r="AK222" s="12">
        <v>41779</v>
      </c>
      <c r="AL222" s="11"/>
    </row>
    <row r="223" spans="1:38" ht="45" x14ac:dyDescent="0.25">
      <c r="A223" s="16" t="s">
        <v>320</v>
      </c>
      <c r="B223" s="35">
        <v>111190463</v>
      </c>
      <c r="C223" s="33" t="s">
        <v>56</v>
      </c>
      <c r="D223" s="33" t="s">
        <v>96</v>
      </c>
      <c r="E223" s="33" t="s">
        <v>395</v>
      </c>
      <c r="F223" s="17">
        <v>41775</v>
      </c>
      <c r="G223" s="4">
        <f t="shared" si="15"/>
        <v>20</v>
      </c>
      <c r="H223" s="5" t="s">
        <v>36</v>
      </c>
      <c r="I223" s="9">
        <v>41775</v>
      </c>
      <c r="J223" s="6">
        <f t="shared" si="16"/>
        <v>20</v>
      </c>
      <c r="K223" s="7" t="s">
        <v>1437</v>
      </c>
      <c r="L223" s="15" t="s">
        <v>4</v>
      </c>
      <c r="M223" s="8" t="s">
        <v>55</v>
      </c>
      <c r="N223" s="9">
        <v>29884</v>
      </c>
      <c r="O223" s="36">
        <f t="shared" si="17"/>
        <v>32</v>
      </c>
      <c r="P223" s="36">
        <f t="shared" si="18"/>
        <v>6</v>
      </c>
      <c r="Q223" s="36">
        <f t="shared" si="19"/>
        <v>21</v>
      </c>
      <c r="R223" s="2" t="s">
        <v>5</v>
      </c>
      <c r="S223" s="2" t="s">
        <v>401</v>
      </c>
      <c r="T223" s="2"/>
      <c r="U223" s="8" t="s">
        <v>6</v>
      </c>
      <c r="V223" s="32" t="s">
        <v>558</v>
      </c>
      <c r="W223" s="8" t="s">
        <v>775</v>
      </c>
      <c r="X223" s="8" t="s">
        <v>1438</v>
      </c>
      <c r="Y223" s="8" t="s">
        <v>1439</v>
      </c>
      <c r="Z223" s="8" t="s">
        <v>1169</v>
      </c>
      <c r="AA223" s="8" t="s">
        <v>6</v>
      </c>
      <c r="AB223" s="8" t="s">
        <v>558</v>
      </c>
      <c r="AC223" s="8" t="s">
        <v>820</v>
      </c>
      <c r="AD223" s="9"/>
      <c r="AE223" s="8"/>
      <c r="AF223" s="9"/>
      <c r="AG223" s="8"/>
      <c r="AH223" s="9"/>
      <c r="AI223" s="8" t="s">
        <v>779</v>
      </c>
      <c r="AJ223" s="8" t="s">
        <v>794</v>
      </c>
      <c r="AK223" s="12">
        <v>41779</v>
      </c>
      <c r="AL223" s="11"/>
    </row>
    <row r="224" spans="1:38" ht="45" x14ac:dyDescent="0.25">
      <c r="A224" s="16" t="s">
        <v>320</v>
      </c>
      <c r="B224" s="35">
        <v>120530474</v>
      </c>
      <c r="C224" s="33" t="s">
        <v>176</v>
      </c>
      <c r="D224" s="33" t="s">
        <v>1440</v>
      </c>
      <c r="E224" s="33" t="s">
        <v>1441</v>
      </c>
      <c r="F224" s="17">
        <v>41779</v>
      </c>
      <c r="G224" s="4">
        <f t="shared" si="15"/>
        <v>21</v>
      </c>
      <c r="H224" s="5" t="s">
        <v>31</v>
      </c>
      <c r="I224" s="9">
        <v>41779</v>
      </c>
      <c r="J224" s="6">
        <f t="shared" si="16"/>
        <v>21</v>
      </c>
      <c r="K224" s="7" t="s">
        <v>32</v>
      </c>
      <c r="L224" s="15" t="s">
        <v>4</v>
      </c>
      <c r="M224" s="8" t="s">
        <v>55</v>
      </c>
      <c r="N224" s="9">
        <v>38080</v>
      </c>
      <c r="O224" s="36">
        <f t="shared" si="17"/>
        <v>10</v>
      </c>
      <c r="P224" s="36">
        <f t="shared" si="18"/>
        <v>1</v>
      </c>
      <c r="Q224" s="36">
        <f t="shared" si="19"/>
        <v>17</v>
      </c>
      <c r="R224" s="2" t="s">
        <v>5</v>
      </c>
      <c r="S224" s="2" t="s">
        <v>26</v>
      </c>
      <c r="T224" s="2" t="s">
        <v>1442</v>
      </c>
      <c r="U224" s="8" t="s">
        <v>6</v>
      </c>
      <c r="V224" s="32" t="s">
        <v>558</v>
      </c>
      <c r="W224" s="8" t="s">
        <v>775</v>
      </c>
      <c r="X224" s="8" t="s">
        <v>1443</v>
      </c>
      <c r="Y224" s="8" t="s">
        <v>1444</v>
      </c>
      <c r="Z224" s="8" t="s">
        <v>565</v>
      </c>
      <c r="AA224" s="8" t="s">
        <v>6</v>
      </c>
      <c r="AB224" s="8" t="s">
        <v>558</v>
      </c>
      <c r="AC224" s="8" t="s">
        <v>778</v>
      </c>
      <c r="AD224" s="9"/>
      <c r="AE224" s="8"/>
      <c r="AF224" s="9"/>
      <c r="AG224" s="8"/>
      <c r="AH224" s="9"/>
      <c r="AI224" s="8" t="s">
        <v>779</v>
      </c>
      <c r="AJ224" s="8" t="s">
        <v>1445</v>
      </c>
      <c r="AK224" s="12">
        <v>41786</v>
      </c>
      <c r="AL224" s="11"/>
    </row>
    <row r="225" spans="1:38" ht="54" customHeight="1" x14ac:dyDescent="0.25">
      <c r="A225" s="16" t="s">
        <v>320</v>
      </c>
      <c r="B225" s="35">
        <v>109120895</v>
      </c>
      <c r="C225" s="33" t="s">
        <v>218</v>
      </c>
      <c r="D225" s="33" t="s">
        <v>357</v>
      </c>
      <c r="E225" s="33" t="s">
        <v>201</v>
      </c>
      <c r="F225" s="17">
        <v>41780</v>
      </c>
      <c r="G225" s="4">
        <f t="shared" si="15"/>
        <v>21</v>
      </c>
      <c r="H225" s="5" t="s">
        <v>31</v>
      </c>
      <c r="I225" s="9">
        <v>41780</v>
      </c>
      <c r="J225" s="6">
        <f t="shared" si="16"/>
        <v>21</v>
      </c>
      <c r="K225" s="7" t="s">
        <v>294</v>
      </c>
      <c r="L225" s="15" t="s">
        <v>8</v>
      </c>
      <c r="M225" s="8" t="s">
        <v>55</v>
      </c>
      <c r="N225" s="9">
        <v>27491</v>
      </c>
      <c r="O225" s="36">
        <f t="shared" si="17"/>
        <v>39</v>
      </c>
      <c r="P225" s="36">
        <f t="shared" si="18"/>
        <v>1</v>
      </c>
      <c r="Q225" s="36">
        <f t="shared" si="19"/>
        <v>14</v>
      </c>
      <c r="R225" s="2" t="s">
        <v>5</v>
      </c>
      <c r="S225" s="2" t="s">
        <v>1446</v>
      </c>
      <c r="T225" s="2"/>
      <c r="U225" s="8" t="s">
        <v>6</v>
      </c>
      <c r="V225" s="32" t="s">
        <v>558</v>
      </c>
      <c r="W225" s="8" t="s">
        <v>775</v>
      </c>
      <c r="X225" s="8" t="s">
        <v>1447</v>
      </c>
      <c r="Y225" s="8" t="s">
        <v>1448</v>
      </c>
      <c r="Z225" s="8" t="s">
        <v>405</v>
      </c>
      <c r="AA225" s="8" t="s">
        <v>6</v>
      </c>
      <c r="AB225" s="8" t="s">
        <v>558</v>
      </c>
      <c r="AC225" s="8" t="s">
        <v>778</v>
      </c>
      <c r="AD225" s="9"/>
      <c r="AE225" s="8"/>
      <c r="AF225" s="9"/>
      <c r="AG225" s="8"/>
      <c r="AH225" s="9"/>
      <c r="AI225" s="8" t="s">
        <v>779</v>
      </c>
      <c r="AJ225" s="8" t="s">
        <v>1445</v>
      </c>
      <c r="AK225" s="12">
        <v>41786</v>
      </c>
      <c r="AL225" s="11"/>
    </row>
    <row r="226" spans="1:38" ht="30" x14ac:dyDescent="0.25">
      <c r="A226" s="16" t="s">
        <v>320</v>
      </c>
      <c r="B226" s="35">
        <v>102760795</v>
      </c>
      <c r="C226" s="33" t="s">
        <v>57</v>
      </c>
      <c r="D226" s="33" t="s">
        <v>116</v>
      </c>
      <c r="E226" s="33" t="s">
        <v>571</v>
      </c>
      <c r="F226" s="17">
        <v>41771</v>
      </c>
      <c r="G226" s="4">
        <f t="shared" si="15"/>
        <v>20</v>
      </c>
      <c r="H226" s="5" t="s">
        <v>16</v>
      </c>
      <c r="I226" s="9">
        <v>41771</v>
      </c>
      <c r="J226" s="6">
        <f t="shared" si="16"/>
        <v>20</v>
      </c>
      <c r="K226" s="7" t="s">
        <v>47</v>
      </c>
      <c r="L226" s="15" t="s">
        <v>8</v>
      </c>
      <c r="M226" s="8" t="s">
        <v>55</v>
      </c>
      <c r="N226" s="9">
        <v>14330</v>
      </c>
      <c r="O226" s="36">
        <f t="shared" si="17"/>
        <v>75</v>
      </c>
      <c r="P226" s="36">
        <f t="shared" si="18"/>
        <v>1</v>
      </c>
      <c r="Q226" s="36">
        <f t="shared" si="19"/>
        <v>16</v>
      </c>
      <c r="R226" s="2" t="s">
        <v>5</v>
      </c>
      <c r="S226" s="2" t="s">
        <v>21</v>
      </c>
      <c r="T226" s="2"/>
      <c r="U226" s="8" t="s">
        <v>6</v>
      </c>
      <c r="V226" s="32" t="s">
        <v>558</v>
      </c>
      <c r="W226" s="8" t="s">
        <v>775</v>
      </c>
      <c r="X226" s="8" t="s">
        <v>1449</v>
      </c>
      <c r="Y226" s="8" t="s">
        <v>1450</v>
      </c>
      <c r="Z226" s="8" t="s">
        <v>546</v>
      </c>
      <c r="AA226" s="8" t="s">
        <v>6</v>
      </c>
      <c r="AB226" s="8" t="s">
        <v>558</v>
      </c>
      <c r="AC226" s="8" t="s">
        <v>788</v>
      </c>
      <c r="AD226" s="9"/>
      <c r="AE226" s="8"/>
      <c r="AF226" s="9"/>
      <c r="AG226" s="8"/>
      <c r="AH226" s="9"/>
      <c r="AI226" s="8" t="s">
        <v>779</v>
      </c>
      <c r="AJ226" s="8" t="s">
        <v>838</v>
      </c>
      <c r="AK226" s="12">
        <v>41786</v>
      </c>
      <c r="AL226" s="11"/>
    </row>
    <row r="227" spans="1:38" ht="30" x14ac:dyDescent="0.25">
      <c r="A227" s="16" t="s">
        <v>320</v>
      </c>
      <c r="B227" s="35">
        <v>104690593</v>
      </c>
      <c r="C227" s="33" t="s">
        <v>33</v>
      </c>
      <c r="D227" s="33" t="s">
        <v>37</v>
      </c>
      <c r="E227" s="33" t="s">
        <v>338</v>
      </c>
      <c r="F227" s="17">
        <v>41768</v>
      </c>
      <c r="G227" s="4">
        <f t="shared" si="15"/>
        <v>19</v>
      </c>
      <c r="H227" s="5" t="s">
        <v>16</v>
      </c>
      <c r="I227" s="9">
        <v>41768</v>
      </c>
      <c r="J227" s="6">
        <f t="shared" si="16"/>
        <v>19</v>
      </c>
      <c r="K227" s="7" t="s">
        <v>47</v>
      </c>
      <c r="L227" s="15" t="s">
        <v>4</v>
      </c>
      <c r="M227" s="8" t="s">
        <v>55</v>
      </c>
      <c r="N227" s="9">
        <v>20792</v>
      </c>
      <c r="O227" s="36">
        <f t="shared" si="17"/>
        <v>57</v>
      </c>
      <c r="P227" s="36">
        <f t="shared" si="18"/>
        <v>5</v>
      </c>
      <c r="Q227" s="36">
        <f t="shared" si="19"/>
        <v>6</v>
      </c>
      <c r="R227" s="2" t="s">
        <v>5</v>
      </c>
      <c r="S227" s="2" t="s">
        <v>557</v>
      </c>
      <c r="T227" s="2"/>
      <c r="U227" s="8" t="s">
        <v>6</v>
      </c>
      <c r="V227" s="32" t="s">
        <v>558</v>
      </c>
      <c r="W227" s="8" t="s">
        <v>775</v>
      </c>
      <c r="X227" s="8" t="s">
        <v>1451</v>
      </c>
      <c r="Y227" s="8" t="s">
        <v>1452</v>
      </c>
      <c r="Z227" s="8" t="s">
        <v>9</v>
      </c>
      <c r="AA227" s="8" t="s">
        <v>6</v>
      </c>
      <c r="AB227" s="8" t="s">
        <v>558</v>
      </c>
      <c r="AC227" s="8" t="s">
        <v>788</v>
      </c>
      <c r="AD227" s="9"/>
      <c r="AE227" s="8"/>
      <c r="AF227" s="9"/>
      <c r="AG227" s="8"/>
      <c r="AH227" s="9"/>
      <c r="AI227" s="8" t="s">
        <v>779</v>
      </c>
      <c r="AJ227" s="8" t="s">
        <v>838</v>
      </c>
      <c r="AK227" s="12">
        <v>41786</v>
      </c>
      <c r="AL227" s="11"/>
    </row>
    <row r="228" spans="1:38" ht="45" x14ac:dyDescent="0.25">
      <c r="A228" s="16" t="s">
        <v>320</v>
      </c>
      <c r="B228" s="35">
        <v>106450711</v>
      </c>
      <c r="C228" s="33" t="s">
        <v>425</v>
      </c>
      <c r="D228" s="33" t="s">
        <v>30</v>
      </c>
      <c r="E228" s="33" t="s">
        <v>771</v>
      </c>
      <c r="F228" s="17">
        <v>41780</v>
      </c>
      <c r="G228" s="4">
        <f t="shared" si="15"/>
        <v>21</v>
      </c>
      <c r="H228" s="5" t="s">
        <v>43</v>
      </c>
      <c r="I228" s="9">
        <v>41780</v>
      </c>
      <c r="J228" s="6">
        <f t="shared" si="16"/>
        <v>21</v>
      </c>
      <c r="K228" s="7" t="s">
        <v>43</v>
      </c>
      <c r="L228" s="15" t="s">
        <v>8</v>
      </c>
      <c r="M228" s="8" t="s">
        <v>55</v>
      </c>
      <c r="N228" s="9">
        <v>23749</v>
      </c>
      <c r="O228" s="36">
        <f t="shared" si="17"/>
        <v>49</v>
      </c>
      <c r="P228" s="36">
        <f t="shared" si="18"/>
        <v>4</v>
      </c>
      <c r="Q228" s="36">
        <f t="shared" si="19"/>
        <v>14</v>
      </c>
      <c r="R228" s="2" t="s">
        <v>5</v>
      </c>
      <c r="S228" s="2" t="s">
        <v>21</v>
      </c>
      <c r="T228" s="2"/>
      <c r="U228" s="8" t="s">
        <v>6</v>
      </c>
      <c r="V228" s="32" t="s">
        <v>558</v>
      </c>
      <c r="W228" s="8" t="s">
        <v>559</v>
      </c>
      <c r="X228" s="8" t="s">
        <v>1453</v>
      </c>
      <c r="Y228" s="8" t="s">
        <v>1454</v>
      </c>
      <c r="Z228" s="8" t="s">
        <v>546</v>
      </c>
      <c r="AA228" s="8" t="s">
        <v>6</v>
      </c>
      <c r="AB228" s="8" t="s">
        <v>558</v>
      </c>
      <c r="AC228" s="8" t="s">
        <v>788</v>
      </c>
      <c r="AD228" s="9"/>
      <c r="AE228" s="8"/>
      <c r="AF228" s="9"/>
      <c r="AG228" s="8"/>
      <c r="AH228" s="9"/>
      <c r="AI228" s="8" t="s">
        <v>779</v>
      </c>
      <c r="AJ228" s="8" t="s">
        <v>838</v>
      </c>
      <c r="AK228" s="12">
        <v>41786</v>
      </c>
      <c r="AL228" s="11"/>
    </row>
    <row r="229" spans="1:38" ht="45" x14ac:dyDescent="0.25">
      <c r="A229" s="16" t="s">
        <v>320</v>
      </c>
      <c r="B229" s="35">
        <v>106240060</v>
      </c>
      <c r="C229" s="33" t="s">
        <v>37</v>
      </c>
      <c r="D229" s="33" t="s">
        <v>57</v>
      </c>
      <c r="E229" s="33" t="s">
        <v>1455</v>
      </c>
      <c r="F229" s="17">
        <v>41782</v>
      </c>
      <c r="G229" s="4">
        <f t="shared" si="15"/>
        <v>21</v>
      </c>
      <c r="H229" s="5" t="s">
        <v>43</v>
      </c>
      <c r="I229" s="9">
        <v>41782</v>
      </c>
      <c r="J229" s="6">
        <f t="shared" si="16"/>
        <v>21</v>
      </c>
      <c r="K229" s="7" t="s">
        <v>43</v>
      </c>
      <c r="L229" s="15" t="s">
        <v>4</v>
      </c>
      <c r="M229" s="8" t="s">
        <v>55</v>
      </c>
      <c r="N229" s="9">
        <v>23406</v>
      </c>
      <c r="O229" s="36">
        <f t="shared" si="17"/>
        <v>50</v>
      </c>
      <c r="P229" s="36">
        <f t="shared" si="18"/>
        <v>3</v>
      </c>
      <c r="Q229" s="36">
        <f t="shared" si="19"/>
        <v>23</v>
      </c>
      <c r="R229" s="2" t="s">
        <v>5</v>
      </c>
      <c r="S229" s="2" t="s">
        <v>560</v>
      </c>
      <c r="T229" s="2"/>
      <c r="U229" s="8" t="s">
        <v>6</v>
      </c>
      <c r="V229" s="32" t="s">
        <v>558</v>
      </c>
      <c r="W229" s="8" t="s">
        <v>796</v>
      </c>
      <c r="X229" s="8" t="s">
        <v>1456</v>
      </c>
      <c r="Y229" s="8" t="s">
        <v>1457</v>
      </c>
      <c r="Z229" s="8" t="s">
        <v>1150</v>
      </c>
      <c r="AA229" s="8" t="s">
        <v>6</v>
      </c>
      <c r="AB229" s="8" t="s">
        <v>558</v>
      </c>
      <c r="AC229" s="8" t="s">
        <v>832</v>
      </c>
      <c r="AD229" s="9"/>
      <c r="AE229" s="8"/>
      <c r="AF229" s="9"/>
      <c r="AG229" s="8"/>
      <c r="AH229" s="9"/>
      <c r="AI229" s="8" t="s">
        <v>779</v>
      </c>
      <c r="AJ229" s="8" t="s">
        <v>1075</v>
      </c>
      <c r="AK229" s="12">
        <v>41786</v>
      </c>
      <c r="AL229" s="11"/>
    </row>
    <row r="230" spans="1:38" ht="45" x14ac:dyDescent="0.25">
      <c r="A230" s="16" t="s">
        <v>320</v>
      </c>
      <c r="B230" s="35">
        <v>103270833</v>
      </c>
      <c r="C230" s="33" t="s">
        <v>96</v>
      </c>
      <c r="D230" s="33" t="s">
        <v>127</v>
      </c>
      <c r="E230" s="33" t="s">
        <v>439</v>
      </c>
      <c r="F230" s="17">
        <v>41771</v>
      </c>
      <c r="G230" s="4">
        <f t="shared" si="15"/>
        <v>20</v>
      </c>
      <c r="H230" s="5" t="s">
        <v>292</v>
      </c>
      <c r="I230" s="9">
        <v>41771</v>
      </c>
      <c r="J230" s="6">
        <f t="shared" si="16"/>
        <v>20</v>
      </c>
      <c r="K230" s="7" t="s">
        <v>292</v>
      </c>
      <c r="L230" s="15" t="s">
        <v>4</v>
      </c>
      <c r="M230" s="8" t="s">
        <v>55</v>
      </c>
      <c r="N230" s="9">
        <v>16549</v>
      </c>
      <c r="O230" s="36">
        <f t="shared" si="17"/>
        <v>69</v>
      </c>
      <c r="P230" s="36">
        <f t="shared" si="18"/>
        <v>0</v>
      </c>
      <c r="Q230" s="36">
        <f t="shared" si="19"/>
        <v>20</v>
      </c>
      <c r="R230" s="2" t="s">
        <v>5</v>
      </c>
      <c r="S230" s="2" t="s">
        <v>158</v>
      </c>
      <c r="T230" s="2"/>
      <c r="U230" s="8" t="s">
        <v>6</v>
      </c>
      <c r="V230" s="32" t="s">
        <v>558</v>
      </c>
      <c r="W230" s="8" t="s">
        <v>775</v>
      </c>
      <c r="X230" s="8" t="s">
        <v>1458</v>
      </c>
      <c r="Y230" s="8" t="s">
        <v>1459</v>
      </c>
      <c r="Z230" s="8" t="s">
        <v>565</v>
      </c>
      <c r="AA230" s="8" t="s">
        <v>6</v>
      </c>
      <c r="AB230" s="8" t="s">
        <v>558</v>
      </c>
      <c r="AC230" s="8" t="s">
        <v>778</v>
      </c>
      <c r="AD230" s="9"/>
      <c r="AE230" s="8"/>
      <c r="AF230" s="9"/>
      <c r="AG230" s="8"/>
      <c r="AH230" s="9"/>
      <c r="AI230" s="8" t="s">
        <v>779</v>
      </c>
      <c r="AJ230" s="8" t="s">
        <v>789</v>
      </c>
      <c r="AK230" s="12">
        <v>41786</v>
      </c>
      <c r="AL230" s="11"/>
    </row>
    <row r="231" spans="1:38" ht="45" x14ac:dyDescent="0.25">
      <c r="A231" s="16" t="s">
        <v>320</v>
      </c>
      <c r="B231" s="35">
        <v>117870454</v>
      </c>
      <c r="C231" s="33" t="s">
        <v>66</v>
      </c>
      <c r="D231" s="33" t="s">
        <v>127</v>
      </c>
      <c r="E231" s="33" t="s">
        <v>1460</v>
      </c>
      <c r="F231" s="17">
        <v>41787</v>
      </c>
      <c r="G231" s="4">
        <f t="shared" si="15"/>
        <v>22</v>
      </c>
      <c r="H231" s="5" t="s">
        <v>292</v>
      </c>
      <c r="I231" s="9">
        <v>41787</v>
      </c>
      <c r="J231" s="6">
        <f t="shared" si="16"/>
        <v>22</v>
      </c>
      <c r="K231" s="7" t="s">
        <v>292</v>
      </c>
      <c r="L231" s="15" t="s">
        <v>8</v>
      </c>
      <c r="M231" s="8" t="s">
        <v>55</v>
      </c>
      <c r="N231" s="9">
        <v>36775</v>
      </c>
      <c r="O231" s="36">
        <f t="shared" si="17"/>
        <v>13</v>
      </c>
      <c r="P231" s="36">
        <f t="shared" si="18"/>
        <v>8</v>
      </c>
      <c r="Q231" s="36">
        <f t="shared" si="19"/>
        <v>22</v>
      </c>
      <c r="R231" s="2" t="s">
        <v>5</v>
      </c>
      <c r="S231" s="2" t="s">
        <v>26</v>
      </c>
      <c r="T231" s="2" t="s">
        <v>1461</v>
      </c>
      <c r="U231" s="8" t="s">
        <v>6</v>
      </c>
      <c r="V231" s="32" t="s">
        <v>558</v>
      </c>
      <c r="W231" s="8" t="s">
        <v>775</v>
      </c>
      <c r="X231" s="8" t="s">
        <v>1462</v>
      </c>
      <c r="Y231" s="8" t="s">
        <v>1463</v>
      </c>
      <c r="Z231" s="8" t="s">
        <v>565</v>
      </c>
      <c r="AA231" s="8" t="s">
        <v>6</v>
      </c>
      <c r="AB231" s="8" t="s">
        <v>558</v>
      </c>
      <c r="AC231" s="8" t="s">
        <v>778</v>
      </c>
      <c r="AD231" s="9"/>
      <c r="AE231" s="8"/>
      <c r="AF231" s="9"/>
      <c r="AG231" s="8"/>
      <c r="AH231" s="9"/>
      <c r="AI231" s="8" t="s">
        <v>779</v>
      </c>
      <c r="AJ231" s="8" t="s">
        <v>780</v>
      </c>
      <c r="AK231" s="12">
        <v>41793</v>
      </c>
      <c r="AL231" s="11"/>
    </row>
    <row r="232" spans="1:38" ht="45" x14ac:dyDescent="0.25">
      <c r="A232" s="16" t="s">
        <v>320</v>
      </c>
      <c r="B232" s="35">
        <v>121710557</v>
      </c>
      <c r="C232" s="33" t="s">
        <v>1041</v>
      </c>
      <c r="D232" s="33" t="s">
        <v>180</v>
      </c>
      <c r="E232" s="33" t="s">
        <v>285</v>
      </c>
      <c r="F232" s="17">
        <v>41775</v>
      </c>
      <c r="G232" s="4">
        <f t="shared" si="15"/>
        <v>20</v>
      </c>
      <c r="H232" s="5" t="s">
        <v>39</v>
      </c>
      <c r="I232" s="9">
        <v>41775</v>
      </c>
      <c r="J232" s="6">
        <f t="shared" si="16"/>
        <v>20</v>
      </c>
      <c r="K232" s="7"/>
      <c r="L232" s="15" t="s">
        <v>8</v>
      </c>
      <c r="M232" s="8" t="s">
        <v>55</v>
      </c>
      <c r="N232" s="9">
        <v>41389</v>
      </c>
      <c r="O232" s="36">
        <f t="shared" si="17"/>
        <v>1</v>
      </c>
      <c r="P232" s="36">
        <f t="shared" si="18"/>
        <v>0</v>
      </c>
      <c r="Q232" s="36">
        <f t="shared" si="19"/>
        <v>21</v>
      </c>
      <c r="R232" s="2" t="s">
        <v>5</v>
      </c>
      <c r="S232" s="2" t="s">
        <v>507</v>
      </c>
      <c r="T232" s="2" t="s">
        <v>1464</v>
      </c>
      <c r="U232" s="8" t="s">
        <v>6</v>
      </c>
      <c r="V232" s="32" t="s">
        <v>558</v>
      </c>
      <c r="W232" s="8" t="s">
        <v>775</v>
      </c>
      <c r="X232" s="8" t="s">
        <v>1465</v>
      </c>
      <c r="Y232" s="8" t="s">
        <v>1466</v>
      </c>
      <c r="Z232" s="8" t="s">
        <v>565</v>
      </c>
      <c r="AA232" s="8" t="s">
        <v>6</v>
      </c>
      <c r="AB232" s="8" t="s">
        <v>558</v>
      </c>
      <c r="AC232" s="8"/>
      <c r="AD232" s="9"/>
      <c r="AE232" s="8"/>
      <c r="AF232" s="9"/>
      <c r="AG232" s="8"/>
      <c r="AH232" s="9"/>
      <c r="AI232" s="8" t="s">
        <v>779</v>
      </c>
      <c r="AJ232" s="8" t="s">
        <v>1467</v>
      </c>
      <c r="AK232" s="12">
        <v>41793</v>
      </c>
      <c r="AL232" s="11" t="s">
        <v>1468</v>
      </c>
    </row>
    <row r="233" spans="1:38" ht="30" x14ac:dyDescent="0.25">
      <c r="A233" s="16" t="s">
        <v>320</v>
      </c>
      <c r="B233" s="35">
        <v>104020547</v>
      </c>
      <c r="C233" s="33" t="s">
        <v>96</v>
      </c>
      <c r="D233" s="33" t="s">
        <v>66</v>
      </c>
      <c r="E233" s="33" t="s">
        <v>690</v>
      </c>
      <c r="F233" s="17">
        <v>41786</v>
      </c>
      <c r="G233" s="4">
        <f t="shared" si="15"/>
        <v>22</v>
      </c>
      <c r="H233" s="5" t="s">
        <v>16</v>
      </c>
      <c r="I233" s="9">
        <v>41786</v>
      </c>
      <c r="J233" s="6">
        <f t="shared" si="16"/>
        <v>22</v>
      </c>
      <c r="K233" s="7" t="s">
        <v>47</v>
      </c>
      <c r="L233" s="15" t="s">
        <v>8</v>
      </c>
      <c r="M233" s="8" t="s">
        <v>55</v>
      </c>
      <c r="N233" s="9">
        <v>19078</v>
      </c>
      <c r="O233" s="36">
        <f t="shared" si="17"/>
        <v>62</v>
      </c>
      <c r="P233" s="36">
        <f t="shared" si="18"/>
        <v>2</v>
      </c>
      <c r="Q233" s="36">
        <f t="shared" si="19"/>
        <v>2</v>
      </c>
      <c r="R233" s="2" t="s">
        <v>5</v>
      </c>
      <c r="S233" s="2" t="s">
        <v>21</v>
      </c>
      <c r="T233" s="2"/>
      <c r="U233" s="8" t="s">
        <v>6</v>
      </c>
      <c r="V233" s="32" t="s">
        <v>558</v>
      </c>
      <c r="W233" s="8" t="s">
        <v>796</v>
      </c>
      <c r="X233" s="8" t="s">
        <v>1469</v>
      </c>
      <c r="Y233" s="8" t="s">
        <v>436</v>
      </c>
      <c r="Z233" s="8" t="s">
        <v>546</v>
      </c>
      <c r="AA233" s="8" t="s">
        <v>6</v>
      </c>
      <c r="AB233" s="8" t="s">
        <v>558</v>
      </c>
      <c r="AC233" s="8" t="s">
        <v>788</v>
      </c>
      <c r="AD233" s="9"/>
      <c r="AE233" s="8"/>
      <c r="AF233" s="9"/>
      <c r="AG233" s="8"/>
      <c r="AH233" s="9"/>
      <c r="AI233" s="8" t="s">
        <v>779</v>
      </c>
      <c r="AJ233" s="8" t="s">
        <v>838</v>
      </c>
      <c r="AK233" s="12">
        <v>41793</v>
      </c>
      <c r="AL233" s="11"/>
    </row>
    <row r="234" spans="1:38" ht="45" x14ac:dyDescent="0.25">
      <c r="A234" s="16" t="s">
        <v>320</v>
      </c>
      <c r="B234" s="35">
        <v>111180665</v>
      </c>
      <c r="C234" s="33" t="s">
        <v>110</v>
      </c>
      <c r="D234" s="33" t="s">
        <v>210</v>
      </c>
      <c r="E234" s="33" t="s">
        <v>390</v>
      </c>
      <c r="F234" s="17">
        <v>41715</v>
      </c>
      <c r="G234" s="4">
        <f t="shared" si="15"/>
        <v>12</v>
      </c>
      <c r="H234" s="5" t="s">
        <v>31</v>
      </c>
      <c r="I234" s="9">
        <v>41715</v>
      </c>
      <c r="J234" s="6">
        <f t="shared" si="16"/>
        <v>12</v>
      </c>
      <c r="K234" s="7" t="s">
        <v>143</v>
      </c>
      <c r="L234" s="15" t="s">
        <v>8</v>
      </c>
      <c r="M234" s="8" t="s">
        <v>55</v>
      </c>
      <c r="N234" s="9">
        <v>29881</v>
      </c>
      <c r="O234" s="36">
        <f t="shared" si="17"/>
        <v>32</v>
      </c>
      <c r="P234" s="36">
        <f t="shared" si="18"/>
        <v>4</v>
      </c>
      <c r="Q234" s="36">
        <f t="shared" si="19"/>
        <v>23</v>
      </c>
      <c r="R234" s="2" t="s">
        <v>5</v>
      </c>
      <c r="S234" s="2" t="s">
        <v>21</v>
      </c>
      <c r="T234" s="2"/>
      <c r="U234" s="8" t="s">
        <v>6</v>
      </c>
      <c r="V234" s="32" t="s">
        <v>558</v>
      </c>
      <c r="W234" s="8" t="s">
        <v>559</v>
      </c>
      <c r="X234" s="8" t="s">
        <v>1470</v>
      </c>
      <c r="Y234" s="8" t="s">
        <v>1471</v>
      </c>
      <c r="Z234" s="8" t="s">
        <v>546</v>
      </c>
      <c r="AA234" s="8" t="s">
        <v>6</v>
      </c>
      <c r="AB234" s="8" t="s">
        <v>261</v>
      </c>
      <c r="AC234" s="8" t="s">
        <v>269</v>
      </c>
      <c r="AD234" s="9"/>
      <c r="AE234" s="8"/>
      <c r="AF234" s="9"/>
      <c r="AG234" s="8"/>
      <c r="AH234" s="9"/>
      <c r="AI234" s="8" t="s">
        <v>779</v>
      </c>
      <c r="AJ234" s="8"/>
      <c r="AK234" s="12">
        <v>41795</v>
      </c>
      <c r="AL234" s="11" t="s">
        <v>1472</v>
      </c>
    </row>
    <row r="235" spans="1:38" ht="45" x14ac:dyDescent="0.25">
      <c r="A235" s="16" t="s">
        <v>320</v>
      </c>
      <c r="B235" s="35">
        <v>102520408</v>
      </c>
      <c r="C235" s="33" t="s">
        <v>711</v>
      </c>
      <c r="D235" s="33" t="s">
        <v>130</v>
      </c>
      <c r="E235" s="33" t="s">
        <v>1473</v>
      </c>
      <c r="F235" s="17">
        <v>41704</v>
      </c>
      <c r="G235" s="4">
        <f t="shared" si="15"/>
        <v>10</v>
      </c>
      <c r="H235" s="5" t="s">
        <v>277</v>
      </c>
      <c r="I235" s="9">
        <v>41707</v>
      </c>
      <c r="J235" s="6">
        <f t="shared" si="16"/>
        <v>11</v>
      </c>
      <c r="K235" s="7" t="s">
        <v>277</v>
      </c>
      <c r="L235" s="15" t="s">
        <v>8</v>
      </c>
      <c r="M235" s="8"/>
      <c r="N235" s="9">
        <v>13509</v>
      </c>
      <c r="O235" s="36">
        <f t="shared" si="17"/>
        <v>77</v>
      </c>
      <c r="P235" s="36">
        <f t="shared" si="18"/>
        <v>2</v>
      </c>
      <c r="Q235" s="36">
        <f t="shared" si="19"/>
        <v>12</v>
      </c>
      <c r="R235" s="2" t="s">
        <v>5</v>
      </c>
      <c r="S235" s="2" t="s">
        <v>21</v>
      </c>
      <c r="T235" s="2"/>
      <c r="U235" s="8" t="s">
        <v>6</v>
      </c>
      <c r="V235" s="32" t="s">
        <v>558</v>
      </c>
      <c r="W235" s="8" t="s">
        <v>559</v>
      </c>
      <c r="X235" s="8" t="s">
        <v>1474</v>
      </c>
      <c r="Y235" s="8" t="s">
        <v>1475</v>
      </c>
      <c r="Z235" s="8" t="s">
        <v>546</v>
      </c>
      <c r="AA235" s="8" t="s">
        <v>6</v>
      </c>
      <c r="AB235" s="8" t="s">
        <v>261</v>
      </c>
      <c r="AC235" s="8" t="s">
        <v>269</v>
      </c>
      <c r="AD235" s="9"/>
      <c r="AE235" s="8"/>
      <c r="AF235" s="9"/>
      <c r="AG235" s="8"/>
      <c r="AH235" s="9"/>
      <c r="AI235" s="8" t="s">
        <v>779</v>
      </c>
      <c r="AJ235" s="8" t="s">
        <v>1476</v>
      </c>
      <c r="AK235" s="12">
        <v>41795</v>
      </c>
      <c r="AL235" s="11"/>
    </row>
    <row r="236" spans="1:38" ht="45" x14ac:dyDescent="0.25">
      <c r="A236" s="16" t="s">
        <v>320</v>
      </c>
      <c r="B236" s="35">
        <v>121910698</v>
      </c>
      <c r="C236" s="33" t="s">
        <v>103</v>
      </c>
      <c r="D236" s="33" t="s">
        <v>190</v>
      </c>
      <c r="E236" s="33" t="s">
        <v>282</v>
      </c>
      <c r="F236" s="17">
        <v>41731</v>
      </c>
      <c r="G236" s="4">
        <f t="shared" si="15"/>
        <v>14</v>
      </c>
      <c r="H236" s="5" t="s">
        <v>265</v>
      </c>
      <c r="I236" s="9">
        <v>41736</v>
      </c>
      <c r="J236" s="6">
        <f t="shared" si="16"/>
        <v>15</v>
      </c>
      <c r="K236" s="7" t="s">
        <v>265</v>
      </c>
      <c r="L236" s="15" t="s">
        <v>8</v>
      </c>
      <c r="M236" s="8"/>
      <c r="N236" s="9">
        <v>41658</v>
      </c>
      <c r="O236" s="36">
        <f t="shared" si="17"/>
        <v>0</v>
      </c>
      <c r="P236" s="36">
        <f t="shared" si="18"/>
        <v>2</v>
      </c>
      <c r="Q236" s="36">
        <f t="shared" si="19"/>
        <v>19</v>
      </c>
      <c r="R236" s="2" t="s">
        <v>5</v>
      </c>
      <c r="S236" s="2" t="s">
        <v>1263</v>
      </c>
      <c r="T236" s="2" t="s">
        <v>1477</v>
      </c>
      <c r="U236" s="8" t="s">
        <v>6</v>
      </c>
      <c r="V236" s="32" t="s">
        <v>558</v>
      </c>
      <c r="W236" s="8" t="s">
        <v>775</v>
      </c>
      <c r="X236" s="8" t="s">
        <v>1478</v>
      </c>
      <c r="Y236" s="8" t="s">
        <v>1479</v>
      </c>
      <c r="Z236" s="8" t="s">
        <v>565</v>
      </c>
      <c r="AA236" s="8" t="s">
        <v>6</v>
      </c>
      <c r="AB236" s="8" t="s">
        <v>261</v>
      </c>
      <c r="AC236" s="8" t="s">
        <v>266</v>
      </c>
      <c r="AD236" s="9"/>
      <c r="AE236" s="8"/>
      <c r="AF236" s="9"/>
      <c r="AG236" s="8"/>
      <c r="AH236" s="9"/>
      <c r="AI236" s="8" t="s">
        <v>779</v>
      </c>
      <c r="AJ236" s="8" t="s">
        <v>1480</v>
      </c>
      <c r="AK236" s="12">
        <v>41795</v>
      </c>
      <c r="AL236" s="11"/>
    </row>
    <row r="237" spans="1:38" ht="45" x14ac:dyDescent="0.25">
      <c r="A237" s="16" t="s">
        <v>320</v>
      </c>
      <c r="B237" s="35">
        <v>601980408</v>
      </c>
      <c r="C237" s="33" t="s">
        <v>96</v>
      </c>
      <c r="D237" s="33" t="s">
        <v>96</v>
      </c>
      <c r="E237" s="33" t="s">
        <v>327</v>
      </c>
      <c r="F237" s="17">
        <v>41716</v>
      </c>
      <c r="G237" s="4">
        <f t="shared" si="15"/>
        <v>12</v>
      </c>
      <c r="H237" s="5" t="s">
        <v>277</v>
      </c>
      <c r="I237" s="9">
        <v>41718</v>
      </c>
      <c r="J237" s="6">
        <f t="shared" si="16"/>
        <v>12</v>
      </c>
      <c r="K237" s="7" t="s">
        <v>277</v>
      </c>
      <c r="L237" s="15" t="s">
        <v>8</v>
      </c>
      <c r="M237" s="8"/>
      <c r="N237" s="9">
        <v>23978</v>
      </c>
      <c r="O237" s="36">
        <f t="shared" si="17"/>
        <v>48</v>
      </c>
      <c r="P237" s="36">
        <f t="shared" si="18"/>
        <v>6</v>
      </c>
      <c r="Q237" s="36">
        <f t="shared" si="19"/>
        <v>24</v>
      </c>
      <c r="R237" s="2" t="s">
        <v>5</v>
      </c>
      <c r="S237" s="2" t="s">
        <v>9</v>
      </c>
      <c r="T237" s="2"/>
      <c r="U237" s="8" t="s">
        <v>6</v>
      </c>
      <c r="V237" s="32" t="s">
        <v>558</v>
      </c>
      <c r="W237" s="8" t="s">
        <v>775</v>
      </c>
      <c r="X237" s="8" t="s">
        <v>905</v>
      </c>
      <c r="Y237" s="8" t="s">
        <v>1209</v>
      </c>
      <c r="Z237" s="8" t="s">
        <v>9</v>
      </c>
      <c r="AA237" s="8" t="s">
        <v>6</v>
      </c>
      <c r="AB237" s="8" t="s">
        <v>261</v>
      </c>
      <c r="AC237" s="8" t="s">
        <v>755</v>
      </c>
      <c r="AD237" s="9"/>
      <c r="AE237" s="8"/>
      <c r="AF237" s="9"/>
      <c r="AG237" s="8"/>
      <c r="AH237" s="9"/>
      <c r="AI237" s="8" t="s">
        <v>779</v>
      </c>
      <c r="AJ237" s="8" t="s">
        <v>134</v>
      </c>
      <c r="AK237" s="12">
        <v>41795</v>
      </c>
      <c r="AL237" s="11"/>
    </row>
    <row r="238" spans="1:38" ht="45" x14ac:dyDescent="0.25">
      <c r="A238" s="16" t="s">
        <v>320</v>
      </c>
      <c r="B238" s="35">
        <v>113360547</v>
      </c>
      <c r="C238" s="33" t="s">
        <v>78</v>
      </c>
      <c r="D238" s="33" t="s">
        <v>57</v>
      </c>
      <c r="E238" s="33" t="s">
        <v>445</v>
      </c>
      <c r="F238" s="17">
        <v>41720</v>
      </c>
      <c r="G238" s="4">
        <f t="shared" si="15"/>
        <v>12</v>
      </c>
      <c r="H238" s="5" t="s">
        <v>277</v>
      </c>
      <c r="I238" s="9">
        <v>41721</v>
      </c>
      <c r="J238" s="6">
        <f t="shared" si="16"/>
        <v>13</v>
      </c>
      <c r="K238" s="7" t="s">
        <v>277</v>
      </c>
      <c r="L238" s="15" t="s">
        <v>8</v>
      </c>
      <c r="M238" s="8"/>
      <c r="N238" s="9">
        <v>32109</v>
      </c>
      <c r="O238" s="36">
        <f t="shared" si="17"/>
        <v>26</v>
      </c>
      <c r="P238" s="36">
        <f t="shared" si="18"/>
        <v>3</v>
      </c>
      <c r="Q238" s="36">
        <f t="shared" si="19"/>
        <v>23</v>
      </c>
      <c r="R238" s="2" t="s">
        <v>5</v>
      </c>
      <c r="S238" s="2" t="s">
        <v>9</v>
      </c>
      <c r="T238" s="2"/>
      <c r="U238" s="8" t="s">
        <v>6</v>
      </c>
      <c r="V238" s="32" t="s">
        <v>558</v>
      </c>
      <c r="W238" s="8" t="s">
        <v>796</v>
      </c>
      <c r="X238" s="8" t="s">
        <v>1481</v>
      </c>
      <c r="Y238" s="8" t="s">
        <v>1482</v>
      </c>
      <c r="Z238" s="8" t="s">
        <v>1483</v>
      </c>
      <c r="AA238" s="8" t="s">
        <v>6</v>
      </c>
      <c r="AB238" s="8" t="s">
        <v>261</v>
      </c>
      <c r="AC238" s="8" t="s">
        <v>755</v>
      </c>
      <c r="AD238" s="9"/>
      <c r="AE238" s="8"/>
      <c r="AF238" s="9"/>
      <c r="AG238" s="8"/>
      <c r="AH238" s="9"/>
      <c r="AI238" s="8" t="s">
        <v>779</v>
      </c>
      <c r="AJ238" s="8" t="s">
        <v>1484</v>
      </c>
      <c r="AK238" s="12">
        <v>41795</v>
      </c>
      <c r="AL238" s="11"/>
    </row>
    <row r="239" spans="1:38" ht="45" x14ac:dyDescent="0.25">
      <c r="A239" s="16" t="s">
        <v>320</v>
      </c>
      <c r="B239" s="35">
        <v>103680288</v>
      </c>
      <c r="C239" s="33" t="s">
        <v>19</v>
      </c>
      <c r="D239" s="33" t="s">
        <v>68</v>
      </c>
      <c r="E239" s="33" t="s">
        <v>20</v>
      </c>
      <c r="F239" s="17">
        <v>41793</v>
      </c>
      <c r="G239" s="4">
        <f t="shared" si="15"/>
        <v>23</v>
      </c>
      <c r="H239" s="5" t="s">
        <v>31</v>
      </c>
      <c r="I239" s="9">
        <v>41793</v>
      </c>
      <c r="J239" s="6">
        <f t="shared" si="16"/>
        <v>23</v>
      </c>
      <c r="K239" s="7" t="s">
        <v>154</v>
      </c>
      <c r="L239" s="15" t="s">
        <v>8</v>
      </c>
      <c r="M239" s="8" t="s">
        <v>55</v>
      </c>
      <c r="N239" s="9">
        <v>17914</v>
      </c>
      <c r="O239" s="36">
        <f t="shared" si="17"/>
        <v>65</v>
      </c>
      <c r="P239" s="36">
        <f t="shared" si="18"/>
        <v>4</v>
      </c>
      <c r="Q239" s="36">
        <f t="shared" si="19"/>
        <v>18</v>
      </c>
      <c r="R239" s="2" t="s">
        <v>5</v>
      </c>
      <c r="S239" s="2" t="s">
        <v>158</v>
      </c>
      <c r="T239" s="2"/>
      <c r="U239" s="8" t="s">
        <v>6</v>
      </c>
      <c r="V239" s="32" t="s">
        <v>558</v>
      </c>
      <c r="W239" s="8" t="s">
        <v>796</v>
      </c>
      <c r="X239" s="8" t="s">
        <v>835</v>
      </c>
      <c r="Y239" s="8" t="s">
        <v>1485</v>
      </c>
      <c r="Z239" s="8" t="s">
        <v>565</v>
      </c>
      <c r="AA239" s="8" t="s">
        <v>6</v>
      </c>
      <c r="AB239" s="8" t="s">
        <v>558</v>
      </c>
      <c r="AC239" s="8" t="s">
        <v>788</v>
      </c>
      <c r="AD239" s="9"/>
      <c r="AE239" s="8"/>
      <c r="AF239" s="9"/>
      <c r="AG239" s="8"/>
      <c r="AH239" s="9"/>
      <c r="AI239" s="8" t="s">
        <v>779</v>
      </c>
      <c r="AJ239" s="8" t="s">
        <v>838</v>
      </c>
      <c r="AK239" s="12">
        <v>41800</v>
      </c>
      <c r="AL239" s="11" t="s">
        <v>1486</v>
      </c>
    </row>
    <row r="240" spans="1:38" ht="45" x14ac:dyDescent="0.25">
      <c r="A240" s="16" t="s">
        <v>320</v>
      </c>
      <c r="B240" s="35">
        <v>110200351</v>
      </c>
      <c r="C240" s="33" t="s">
        <v>53</v>
      </c>
      <c r="D240" s="33" t="s">
        <v>57</v>
      </c>
      <c r="E240" s="33" t="s">
        <v>1487</v>
      </c>
      <c r="F240" s="17">
        <v>41793</v>
      </c>
      <c r="G240" s="4">
        <f t="shared" si="15"/>
        <v>23</v>
      </c>
      <c r="H240" s="5" t="s">
        <v>43</v>
      </c>
      <c r="I240" s="9">
        <v>41793</v>
      </c>
      <c r="J240" s="6">
        <f t="shared" si="16"/>
        <v>23</v>
      </c>
      <c r="K240" s="7" t="s">
        <v>43</v>
      </c>
      <c r="L240" s="15" t="s">
        <v>8</v>
      </c>
      <c r="M240" s="8" t="s">
        <v>55</v>
      </c>
      <c r="N240" s="9">
        <v>28818</v>
      </c>
      <c r="O240" s="36">
        <f t="shared" si="17"/>
        <v>35</v>
      </c>
      <c r="P240" s="36">
        <f t="shared" si="18"/>
        <v>6</v>
      </c>
      <c r="Q240" s="36">
        <f t="shared" si="19"/>
        <v>10</v>
      </c>
      <c r="R240" s="2" t="s">
        <v>5</v>
      </c>
      <c r="S240" s="2" t="s">
        <v>21</v>
      </c>
      <c r="T240" s="2"/>
      <c r="U240" s="8" t="s">
        <v>6</v>
      </c>
      <c r="V240" s="32" t="s">
        <v>558</v>
      </c>
      <c r="W240" s="8" t="s">
        <v>775</v>
      </c>
      <c r="X240" s="8" t="s">
        <v>1488</v>
      </c>
      <c r="Y240" s="8" t="s">
        <v>1130</v>
      </c>
      <c r="Z240" s="8" t="s">
        <v>546</v>
      </c>
      <c r="AA240" s="8" t="s">
        <v>6</v>
      </c>
      <c r="AB240" s="8" t="s">
        <v>558</v>
      </c>
      <c r="AC240" s="8" t="s">
        <v>820</v>
      </c>
      <c r="AD240" s="9"/>
      <c r="AE240" s="8"/>
      <c r="AF240" s="9"/>
      <c r="AG240" s="8"/>
      <c r="AH240" s="9"/>
      <c r="AI240" s="8" t="s">
        <v>779</v>
      </c>
      <c r="AJ240" s="8" t="s">
        <v>833</v>
      </c>
      <c r="AK240" s="12">
        <v>41800</v>
      </c>
      <c r="AL240" s="11"/>
    </row>
    <row r="241" spans="1:38" ht="45" x14ac:dyDescent="0.25">
      <c r="A241" s="16" t="s">
        <v>320</v>
      </c>
      <c r="B241" s="35">
        <v>121160801</v>
      </c>
      <c r="C241" s="33" t="s">
        <v>357</v>
      </c>
      <c r="D241" s="33" t="s">
        <v>37</v>
      </c>
      <c r="E241" s="33" t="s">
        <v>1489</v>
      </c>
      <c r="F241" s="17">
        <v>41795</v>
      </c>
      <c r="G241" s="4">
        <f t="shared" si="15"/>
        <v>23</v>
      </c>
      <c r="H241" s="5" t="s">
        <v>39</v>
      </c>
      <c r="I241" s="9">
        <v>41795</v>
      </c>
      <c r="J241" s="6">
        <f t="shared" si="16"/>
        <v>23</v>
      </c>
      <c r="K241" s="7" t="s">
        <v>271</v>
      </c>
      <c r="L241" s="15" t="s">
        <v>4</v>
      </c>
      <c r="M241" s="8" t="s">
        <v>55</v>
      </c>
      <c r="N241" s="9">
        <v>40697</v>
      </c>
      <c r="O241" s="36">
        <f t="shared" si="17"/>
        <v>3</v>
      </c>
      <c r="P241" s="36">
        <f t="shared" si="18"/>
        <v>0</v>
      </c>
      <c r="Q241" s="36">
        <f t="shared" si="19"/>
        <v>2</v>
      </c>
      <c r="R241" s="2" t="s">
        <v>5</v>
      </c>
      <c r="S241" s="2" t="s">
        <v>507</v>
      </c>
      <c r="T241" s="2"/>
      <c r="U241" s="8" t="s">
        <v>6</v>
      </c>
      <c r="V241" s="32" t="s">
        <v>558</v>
      </c>
      <c r="W241" s="8" t="s">
        <v>775</v>
      </c>
      <c r="X241" s="8" t="s">
        <v>1490</v>
      </c>
      <c r="Y241" s="8" t="s">
        <v>1491</v>
      </c>
      <c r="Z241" s="8" t="s">
        <v>565</v>
      </c>
      <c r="AA241" s="8" t="s">
        <v>6</v>
      </c>
      <c r="AB241" s="8" t="s">
        <v>558</v>
      </c>
      <c r="AC241" s="8" t="s">
        <v>820</v>
      </c>
      <c r="AD241" s="9"/>
      <c r="AE241" s="8"/>
      <c r="AF241" s="9"/>
      <c r="AG241" s="8"/>
      <c r="AH241" s="9"/>
      <c r="AI241" s="8" t="s">
        <v>779</v>
      </c>
      <c r="AJ241" s="8" t="s">
        <v>794</v>
      </c>
      <c r="AK241" s="12">
        <v>41800</v>
      </c>
      <c r="AL241" s="11"/>
    </row>
    <row r="242" spans="1:38" ht="45" x14ac:dyDescent="0.25">
      <c r="A242" s="16" t="s">
        <v>320</v>
      </c>
      <c r="B242" s="35">
        <v>103550942</v>
      </c>
      <c r="C242" s="33" t="s">
        <v>914</v>
      </c>
      <c r="D242" s="33" t="s">
        <v>66</v>
      </c>
      <c r="E242" s="33" t="s">
        <v>463</v>
      </c>
      <c r="F242" s="17">
        <v>41793</v>
      </c>
      <c r="G242" s="4">
        <f t="shared" si="15"/>
        <v>23</v>
      </c>
      <c r="H242" s="5" t="s">
        <v>43</v>
      </c>
      <c r="I242" s="9">
        <v>41793</v>
      </c>
      <c r="J242" s="6">
        <f t="shared" si="16"/>
        <v>23</v>
      </c>
      <c r="K242" s="7" t="s">
        <v>43</v>
      </c>
      <c r="L242" s="15" t="s">
        <v>4</v>
      </c>
      <c r="M242" s="8" t="s">
        <v>55</v>
      </c>
      <c r="N242" s="9">
        <v>17607</v>
      </c>
      <c r="O242" s="36">
        <f t="shared" si="17"/>
        <v>66</v>
      </c>
      <c r="P242" s="36">
        <f t="shared" si="18"/>
        <v>2</v>
      </c>
      <c r="Q242" s="36">
        <f t="shared" si="19"/>
        <v>19</v>
      </c>
      <c r="R242" s="2" t="s">
        <v>5</v>
      </c>
      <c r="S242" s="2" t="s">
        <v>1492</v>
      </c>
      <c r="T242" s="2"/>
      <c r="U242" s="8" t="s">
        <v>6</v>
      </c>
      <c r="V242" s="32" t="s">
        <v>558</v>
      </c>
      <c r="W242" s="8" t="s">
        <v>796</v>
      </c>
      <c r="X242" s="8" t="s">
        <v>1493</v>
      </c>
      <c r="Y242" s="8" t="s">
        <v>1494</v>
      </c>
      <c r="Z242" s="8" t="s">
        <v>565</v>
      </c>
      <c r="AA242" s="8" t="s">
        <v>6</v>
      </c>
      <c r="AB242" s="8" t="s">
        <v>558</v>
      </c>
      <c r="AC242" s="8" t="s">
        <v>788</v>
      </c>
      <c r="AD242" s="9"/>
      <c r="AE242" s="8"/>
      <c r="AF242" s="9"/>
      <c r="AG242" s="8"/>
      <c r="AH242" s="9"/>
      <c r="AI242" s="8" t="s">
        <v>779</v>
      </c>
      <c r="AJ242" s="8" t="s">
        <v>833</v>
      </c>
      <c r="AK242" s="12">
        <v>41800</v>
      </c>
      <c r="AL242" s="11"/>
    </row>
    <row r="243" spans="1:38" ht="45" x14ac:dyDescent="0.25">
      <c r="A243" s="16" t="s">
        <v>320</v>
      </c>
      <c r="B243" s="35">
        <v>104390302</v>
      </c>
      <c r="C243" s="33" t="s">
        <v>448</v>
      </c>
      <c r="D243" s="33" t="s">
        <v>57</v>
      </c>
      <c r="E243" s="33" t="s">
        <v>770</v>
      </c>
      <c r="F243" s="17">
        <v>41781</v>
      </c>
      <c r="G243" s="4">
        <f t="shared" si="15"/>
        <v>21</v>
      </c>
      <c r="H243" s="5" t="s">
        <v>43</v>
      </c>
      <c r="I243" s="9">
        <v>41781</v>
      </c>
      <c r="J243" s="6">
        <f t="shared" si="16"/>
        <v>21</v>
      </c>
      <c r="K243" s="7" t="s">
        <v>43</v>
      </c>
      <c r="L243" s="15" t="s">
        <v>4</v>
      </c>
      <c r="M243" s="8" t="s">
        <v>55</v>
      </c>
      <c r="N243" s="9">
        <v>19937</v>
      </c>
      <c r="O243" s="36">
        <f t="shared" si="17"/>
        <v>59</v>
      </c>
      <c r="P243" s="36">
        <f t="shared" si="18"/>
        <v>9</v>
      </c>
      <c r="Q243" s="36">
        <f t="shared" si="19"/>
        <v>21</v>
      </c>
      <c r="R243" s="2" t="s">
        <v>5</v>
      </c>
      <c r="S243" s="2" t="s">
        <v>557</v>
      </c>
      <c r="T243" s="2"/>
      <c r="U243" s="8" t="s">
        <v>6</v>
      </c>
      <c r="V243" s="32" t="s">
        <v>558</v>
      </c>
      <c r="W243" s="8" t="s">
        <v>782</v>
      </c>
      <c r="X243" s="8" t="s">
        <v>1495</v>
      </c>
      <c r="Y243" s="8" t="s">
        <v>1496</v>
      </c>
      <c r="Z243" s="8" t="s">
        <v>9</v>
      </c>
      <c r="AA243" s="8" t="s">
        <v>6</v>
      </c>
      <c r="AB243" s="8" t="s">
        <v>558</v>
      </c>
      <c r="AC243" s="8" t="s">
        <v>785</v>
      </c>
      <c r="AD243" s="9"/>
      <c r="AE243" s="8"/>
      <c r="AF243" s="9"/>
      <c r="AG243" s="8"/>
      <c r="AH243" s="9"/>
      <c r="AI243" s="8" t="s">
        <v>779</v>
      </c>
      <c r="AJ243" s="8" t="s">
        <v>1497</v>
      </c>
      <c r="AK243" s="12">
        <v>41800</v>
      </c>
      <c r="AL243" s="11"/>
    </row>
    <row r="244" spans="1:38" ht="30" x14ac:dyDescent="0.25">
      <c r="A244" s="16" t="s">
        <v>320</v>
      </c>
      <c r="B244" s="35">
        <v>102450630</v>
      </c>
      <c r="C244" s="33" t="s">
        <v>382</v>
      </c>
      <c r="D244" s="33" t="s">
        <v>123</v>
      </c>
      <c r="E244" s="33" t="s">
        <v>424</v>
      </c>
      <c r="F244" s="17">
        <v>41799</v>
      </c>
      <c r="G244" s="4">
        <f t="shared" si="15"/>
        <v>24</v>
      </c>
      <c r="H244" s="5" t="s">
        <v>16</v>
      </c>
      <c r="I244" s="9">
        <v>41799</v>
      </c>
      <c r="J244" s="6">
        <f t="shared" si="16"/>
        <v>24</v>
      </c>
      <c r="K244" s="7" t="s">
        <v>47</v>
      </c>
      <c r="L244" s="15" t="s">
        <v>8</v>
      </c>
      <c r="M244" s="8" t="s">
        <v>55</v>
      </c>
      <c r="N244" s="9">
        <v>13228</v>
      </c>
      <c r="O244" s="36">
        <f t="shared" si="17"/>
        <v>78</v>
      </c>
      <c r="P244" s="36">
        <f t="shared" si="18"/>
        <v>2</v>
      </c>
      <c r="Q244" s="36">
        <f t="shared" si="19"/>
        <v>21</v>
      </c>
      <c r="R244" s="2" t="s">
        <v>5</v>
      </c>
      <c r="S244" s="2" t="s">
        <v>505</v>
      </c>
      <c r="T244" s="2"/>
      <c r="U244" s="8" t="s">
        <v>6</v>
      </c>
      <c r="V244" s="32" t="s">
        <v>558</v>
      </c>
      <c r="W244" s="8" t="s">
        <v>775</v>
      </c>
      <c r="X244" s="8" t="s">
        <v>1417</v>
      </c>
      <c r="Y244" s="8" t="s">
        <v>1498</v>
      </c>
      <c r="Z244" s="8" t="s">
        <v>565</v>
      </c>
      <c r="AA244" s="8" t="s">
        <v>6</v>
      </c>
      <c r="AB244" s="8" t="s">
        <v>558</v>
      </c>
      <c r="AC244" s="8" t="s">
        <v>820</v>
      </c>
      <c r="AD244" s="9"/>
      <c r="AE244" s="8"/>
      <c r="AF244" s="9"/>
      <c r="AG244" s="8"/>
      <c r="AH244" s="9"/>
      <c r="AI244" s="8" t="s">
        <v>779</v>
      </c>
      <c r="AJ244" s="8" t="s">
        <v>780</v>
      </c>
      <c r="AK244" s="12">
        <v>41807</v>
      </c>
      <c r="AL244" s="11"/>
    </row>
    <row r="245" spans="1:38" ht="45" x14ac:dyDescent="0.25">
      <c r="A245" s="16" t="s">
        <v>320</v>
      </c>
      <c r="B245" s="35">
        <v>119490144</v>
      </c>
      <c r="C245" s="33" t="s">
        <v>93</v>
      </c>
      <c r="D245" s="33" t="s">
        <v>27</v>
      </c>
      <c r="E245" s="33" t="s">
        <v>109</v>
      </c>
      <c r="F245" s="17">
        <v>41802</v>
      </c>
      <c r="G245" s="4">
        <f t="shared" si="15"/>
        <v>24</v>
      </c>
      <c r="H245" s="5" t="s">
        <v>31</v>
      </c>
      <c r="I245" s="9">
        <v>41802</v>
      </c>
      <c r="J245" s="6">
        <f t="shared" si="16"/>
        <v>24</v>
      </c>
      <c r="K245" s="7" t="s">
        <v>294</v>
      </c>
      <c r="L245" s="15" t="s">
        <v>4</v>
      </c>
      <c r="M245" s="8" t="s">
        <v>55</v>
      </c>
      <c r="N245" s="9">
        <v>38657</v>
      </c>
      <c r="O245" s="36">
        <f t="shared" si="17"/>
        <v>8</v>
      </c>
      <c r="P245" s="36">
        <f t="shared" si="18"/>
        <v>7</v>
      </c>
      <c r="Q245" s="36">
        <f t="shared" si="19"/>
        <v>11</v>
      </c>
      <c r="R245" s="2" t="s">
        <v>5</v>
      </c>
      <c r="S245" s="2" t="s">
        <v>26</v>
      </c>
      <c r="T245" s="2" t="s">
        <v>1499</v>
      </c>
      <c r="U245" s="8" t="s">
        <v>6</v>
      </c>
      <c r="V245" s="32" t="s">
        <v>558</v>
      </c>
      <c r="W245" s="8" t="s">
        <v>775</v>
      </c>
      <c r="X245" s="8" t="s">
        <v>1500</v>
      </c>
      <c r="Y245" s="8" t="s">
        <v>1501</v>
      </c>
      <c r="Z245" s="8" t="s">
        <v>565</v>
      </c>
      <c r="AA245" s="8" t="s">
        <v>6</v>
      </c>
      <c r="AB245" s="8" t="s">
        <v>558</v>
      </c>
      <c r="AC245" s="8" t="s">
        <v>820</v>
      </c>
      <c r="AD245" s="9"/>
      <c r="AE245" s="8"/>
      <c r="AF245" s="9"/>
      <c r="AG245" s="8"/>
      <c r="AH245" s="9"/>
      <c r="AI245" s="8" t="s">
        <v>779</v>
      </c>
      <c r="AJ245" s="8" t="s">
        <v>825</v>
      </c>
      <c r="AK245" s="12">
        <v>41807</v>
      </c>
      <c r="AL245" s="11"/>
    </row>
    <row r="246" spans="1:38" ht="30" x14ac:dyDescent="0.25">
      <c r="A246" s="16" t="s">
        <v>320</v>
      </c>
      <c r="B246" s="35">
        <v>106230796</v>
      </c>
      <c r="C246" s="33" t="s">
        <v>1008</v>
      </c>
      <c r="D246" s="33" t="s">
        <v>1292</v>
      </c>
      <c r="E246" s="33" t="s">
        <v>519</v>
      </c>
      <c r="F246" s="17">
        <v>41802</v>
      </c>
      <c r="G246" s="4">
        <f t="shared" si="15"/>
        <v>24</v>
      </c>
      <c r="H246" s="5" t="s">
        <v>16</v>
      </c>
      <c r="I246" s="9">
        <v>41802</v>
      </c>
      <c r="J246" s="6">
        <f t="shared" si="16"/>
        <v>24</v>
      </c>
      <c r="K246" s="7" t="s">
        <v>47</v>
      </c>
      <c r="L246" s="15" t="s">
        <v>8</v>
      </c>
      <c r="M246" s="8" t="s">
        <v>55</v>
      </c>
      <c r="N246" s="9">
        <v>23438</v>
      </c>
      <c r="O246" s="36">
        <f t="shared" si="17"/>
        <v>50</v>
      </c>
      <c r="P246" s="36">
        <f t="shared" si="18"/>
        <v>3</v>
      </c>
      <c r="Q246" s="36">
        <f t="shared" si="19"/>
        <v>10</v>
      </c>
      <c r="R246" s="2" t="s">
        <v>5</v>
      </c>
      <c r="S246" s="2" t="s">
        <v>21</v>
      </c>
      <c r="T246" s="2"/>
      <c r="U246" s="8" t="s">
        <v>6</v>
      </c>
      <c r="V246" s="32" t="s">
        <v>558</v>
      </c>
      <c r="W246" s="8" t="s">
        <v>775</v>
      </c>
      <c r="X246" s="8" t="s">
        <v>1502</v>
      </c>
      <c r="Y246" s="8" t="s">
        <v>1503</v>
      </c>
      <c r="Z246" s="8" t="s">
        <v>546</v>
      </c>
      <c r="AA246" s="8" t="s">
        <v>6</v>
      </c>
      <c r="AB246" s="8" t="s">
        <v>558</v>
      </c>
      <c r="AC246" s="8" t="s">
        <v>820</v>
      </c>
      <c r="AD246" s="9"/>
      <c r="AE246" s="8"/>
      <c r="AF246" s="9"/>
      <c r="AG246" s="8"/>
      <c r="AH246" s="9"/>
      <c r="AI246" s="8" t="s">
        <v>779</v>
      </c>
      <c r="AJ246" s="8" t="s">
        <v>833</v>
      </c>
      <c r="AK246" s="12">
        <v>41807</v>
      </c>
      <c r="AL246" s="11"/>
    </row>
    <row r="247" spans="1:38" ht="45" x14ac:dyDescent="0.25">
      <c r="A247" s="16" t="s">
        <v>320</v>
      </c>
      <c r="B247" s="35">
        <v>102450630</v>
      </c>
      <c r="C247" s="33" t="s">
        <v>382</v>
      </c>
      <c r="D247" s="33" t="s">
        <v>123</v>
      </c>
      <c r="E247" s="33" t="s">
        <v>424</v>
      </c>
      <c r="F247" s="17">
        <v>41799</v>
      </c>
      <c r="G247" s="4">
        <f t="shared" si="15"/>
        <v>24</v>
      </c>
      <c r="H247" s="5" t="s">
        <v>43</v>
      </c>
      <c r="I247" s="9">
        <v>41799</v>
      </c>
      <c r="J247" s="6">
        <f t="shared" si="16"/>
        <v>24</v>
      </c>
      <c r="K247" s="7" t="s">
        <v>43</v>
      </c>
      <c r="L247" s="15" t="s">
        <v>8</v>
      </c>
      <c r="M247" s="8" t="s">
        <v>55</v>
      </c>
      <c r="N247" s="9">
        <v>13228</v>
      </c>
      <c r="O247" s="36">
        <f t="shared" si="17"/>
        <v>78</v>
      </c>
      <c r="P247" s="36">
        <f t="shared" si="18"/>
        <v>2</v>
      </c>
      <c r="Q247" s="36">
        <f t="shared" si="19"/>
        <v>21</v>
      </c>
      <c r="R247" s="2" t="s">
        <v>5</v>
      </c>
      <c r="S247" s="2" t="s">
        <v>505</v>
      </c>
      <c r="T247" s="2"/>
      <c r="U247" s="8" t="s">
        <v>6</v>
      </c>
      <c r="V247" s="32" t="s">
        <v>558</v>
      </c>
      <c r="W247" s="8" t="s">
        <v>775</v>
      </c>
      <c r="X247" s="8" t="s">
        <v>1417</v>
      </c>
      <c r="Y247" s="8" t="s">
        <v>1498</v>
      </c>
      <c r="Z247" s="8" t="s">
        <v>565</v>
      </c>
      <c r="AA247" s="8" t="s">
        <v>6</v>
      </c>
      <c r="AB247" s="8" t="s">
        <v>558</v>
      </c>
      <c r="AC247" s="8" t="s">
        <v>820</v>
      </c>
      <c r="AD247" s="9"/>
      <c r="AE247" s="8"/>
      <c r="AF247" s="9"/>
      <c r="AG247" s="8"/>
      <c r="AH247" s="9"/>
      <c r="AI247" s="8" t="s">
        <v>779</v>
      </c>
      <c r="AJ247" s="8" t="s">
        <v>780</v>
      </c>
      <c r="AK247" s="12">
        <v>41807</v>
      </c>
      <c r="AL247" s="11"/>
    </row>
    <row r="248" spans="1:38" ht="45" x14ac:dyDescent="0.25">
      <c r="A248" s="16" t="s">
        <v>320</v>
      </c>
      <c r="B248" s="35">
        <v>107290796</v>
      </c>
      <c r="C248" s="33" t="s">
        <v>110</v>
      </c>
      <c r="D248" s="33" t="s">
        <v>77</v>
      </c>
      <c r="E248" s="33" t="s">
        <v>1504</v>
      </c>
      <c r="F248" s="17">
        <v>41681</v>
      </c>
      <c r="G248" s="4">
        <f t="shared" si="15"/>
        <v>7</v>
      </c>
      <c r="H248" s="5" t="s">
        <v>43</v>
      </c>
      <c r="I248" s="9">
        <v>41801</v>
      </c>
      <c r="J248" s="6">
        <f t="shared" si="16"/>
        <v>24</v>
      </c>
      <c r="K248" s="7" t="s">
        <v>43</v>
      </c>
      <c r="L248" s="15" t="s">
        <v>8</v>
      </c>
      <c r="M248" s="8" t="s">
        <v>55</v>
      </c>
      <c r="N248" s="9">
        <v>25105</v>
      </c>
      <c r="O248" s="36">
        <f t="shared" si="17"/>
        <v>45</v>
      </c>
      <c r="P248" s="36">
        <f t="shared" si="18"/>
        <v>8</v>
      </c>
      <c r="Q248" s="36">
        <f t="shared" si="19"/>
        <v>18</v>
      </c>
      <c r="R248" s="2" t="s">
        <v>5</v>
      </c>
      <c r="S248" s="2" t="s">
        <v>67</v>
      </c>
      <c r="T248" s="2"/>
      <c r="U248" s="8" t="s">
        <v>6</v>
      </c>
      <c r="V248" s="32" t="s">
        <v>558</v>
      </c>
      <c r="W248" s="8" t="s">
        <v>775</v>
      </c>
      <c r="X248" s="8" t="s">
        <v>1505</v>
      </c>
      <c r="Y248" s="8" t="s">
        <v>1506</v>
      </c>
      <c r="Z248" s="8" t="s">
        <v>1068</v>
      </c>
      <c r="AA248" s="8" t="s">
        <v>6</v>
      </c>
      <c r="AB248" s="8" t="s">
        <v>558</v>
      </c>
      <c r="AC248" s="8" t="s">
        <v>820</v>
      </c>
      <c r="AD248" s="9"/>
      <c r="AE248" s="8"/>
      <c r="AF248" s="9"/>
      <c r="AG248" s="8"/>
      <c r="AH248" s="9"/>
      <c r="AI248" s="8" t="s">
        <v>779</v>
      </c>
      <c r="AJ248" s="8" t="s">
        <v>825</v>
      </c>
      <c r="AK248" s="12">
        <v>41807</v>
      </c>
      <c r="AL248" s="11"/>
    </row>
    <row r="249" spans="1:38" x14ac:dyDescent="0.25">
      <c r="A249" s="16" t="s">
        <v>320</v>
      </c>
      <c r="B249" s="35">
        <v>106950324</v>
      </c>
      <c r="C249" s="33" t="s">
        <v>81</v>
      </c>
      <c r="D249" s="33" t="s">
        <v>57</v>
      </c>
      <c r="E249" s="33" t="s">
        <v>203</v>
      </c>
      <c r="F249" s="17">
        <v>41797</v>
      </c>
      <c r="G249" s="4">
        <f t="shared" si="15"/>
        <v>23</v>
      </c>
      <c r="H249" s="5" t="s">
        <v>211</v>
      </c>
      <c r="I249" s="9">
        <v>41801</v>
      </c>
      <c r="J249" s="6">
        <f t="shared" si="16"/>
        <v>24</v>
      </c>
      <c r="K249" s="7" t="s">
        <v>211</v>
      </c>
      <c r="L249" s="15" t="s">
        <v>8</v>
      </c>
      <c r="M249" s="8" t="s">
        <v>55</v>
      </c>
      <c r="N249" s="9">
        <v>24506</v>
      </c>
      <c r="O249" s="36">
        <f t="shared" si="17"/>
        <v>47</v>
      </c>
      <c r="P249" s="36">
        <f t="shared" si="18"/>
        <v>4</v>
      </c>
      <c r="Q249" s="36">
        <f t="shared" si="19"/>
        <v>8</v>
      </c>
      <c r="R249" s="2" t="s">
        <v>5</v>
      </c>
      <c r="S249" s="2" t="s">
        <v>21</v>
      </c>
      <c r="T249" s="2"/>
      <c r="U249" s="8" t="s">
        <v>6</v>
      </c>
      <c r="V249" s="32" t="s">
        <v>558</v>
      </c>
      <c r="W249" s="8" t="s">
        <v>775</v>
      </c>
      <c r="X249" s="8" t="s">
        <v>1507</v>
      </c>
      <c r="Y249" s="8" t="s">
        <v>1508</v>
      </c>
      <c r="Z249" s="8" t="s">
        <v>546</v>
      </c>
      <c r="AA249" s="8" t="s">
        <v>6</v>
      </c>
      <c r="AB249" s="8" t="s">
        <v>558</v>
      </c>
      <c r="AC249" s="8" t="s">
        <v>778</v>
      </c>
      <c r="AD249" s="9">
        <v>41801</v>
      </c>
      <c r="AE249" s="8" t="s">
        <v>267</v>
      </c>
      <c r="AF249" s="9">
        <v>41801</v>
      </c>
      <c r="AG249" s="8" t="s">
        <v>1509</v>
      </c>
      <c r="AH249" s="9" t="s">
        <v>262</v>
      </c>
      <c r="AI249" s="8" t="s">
        <v>779</v>
      </c>
      <c r="AJ249" s="8" t="s">
        <v>577</v>
      </c>
      <c r="AK249" s="12">
        <v>41807</v>
      </c>
      <c r="AL249" s="11"/>
    </row>
    <row r="250" spans="1:38" ht="45" x14ac:dyDescent="0.25">
      <c r="A250" s="16" t="s">
        <v>320</v>
      </c>
      <c r="B250" s="35">
        <v>104910083</v>
      </c>
      <c r="C250" s="33" t="s">
        <v>0</v>
      </c>
      <c r="D250" s="33" t="s">
        <v>110</v>
      </c>
      <c r="E250" s="33" t="s">
        <v>13</v>
      </c>
      <c r="F250" s="17">
        <v>41801</v>
      </c>
      <c r="G250" s="4">
        <f t="shared" si="15"/>
        <v>24</v>
      </c>
      <c r="H250" s="5" t="s">
        <v>43</v>
      </c>
      <c r="I250" s="9">
        <v>41801</v>
      </c>
      <c r="J250" s="6">
        <f t="shared" si="16"/>
        <v>24</v>
      </c>
      <c r="K250" s="7" t="s">
        <v>43</v>
      </c>
      <c r="L250" s="15" t="s">
        <v>4</v>
      </c>
      <c r="M250" s="8" t="s">
        <v>55</v>
      </c>
      <c r="N250" s="9">
        <v>21263</v>
      </c>
      <c r="O250" s="36">
        <f t="shared" si="17"/>
        <v>56</v>
      </c>
      <c r="P250" s="36">
        <f t="shared" si="18"/>
        <v>2</v>
      </c>
      <c r="Q250" s="36">
        <f t="shared" si="19"/>
        <v>23</v>
      </c>
      <c r="R250" s="2" t="s">
        <v>5</v>
      </c>
      <c r="S250" s="2" t="s">
        <v>1510</v>
      </c>
      <c r="T250" s="2"/>
      <c r="U250" s="8" t="s">
        <v>6</v>
      </c>
      <c r="V250" s="32" t="s">
        <v>558</v>
      </c>
      <c r="W250" s="8" t="s">
        <v>775</v>
      </c>
      <c r="X250" s="8" t="s">
        <v>1511</v>
      </c>
      <c r="Y250" s="8" t="s">
        <v>1512</v>
      </c>
      <c r="Z250" s="8" t="s">
        <v>1513</v>
      </c>
      <c r="AA250" s="8" t="s">
        <v>6</v>
      </c>
      <c r="AB250" s="8" t="s">
        <v>558</v>
      </c>
      <c r="AC250" s="8" t="s">
        <v>820</v>
      </c>
      <c r="AD250" s="9"/>
      <c r="AE250" s="8"/>
      <c r="AF250" s="9"/>
      <c r="AG250" s="8"/>
      <c r="AH250" s="9"/>
      <c r="AI250" s="8" t="s">
        <v>779</v>
      </c>
      <c r="AJ250" s="8" t="s">
        <v>1075</v>
      </c>
      <c r="AK250" s="12">
        <v>41807</v>
      </c>
      <c r="AL250" s="11"/>
    </row>
    <row r="251" spans="1:38" ht="45" x14ac:dyDescent="0.25">
      <c r="A251" s="16" t="s">
        <v>320</v>
      </c>
      <c r="B251" s="35">
        <v>121950830</v>
      </c>
      <c r="C251" s="33" t="s">
        <v>22</v>
      </c>
      <c r="D251" s="33" t="s">
        <v>7</v>
      </c>
      <c r="E251" s="33" t="s">
        <v>764</v>
      </c>
      <c r="F251" s="17">
        <v>41801</v>
      </c>
      <c r="G251" s="4">
        <f t="shared" si="15"/>
        <v>24</v>
      </c>
      <c r="H251" s="5" t="s">
        <v>31</v>
      </c>
      <c r="I251" s="9">
        <v>41801</v>
      </c>
      <c r="J251" s="6">
        <f t="shared" si="16"/>
        <v>24</v>
      </c>
      <c r="K251" s="7" t="s">
        <v>178</v>
      </c>
      <c r="L251" s="15" t="s">
        <v>4</v>
      </c>
      <c r="M251" s="8" t="s">
        <v>55</v>
      </c>
      <c r="N251" s="9">
        <v>41711</v>
      </c>
      <c r="O251" s="36">
        <f t="shared" si="17"/>
        <v>0</v>
      </c>
      <c r="P251" s="36">
        <f t="shared" si="18"/>
        <v>2</v>
      </c>
      <c r="Q251" s="36">
        <f t="shared" si="19"/>
        <v>29</v>
      </c>
      <c r="R251" s="2" t="s">
        <v>5</v>
      </c>
      <c r="S251" s="2" t="s">
        <v>507</v>
      </c>
      <c r="T251" s="2" t="s">
        <v>1514</v>
      </c>
      <c r="U251" s="8" t="s">
        <v>6</v>
      </c>
      <c r="V251" s="32" t="s">
        <v>558</v>
      </c>
      <c r="W251" s="8" t="s">
        <v>775</v>
      </c>
      <c r="X251" s="8" t="s">
        <v>1515</v>
      </c>
      <c r="Y251" s="8" t="s">
        <v>1516</v>
      </c>
      <c r="Z251" s="8" t="s">
        <v>565</v>
      </c>
      <c r="AA251" s="8" t="s">
        <v>6</v>
      </c>
      <c r="AB251" s="8" t="s">
        <v>558</v>
      </c>
      <c r="AC251" s="8" t="s">
        <v>778</v>
      </c>
      <c r="AD251" s="9"/>
      <c r="AE251" s="8"/>
      <c r="AF251" s="9"/>
      <c r="AG251" s="8"/>
      <c r="AH251" s="9"/>
      <c r="AI251" s="8" t="s">
        <v>779</v>
      </c>
      <c r="AJ251" s="8" t="s">
        <v>1445</v>
      </c>
      <c r="AK251" s="12">
        <v>41807</v>
      </c>
      <c r="AL251" s="11"/>
    </row>
    <row r="252" spans="1:38" ht="30" x14ac:dyDescent="0.25">
      <c r="A252" s="16" t="s">
        <v>320</v>
      </c>
      <c r="B252" s="35">
        <v>116250439</v>
      </c>
      <c r="C252" s="33" t="s">
        <v>425</v>
      </c>
      <c r="D252" s="33" t="s">
        <v>96</v>
      </c>
      <c r="E252" s="33" t="s">
        <v>1517</v>
      </c>
      <c r="F252" s="17">
        <v>41803</v>
      </c>
      <c r="G252" s="4">
        <f t="shared" si="15"/>
        <v>24</v>
      </c>
      <c r="H252" s="5" t="s">
        <v>104</v>
      </c>
      <c r="I252" s="9">
        <v>41803</v>
      </c>
      <c r="J252" s="6">
        <f t="shared" si="16"/>
        <v>24</v>
      </c>
      <c r="K252" s="7" t="s">
        <v>115</v>
      </c>
      <c r="L252" s="15" t="s">
        <v>8</v>
      </c>
      <c r="M252" s="8" t="s">
        <v>55</v>
      </c>
      <c r="N252" s="9">
        <v>35026</v>
      </c>
      <c r="O252" s="36">
        <f t="shared" si="17"/>
        <v>18</v>
      </c>
      <c r="P252" s="36">
        <f t="shared" si="18"/>
        <v>6</v>
      </c>
      <c r="Q252" s="36">
        <f t="shared" si="19"/>
        <v>21</v>
      </c>
      <c r="R252" s="2" t="s">
        <v>5</v>
      </c>
      <c r="S252" s="2" t="s">
        <v>26</v>
      </c>
      <c r="T252" s="2"/>
      <c r="U252" s="8" t="s">
        <v>6</v>
      </c>
      <c r="V252" s="32" t="s">
        <v>558</v>
      </c>
      <c r="W252" s="8" t="s">
        <v>775</v>
      </c>
      <c r="X252" s="8" t="s">
        <v>1518</v>
      </c>
      <c r="Y252" s="8" t="s">
        <v>1519</v>
      </c>
      <c r="Z252" s="8" t="s">
        <v>565</v>
      </c>
      <c r="AA252" s="8" t="s">
        <v>6</v>
      </c>
      <c r="AB252" s="8" t="s">
        <v>558</v>
      </c>
      <c r="AC252" s="8" t="s">
        <v>778</v>
      </c>
      <c r="AD252" s="9"/>
      <c r="AE252" s="8"/>
      <c r="AF252" s="9"/>
      <c r="AG252" s="8"/>
      <c r="AH252" s="9"/>
      <c r="AI252" s="8" t="s">
        <v>779</v>
      </c>
      <c r="AJ252" s="8" t="s">
        <v>577</v>
      </c>
      <c r="AK252" s="12">
        <v>41807</v>
      </c>
      <c r="AL252" s="11"/>
    </row>
    <row r="253" spans="1:38" ht="45" x14ac:dyDescent="0.25">
      <c r="A253" s="16" t="s">
        <v>320</v>
      </c>
      <c r="B253" s="35">
        <v>117240803</v>
      </c>
      <c r="C253" s="33" t="s">
        <v>428</v>
      </c>
      <c r="D253" s="33" t="s">
        <v>757</v>
      </c>
      <c r="E253" s="33" t="s">
        <v>46</v>
      </c>
      <c r="F253" s="17">
        <v>41748</v>
      </c>
      <c r="G253" s="4">
        <f t="shared" si="15"/>
        <v>16</v>
      </c>
      <c r="H253" s="5" t="s">
        <v>31</v>
      </c>
      <c r="I253" s="9">
        <v>41809</v>
      </c>
      <c r="J253" s="6">
        <f t="shared" si="16"/>
        <v>25</v>
      </c>
      <c r="K253" s="7" t="s">
        <v>32</v>
      </c>
      <c r="L253" s="15" t="s">
        <v>8</v>
      </c>
      <c r="M253" s="8" t="s">
        <v>55</v>
      </c>
      <c r="N253" s="9">
        <v>36636</v>
      </c>
      <c r="O253" s="36">
        <f t="shared" si="17"/>
        <v>14</v>
      </c>
      <c r="P253" s="36">
        <f t="shared" si="18"/>
        <v>1</v>
      </c>
      <c r="Q253" s="36">
        <f t="shared" si="19"/>
        <v>30</v>
      </c>
      <c r="R253" s="2" t="s">
        <v>5</v>
      </c>
      <c r="S253" s="2" t="s">
        <v>26</v>
      </c>
      <c r="T253" s="2" t="s">
        <v>1520</v>
      </c>
      <c r="U253" s="8" t="s">
        <v>6</v>
      </c>
      <c r="V253" s="32" t="s">
        <v>558</v>
      </c>
      <c r="W253" s="8" t="s">
        <v>782</v>
      </c>
      <c r="X253" s="8" t="s">
        <v>1521</v>
      </c>
      <c r="Y253" s="8" t="s">
        <v>62</v>
      </c>
      <c r="Z253" s="8" t="s">
        <v>565</v>
      </c>
      <c r="AA253" s="8" t="s">
        <v>6</v>
      </c>
      <c r="AB253" s="8" t="s">
        <v>558</v>
      </c>
      <c r="AC253" s="8" t="s">
        <v>785</v>
      </c>
      <c r="AD253" s="9"/>
      <c r="AE253" s="8"/>
      <c r="AF253" s="9"/>
      <c r="AG253" s="8"/>
      <c r="AH253" s="9"/>
      <c r="AI253" s="8" t="s">
        <v>779</v>
      </c>
      <c r="AJ253" s="8" t="s">
        <v>577</v>
      </c>
      <c r="AK253" s="12">
        <v>41814</v>
      </c>
      <c r="AL253" s="11"/>
    </row>
    <row r="254" spans="1:38" ht="30" x14ac:dyDescent="0.25">
      <c r="A254" s="16" t="s">
        <v>320</v>
      </c>
      <c r="B254" s="35">
        <v>104370778</v>
      </c>
      <c r="C254" s="33" t="s">
        <v>41</v>
      </c>
      <c r="D254" s="33" t="s">
        <v>103</v>
      </c>
      <c r="E254" s="33" t="s">
        <v>1183</v>
      </c>
      <c r="F254" s="17">
        <v>41809</v>
      </c>
      <c r="G254" s="4">
        <f t="shared" si="15"/>
        <v>25</v>
      </c>
      <c r="H254" s="5" t="s">
        <v>16</v>
      </c>
      <c r="I254" s="9">
        <v>41809</v>
      </c>
      <c r="J254" s="6">
        <f t="shared" si="16"/>
        <v>25</v>
      </c>
      <c r="K254" s="7" t="s">
        <v>47</v>
      </c>
      <c r="L254" s="15" t="s">
        <v>4</v>
      </c>
      <c r="M254" s="8" t="s">
        <v>55</v>
      </c>
      <c r="N254" s="9">
        <v>19760</v>
      </c>
      <c r="O254" s="36">
        <f t="shared" si="17"/>
        <v>60</v>
      </c>
      <c r="P254" s="36">
        <f t="shared" si="18"/>
        <v>4</v>
      </c>
      <c r="Q254" s="36">
        <f t="shared" si="19"/>
        <v>14</v>
      </c>
      <c r="R254" s="2" t="s">
        <v>5</v>
      </c>
      <c r="S254" s="2" t="s">
        <v>137</v>
      </c>
      <c r="T254" s="2"/>
      <c r="U254" s="8" t="s">
        <v>6</v>
      </c>
      <c r="V254" s="32" t="s">
        <v>558</v>
      </c>
      <c r="W254" s="8" t="s">
        <v>775</v>
      </c>
      <c r="X254" s="8" t="s">
        <v>1184</v>
      </c>
      <c r="Y254" s="8" t="s">
        <v>1185</v>
      </c>
      <c r="Z254" s="8" t="s">
        <v>1150</v>
      </c>
      <c r="AA254" s="8" t="s">
        <v>6</v>
      </c>
      <c r="AB254" s="8" t="s">
        <v>558</v>
      </c>
      <c r="AC254" s="8" t="s">
        <v>788</v>
      </c>
      <c r="AD254" s="9"/>
      <c r="AE254" s="8"/>
      <c r="AF254" s="9"/>
      <c r="AG254" s="8"/>
      <c r="AH254" s="9"/>
      <c r="AI254" s="8" t="s">
        <v>779</v>
      </c>
      <c r="AJ254" s="8" t="s">
        <v>838</v>
      </c>
      <c r="AK254" s="12">
        <v>41814</v>
      </c>
      <c r="AL254" s="11"/>
    </row>
    <row r="255" spans="1:38" ht="30" x14ac:dyDescent="0.25">
      <c r="A255" s="16" t="s">
        <v>320</v>
      </c>
      <c r="B255" s="35">
        <v>900150117</v>
      </c>
      <c r="C255" s="33" t="s">
        <v>7</v>
      </c>
      <c r="D255" s="33" t="s">
        <v>57</v>
      </c>
      <c r="E255" s="33" t="s">
        <v>466</v>
      </c>
      <c r="F255" s="17">
        <v>41807</v>
      </c>
      <c r="G255" s="4">
        <f t="shared" si="15"/>
        <v>25</v>
      </c>
      <c r="H255" s="5" t="s">
        <v>16</v>
      </c>
      <c r="I255" s="9">
        <v>41807</v>
      </c>
      <c r="J255" s="6">
        <f t="shared" si="16"/>
        <v>25</v>
      </c>
      <c r="K255" s="7" t="s">
        <v>47</v>
      </c>
      <c r="L255" s="15" t="s">
        <v>8</v>
      </c>
      <c r="M255" s="8" t="s">
        <v>55</v>
      </c>
      <c r="N255" s="9">
        <v>8092</v>
      </c>
      <c r="O255" s="36">
        <f t="shared" si="17"/>
        <v>92</v>
      </c>
      <c r="P255" s="36">
        <f t="shared" si="18"/>
        <v>3</v>
      </c>
      <c r="Q255" s="36">
        <f t="shared" si="19"/>
        <v>23</v>
      </c>
      <c r="R255" s="2" t="s">
        <v>5</v>
      </c>
      <c r="S255" s="2" t="s">
        <v>21</v>
      </c>
      <c r="T255" s="2"/>
      <c r="U255" s="8" t="s">
        <v>6</v>
      </c>
      <c r="V255" s="32" t="s">
        <v>558</v>
      </c>
      <c r="W255" s="8" t="s">
        <v>775</v>
      </c>
      <c r="X255" s="8" t="s">
        <v>1522</v>
      </c>
      <c r="Y255" s="8" t="s">
        <v>1523</v>
      </c>
      <c r="Z255" s="8" t="s">
        <v>546</v>
      </c>
      <c r="AA255" s="8" t="s">
        <v>6</v>
      </c>
      <c r="AB255" s="8" t="s">
        <v>558</v>
      </c>
      <c r="AC255" s="8" t="s">
        <v>788</v>
      </c>
      <c r="AD255" s="9"/>
      <c r="AE255" s="8"/>
      <c r="AF255" s="9"/>
      <c r="AG255" s="8"/>
      <c r="AH255" s="9"/>
      <c r="AI255" s="8" t="s">
        <v>779</v>
      </c>
      <c r="AJ255" s="8" t="s">
        <v>838</v>
      </c>
      <c r="AK255" s="12">
        <v>41814</v>
      </c>
      <c r="AL255" s="11"/>
    </row>
    <row r="256" spans="1:38" ht="30" x14ac:dyDescent="0.25">
      <c r="A256" s="16" t="s">
        <v>320</v>
      </c>
      <c r="B256" s="35">
        <v>103040496</v>
      </c>
      <c r="C256" s="33" t="s">
        <v>37</v>
      </c>
      <c r="D256" s="33" t="s">
        <v>454</v>
      </c>
      <c r="E256" s="33" t="s">
        <v>539</v>
      </c>
      <c r="F256" s="17">
        <v>41807</v>
      </c>
      <c r="G256" s="4">
        <f t="shared" si="15"/>
        <v>25</v>
      </c>
      <c r="H256" s="5" t="s">
        <v>16</v>
      </c>
      <c r="I256" s="9">
        <v>41807</v>
      </c>
      <c r="J256" s="6">
        <f t="shared" si="16"/>
        <v>25</v>
      </c>
      <c r="K256" s="7" t="s">
        <v>47</v>
      </c>
      <c r="L256" s="15" t="s">
        <v>8</v>
      </c>
      <c r="M256" s="8" t="s">
        <v>55</v>
      </c>
      <c r="N256" s="9">
        <v>15676</v>
      </c>
      <c r="O256" s="36">
        <f t="shared" si="17"/>
        <v>71</v>
      </c>
      <c r="P256" s="36">
        <f t="shared" si="18"/>
        <v>6</v>
      </c>
      <c r="Q256" s="36">
        <f t="shared" si="19"/>
        <v>16</v>
      </c>
      <c r="R256" s="2" t="s">
        <v>5</v>
      </c>
      <c r="S256" s="2" t="s">
        <v>21</v>
      </c>
      <c r="T256" s="2"/>
      <c r="U256" s="8" t="s">
        <v>6</v>
      </c>
      <c r="V256" s="32" t="s">
        <v>558</v>
      </c>
      <c r="W256" s="8" t="s">
        <v>775</v>
      </c>
      <c r="X256" s="8" t="s">
        <v>1524</v>
      </c>
      <c r="Y256" s="8" t="s">
        <v>1525</v>
      </c>
      <c r="Z256" s="8" t="s">
        <v>546</v>
      </c>
      <c r="AA256" s="8" t="s">
        <v>6</v>
      </c>
      <c r="AB256" s="8" t="s">
        <v>558</v>
      </c>
      <c r="AC256" s="8" t="s">
        <v>788</v>
      </c>
      <c r="AD256" s="9"/>
      <c r="AE256" s="8"/>
      <c r="AF256" s="9"/>
      <c r="AG256" s="8"/>
      <c r="AH256" s="9"/>
      <c r="AI256" s="8" t="s">
        <v>779</v>
      </c>
      <c r="AJ256" s="8" t="s">
        <v>838</v>
      </c>
      <c r="AK256" s="12">
        <v>41814</v>
      </c>
      <c r="AL256" s="11"/>
    </row>
    <row r="257" spans="1:38" ht="30" x14ac:dyDescent="0.25">
      <c r="A257" s="16" t="s">
        <v>320</v>
      </c>
      <c r="B257" s="35">
        <v>900540232</v>
      </c>
      <c r="C257" s="33" t="s">
        <v>66</v>
      </c>
      <c r="D257" s="33" t="s">
        <v>56</v>
      </c>
      <c r="E257" s="33" t="s">
        <v>387</v>
      </c>
      <c r="F257" s="17">
        <v>41810</v>
      </c>
      <c r="G257" s="4">
        <f t="shared" si="15"/>
        <v>25</v>
      </c>
      <c r="H257" s="5" t="s">
        <v>16</v>
      </c>
      <c r="I257" s="9">
        <v>41810</v>
      </c>
      <c r="J257" s="6">
        <f t="shared" si="16"/>
        <v>25</v>
      </c>
      <c r="K257" s="7" t="s">
        <v>47</v>
      </c>
      <c r="L257" s="15" t="s">
        <v>8</v>
      </c>
      <c r="M257" s="8" t="s">
        <v>55</v>
      </c>
      <c r="N257" s="9">
        <v>19819</v>
      </c>
      <c r="O257" s="36">
        <f t="shared" si="17"/>
        <v>60</v>
      </c>
      <c r="P257" s="36">
        <f t="shared" si="18"/>
        <v>2</v>
      </c>
      <c r="Q257" s="36">
        <f t="shared" si="19"/>
        <v>15</v>
      </c>
      <c r="R257" s="2" t="s">
        <v>5</v>
      </c>
      <c r="S257" s="2" t="s">
        <v>21</v>
      </c>
      <c r="T257" s="2"/>
      <c r="U257" s="8" t="s">
        <v>6</v>
      </c>
      <c r="V257" s="32" t="s">
        <v>558</v>
      </c>
      <c r="W257" s="8" t="s">
        <v>775</v>
      </c>
      <c r="X257" s="8" t="s">
        <v>1526</v>
      </c>
      <c r="Y257" s="8" t="s">
        <v>1527</v>
      </c>
      <c r="Z257" s="8" t="s">
        <v>546</v>
      </c>
      <c r="AA257" s="8" t="s">
        <v>6</v>
      </c>
      <c r="AB257" s="8" t="s">
        <v>558</v>
      </c>
      <c r="AC257" s="8" t="s">
        <v>820</v>
      </c>
      <c r="AD257" s="9"/>
      <c r="AE257" s="8"/>
      <c r="AF257" s="9"/>
      <c r="AG257" s="8"/>
      <c r="AH257" s="9"/>
      <c r="AI257" s="8" t="s">
        <v>779</v>
      </c>
      <c r="AJ257" s="8" t="s">
        <v>833</v>
      </c>
      <c r="AK257" s="12">
        <v>41814</v>
      </c>
      <c r="AL257" s="11"/>
    </row>
    <row r="258" spans="1:38" ht="45" x14ac:dyDescent="0.25">
      <c r="A258" s="16" t="s">
        <v>320</v>
      </c>
      <c r="B258" s="35">
        <v>700910699</v>
      </c>
      <c r="C258" s="33" t="s">
        <v>314</v>
      </c>
      <c r="D258" s="33" t="s">
        <v>1528</v>
      </c>
      <c r="E258" s="33" t="s">
        <v>1529</v>
      </c>
      <c r="F258" s="17">
        <v>41810</v>
      </c>
      <c r="G258" s="4">
        <f t="shared" si="15"/>
        <v>25</v>
      </c>
      <c r="H258" s="5" t="s">
        <v>43</v>
      </c>
      <c r="I258" s="9">
        <v>41810</v>
      </c>
      <c r="J258" s="6">
        <f t="shared" si="16"/>
        <v>25</v>
      </c>
      <c r="K258" s="7" t="s">
        <v>43</v>
      </c>
      <c r="L258" s="15" t="s">
        <v>4</v>
      </c>
      <c r="M258" s="8" t="s">
        <v>257</v>
      </c>
      <c r="N258" s="9">
        <v>25099</v>
      </c>
      <c r="O258" s="36">
        <f t="shared" si="17"/>
        <v>45</v>
      </c>
      <c r="P258" s="36">
        <f t="shared" si="18"/>
        <v>9</v>
      </c>
      <c r="Q258" s="36">
        <f t="shared" si="19"/>
        <v>2</v>
      </c>
      <c r="R258" s="2" t="s">
        <v>5</v>
      </c>
      <c r="S258" s="2" t="s">
        <v>1530</v>
      </c>
      <c r="T258" s="2"/>
      <c r="U258" s="8" t="s">
        <v>6</v>
      </c>
      <c r="V258" s="32" t="s">
        <v>558</v>
      </c>
      <c r="W258" s="8" t="s">
        <v>775</v>
      </c>
      <c r="X258" s="8" t="s">
        <v>1531</v>
      </c>
      <c r="Y258" s="8" t="s">
        <v>1532</v>
      </c>
      <c r="Z258" s="8" t="s">
        <v>545</v>
      </c>
      <c r="AA258" s="8" t="s">
        <v>6</v>
      </c>
      <c r="AB258" s="8" t="s">
        <v>558</v>
      </c>
      <c r="AC258" s="8" t="s">
        <v>788</v>
      </c>
      <c r="AD258" s="9"/>
      <c r="AE258" s="8"/>
      <c r="AF258" s="9"/>
      <c r="AG258" s="8"/>
      <c r="AH258" s="9"/>
      <c r="AI258" s="8" t="s">
        <v>779</v>
      </c>
      <c r="AJ258" s="8" t="s">
        <v>838</v>
      </c>
      <c r="AK258" s="12">
        <v>41814</v>
      </c>
      <c r="AL258" s="11"/>
    </row>
    <row r="259" spans="1:38" ht="45" x14ac:dyDescent="0.25">
      <c r="A259" s="16" t="s">
        <v>320</v>
      </c>
      <c r="B259" s="35">
        <v>105750575</v>
      </c>
      <c r="C259" s="33" t="s">
        <v>1533</v>
      </c>
      <c r="D259" s="33" t="s">
        <v>74</v>
      </c>
      <c r="E259" s="33" t="s">
        <v>1534</v>
      </c>
      <c r="F259" s="17">
        <v>41809</v>
      </c>
      <c r="G259" s="4">
        <f t="shared" si="15"/>
        <v>25</v>
      </c>
      <c r="H259" s="5" t="s">
        <v>43</v>
      </c>
      <c r="I259" s="9">
        <v>41809</v>
      </c>
      <c r="J259" s="6">
        <f t="shared" si="16"/>
        <v>25</v>
      </c>
      <c r="K259" s="7" t="s">
        <v>43</v>
      </c>
      <c r="L259" s="15" t="s">
        <v>4</v>
      </c>
      <c r="M259" s="8" t="s">
        <v>55</v>
      </c>
      <c r="N259" s="9">
        <v>22659</v>
      </c>
      <c r="O259" s="36">
        <f t="shared" si="17"/>
        <v>52</v>
      </c>
      <c r="P259" s="36">
        <f t="shared" si="18"/>
        <v>5</v>
      </c>
      <c r="Q259" s="36">
        <f t="shared" si="19"/>
        <v>6</v>
      </c>
      <c r="R259" s="2" t="s">
        <v>5</v>
      </c>
      <c r="S259" s="2" t="s">
        <v>1535</v>
      </c>
      <c r="T259" s="2"/>
      <c r="U259" s="8" t="s">
        <v>6</v>
      </c>
      <c r="V259" s="32" t="s">
        <v>558</v>
      </c>
      <c r="W259" s="8" t="s">
        <v>775</v>
      </c>
      <c r="X259" s="8" t="s">
        <v>1536</v>
      </c>
      <c r="Y259" s="8" t="s">
        <v>1537</v>
      </c>
      <c r="Z259" s="8" t="s">
        <v>9</v>
      </c>
      <c r="AA259" s="8" t="s">
        <v>6</v>
      </c>
      <c r="AB259" s="8" t="s">
        <v>558</v>
      </c>
      <c r="AC259" s="8" t="s">
        <v>820</v>
      </c>
      <c r="AD259" s="9"/>
      <c r="AE259" s="8"/>
      <c r="AF259" s="9"/>
      <c r="AG259" s="8"/>
      <c r="AH259" s="9"/>
      <c r="AI259" s="8" t="s">
        <v>779</v>
      </c>
      <c r="AJ259" s="8" t="s">
        <v>838</v>
      </c>
      <c r="AK259" s="12">
        <v>41814</v>
      </c>
      <c r="AL259" s="11"/>
    </row>
    <row r="260" spans="1:38" ht="45" x14ac:dyDescent="0.25">
      <c r="A260" s="16" t="s">
        <v>320</v>
      </c>
      <c r="B260" s="35">
        <v>104680749</v>
      </c>
      <c r="C260" s="33" t="s">
        <v>33</v>
      </c>
      <c r="D260" s="33" t="s">
        <v>30</v>
      </c>
      <c r="E260" s="33" t="s">
        <v>539</v>
      </c>
      <c r="F260" s="17">
        <v>41806</v>
      </c>
      <c r="G260" s="4">
        <f t="shared" ref="G260:G263" si="20">IF(F260="","",IF(YEAR(F260)=2013,"1",IF(YEAR(F260)=2015,"53",WEEKNUM(F260,1))))</f>
        <v>25</v>
      </c>
      <c r="H260" s="5" t="s">
        <v>43</v>
      </c>
      <c r="I260" s="9">
        <v>41806</v>
      </c>
      <c r="J260" s="6">
        <f t="shared" ref="J260:J263" si="21">IF(I260="","",IF(YEAR(I260)=2013,"1",IF(YEAR(I260)=2015,"53",WEEKNUM(I260,1))))</f>
        <v>25</v>
      </c>
      <c r="K260" s="7" t="s">
        <v>43</v>
      </c>
      <c r="L260" s="15" t="s">
        <v>8</v>
      </c>
      <c r="M260" s="8" t="s">
        <v>55</v>
      </c>
      <c r="N260" s="9">
        <v>20821</v>
      </c>
      <c r="O260" s="36">
        <f t="shared" ref="O260:O263" si="22">IF(OR(N260="",I260=""),"",DATEDIF(N260,I260,"y"))</f>
        <v>57</v>
      </c>
      <c r="P260" s="36">
        <f t="shared" ref="P260:P263" si="23">IF(OR(N260="",I260=""),"",DATEDIF(N260,I260,"ym"))</f>
        <v>5</v>
      </c>
      <c r="Q260" s="36">
        <f t="shared" ref="Q260:Q263" si="24">IF(OR(N260="",I260=""),"",IF(DATEDIF(N260,I260,"md")&gt;32,DATEDIF(N260,I260,"md")-114,DATEDIF(N260,I260,"md")))</f>
        <v>15</v>
      </c>
      <c r="R260" s="2" t="s">
        <v>5</v>
      </c>
      <c r="S260" s="2" t="s">
        <v>21</v>
      </c>
      <c r="T260" s="2"/>
      <c r="U260" s="8" t="s">
        <v>6</v>
      </c>
      <c r="V260" s="32" t="s">
        <v>558</v>
      </c>
      <c r="W260" s="8" t="s">
        <v>775</v>
      </c>
      <c r="X260" s="8" t="s">
        <v>1538</v>
      </c>
      <c r="Y260" s="8" t="s">
        <v>1539</v>
      </c>
      <c r="Z260" s="8" t="s">
        <v>546</v>
      </c>
      <c r="AA260" s="8" t="s">
        <v>6</v>
      </c>
      <c r="AB260" s="8" t="s">
        <v>558</v>
      </c>
      <c r="AC260" s="8" t="s">
        <v>788</v>
      </c>
      <c r="AD260" s="9"/>
      <c r="AE260" s="8"/>
      <c r="AF260" s="9"/>
      <c r="AG260" s="8"/>
      <c r="AH260" s="9"/>
      <c r="AI260" s="8" t="s">
        <v>779</v>
      </c>
      <c r="AJ260" s="8" t="s">
        <v>838</v>
      </c>
      <c r="AK260" s="12">
        <v>41814</v>
      </c>
      <c r="AL260" s="11"/>
    </row>
    <row r="261" spans="1:38" ht="45" x14ac:dyDescent="0.25">
      <c r="A261" s="16" t="s">
        <v>320</v>
      </c>
      <c r="B261" s="35">
        <v>104820909</v>
      </c>
      <c r="C261" s="33" t="s">
        <v>57</v>
      </c>
      <c r="D261" s="33" t="s">
        <v>79</v>
      </c>
      <c r="E261" s="33" t="s">
        <v>1540</v>
      </c>
      <c r="F261" s="17">
        <v>41806</v>
      </c>
      <c r="G261" s="4">
        <f t="shared" si="20"/>
        <v>25</v>
      </c>
      <c r="H261" s="5" t="s">
        <v>43</v>
      </c>
      <c r="I261" s="9">
        <v>41806</v>
      </c>
      <c r="J261" s="6">
        <f t="shared" si="21"/>
        <v>25</v>
      </c>
      <c r="K261" s="7" t="s">
        <v>43</v>
      </c>
      <c r="L261" s="15" t="s">
        <v>4</v>
      </c>
      <c r="M261" s="8" t="s">
        <v>55</v>
      </c>
      <c r="N261" s="9">
        <v>21037</v>
      </c>
      <c r="O261" s="36">
        <f t="shared" si="22"/>
        <v>56</v>
      </c>
      <c r="P261" s="36">
        <f t="shared" si="23"/>
        <v>10</v>
      </c>
      <c r="Q261" s="36">
        <f t="shared" si="24"/>
        <v>11</v>
      </c>
      <c r="R261" s="2" t="s">
        <v>5</v>
      </c>
      <c r="S261" s="2" t="s">
        <v>557</v>
      </c>
      <c r="T261" s="2"/>
      <c r="U261" s="8" t="s">
        <v>6</v>
      </c>
      <c r="V261" s="32" t="s">
        <v>558</v>
      </c>
      <c r="W261" s="8" t="s">
        <v>775</v>
      </c>
      <c r="X261" s="8" t="s">
        <v>1541</v>
      </c>
      <c r="Y261" s="8" t="s">
        <v>1542</v>
      </c>
      <c r="Z261" s="8" t="s">
        <v>545</v>
      </c>
      <c r="AA261" s="8" t="s">
        <v>6</v>
      </c>
      <c r="AB261" s="8" t="s">
        <v>558</v>
      </c>
      <c r="AC261" s="8" t="s">
        <v>820</v>
      </c>
      <c r="AD261" s="9"/>
      <c r="AE261" s="8"/>
      <c r="AF261" s="9"/>
      <c r="AG261" s="8"/>
      <c r="AH261" s="9"/>
      <c r="AI261" s="8" t="s">
        <v>779</v>
      </c>
      <c r="AJ261" s="8" t="s">
        <v>838</v>
      </c>
      <c r="AK261" s="12">
        <v>41814</v>
      </c>
      <c r="AL261" s="11"/>
    </row>
    <row r="262" spans="1:38" ht="30" x14ac:dyDescent="0.25">
      <c r="A262" s="16" t="s">
        <v>320</v>
      </c>
      <c r="B262" s="35">
        <v>116640747</v>
      </c>
      <c r="C262" s="33" t="s">
        <v>190</v>
      </c>
      <c r="D262" s="33" t="s">
        <v>80</v>
      </c>
      <c r="E262" s="33" t="s">
        <v>46</v>
      </c>
      <c r="F262" s="17">
        <v>41809</v>
      </c>
      <c r="G262" s="4">
        <f t="shared" si="20"/>
        <v>25</v>
      </c>
      <c r="H262" s="5" t="s">
        <v>104</v>
      </c>
      <c r="I262" s="9">
        <v>41809</v>
      </c>
      <c r="J262" s="6">
        <f t="shared" si="21"/>
        <v>25</v>
      </c>
      <c r="K262" s="7" t="s">
        <v>105</v>
      </c>
      <c r="L262" s="15" t="s">
        <v>8</v>
      </c>
      <c r="M262" s="8" t="s">
        <v>55</v>
      </c>
      <c r="N262" s="9">
        <v>35419</v>
      </c>
      <c r="O262" s="36">
        <f t="shared" si="22"/>
        <v>17</v>
      </c>
      <c r="P262" s="36">
        <f t="shared" si="23"/>
        <v>5</v>
      </c>
      <c r="Q262" s="36">
        <f t="shared" si="24"/>
        <v>30</v>
      </c>
      <c r="R262" s="2" t="s">
        <v>5</v>
      </c>
      <c r="S262" s="2" t="s">
        <v>21</v>
      </c>
      <c r="T262" s="2" t="s">
        <v>1543</v>
      </c>
      <c r="U262" s="8" t="s">
        <v>6</v>
      </c>
      <c r="V262" s="32" t="s">
        <v>558</v>
      </c>
      <c r="W262" s="8" t="s">
        <v>775</v>
      </c>
      <c r="X262" s="8" t="s">
        <v>1544</v>
      </c>
      <c r="Y262" s="8" t="s">
        <v>1545</v>
      </c>
      <c r="Z262" s="8" t="s">
        <v>546</v>
      </c>
      <c r="AA262" s="8" t="s">
        <v>6</v>
      </c>
      <c r="AB262" s="8" t="s">
        <v>558</v>
      </c>
      <c r="AC262" s="8" t="s">
        <v>778</v>
      </c>
      <c r="AD262" s="9"/>
      <c r="AE262" s="8"/>
      <c r="AF262" s="9"/>
      <c r="AG262" s="8"/>
      <c r="AH262" s="9"/>
      <c r="AI262" s="8" t="s">
        <v>779</v>
      </c>
      <c r="AJ262" s="8" t="s">
        <v>1546</v>
      </c>
      <c r="AK262" s="12">
        <v>41814</v>
      </c>
      <c r="AL262" s="11"/>
    </row>
    <row r="263" spans="1:38" ht="30" x14ac:dyDescent="0.25">
      <c r="A263" s="16" t="s">
        <v>320</v>
      </c>
      <c r="B263" s="35">
        <v>117360979</v>
      </c>
      <c r="C263" s="33" t="s">
        <v>80</v>
      </c>
      <c r="D263" s="33" t="s">
        <v>140</v>
      </c>
      <c r="E263" s="33" t="s">
        <v>109</v>
      </c>
      <c r="F263" s="17">
        <v>41808</v>
      </c>
      <c r="G263" s="4">
        <f t="shared" si="20"/>
        <v>25</v>
      </c>
      <c r="H263" s="5" t="s">
        <v>104</v>
      </c>
      <c r="I263" s="9">
        <v>41808</v>
      </c>
      <c r="J263" s="6">
        <f t="shared" si="21"/>
        <v>25</v>
      </c>
      <c r="K263" s="7" t="s">
        <v>115</v>
      </c>
      <c r="L263" s="15" t="s">
        <v>4</v>
      </c>
      <c r="M263" s="8" t="s">
        <v>55</v>
      </c>
      <c r="N263" s="9">
        <v>36230</v>
      </c>
      <c r="O263" s="36">
        <f t="shared" si="22"/>
        <v>15</v>
      </c>
      <c r="P263" s="36">
        <f t="shared" si="23"/>
        <v>3</v>
      </c>
      <c r="Q263" s="36">
        <f t="shared" si="24"/>
        <v>7</v>
      </c>
      <c r="R263" s="2" t="s">
        <v>5</v>
      </c>
      <c r="S263" s="2" t="s">
        <v>434</v>
      </c>
      <c r="T263" s="2" t="s">
        <v>1547</v>
      </c>
      <c r="U263" s="8" t="s">
        <v>6</v>
      </c>
      <c r="V263" s="32" t="s">
        <v>558</v>
      </c>
      <c r="W263" s="8" t="s">
        <v>559</v>
      </c>
      <c r="X263" s="8" t="s">
        <v>1548</v>
      </c>
      <c r="Y263" s="8" t="s">
        <v>1549</v>
      </c>
      <c r="Z263" s="8" t="s">
        <v>565</v>
      </c>
      <c r="AA263" s="8" t="s">
        <v>6</v>
      </c>
      <c r="AB263" s="8" t="s">
        <v>558</v>
      </c>
      <c r="AC263" s="8" t="s">
        <v>778</v>
      </c>
      <c r="AD263" s="9"/>
      <c r="AE263" s="8"/>
      <c r="AF263" s="9"/>
      <c r="AG263" s="8"/>
      <c r="AH263" s="9"/>
      <c r="AI263" s="8" t="s">
        <v>779</v>
      </c>
      <c r="AJ263" s="8" t="s">
        <v>577</v>
      </c>
      <c r="AK263" s="12">
        <v>41814</v>
      </c>
      <c r="AL263" s="11"/>
    </row>
    <row r="264" spans="1:38" ht="45" x14ac:dyDescent="0.25">
      <c r="A264" s="1" t="s">
        <v>579</v>
      </c>
      <c r="B264" s="37">
        <v>109490207</v>
      </c>
      <c r="C264" s="31" t="s">
        <v>173</v>
      </c>
      <c r="D264" s="31" t="s">
        <v>118</v>
      </c>
      <c r="E264" s="31" t="s">
        <v>196</v>
      </c>
      <c r="F264" s="3">
        <v>41639</v>
      </c>
      <c r="G264" s="4" t="str">
        <f>IF(F264="","",IF(YEAR(F264)=2013,"1",IF(YEAR(F264)=2015,"53",WEEKNUM(F264,1))))</f>
        <v>1</v>
      </c>
      <c r="H264" s="5" t="s">
        <v>43</v>
      </c>
      <c r="I264" s="9">
        <v>41641</v>
      </c>
      <c r="J264" s="6">
        <f>IF(I264="","",IF(YEAR(I264)=2013,"1",IF(YEAR(I264)=2015,"53",WEEKNUM(I264,1))))</f>
        <v>1</v>
      </c>
      <c r="K264" s="7" t="s">
        <v>43</v>
      </c>
      <c r="L264" s="15" t="s">
        <v>4</v>
      </c>
      <c r="M264" s="8" t="s">
        <v>219</v>
      </c>
      <c r="N264" s="9">
        <v>28021</v>
      </c>
      <c r="O264" s="36">
        <f>IF(OR(N264="",I264=""),"",DATEDIF(N264,I264,"y"))</f>
        <v>37</v>
      </c>
      <c r="P264" s="36">
        <f>IF(OR(N264="",I264=""),"",DATEDIF(N264,I264,"ym"))</f>
        <v>3</v>
      </c>
      <c r="Q264" s="36">
        <f>IF(OR(N264="",I264=""),"",IF(DATEDIF(N264,I264,"md")&gt;32,DATEDIF(N264,I264,"md")-114,DATEDIF(N264,I264,"md")))</f>
        <v>15</v>
      </c>
      <c r="R264" s="2" t="s">
        <v>5</v>
      </c>
      <c r="S264" s="2" t="s">
        <v>255</v>
      </c>
      <c r="T264" s="2"/>
      <c r="U264" s="8" t="s">
        <v>6</v>
      </c>
      <c r="V264" s="32" t="s">
        <v>339</v>
      </c>
      <c r="W264" s="8" t="s">
        <v>580</v>
      </c>
      <c r="X264" s="8" t="s">
        <v>581</v>
      </c>
      <c r="Y264" s="8">
        <v>71101275</v>
      </c>
      <c r="Z264" s="8" t="s">
        <v>582</v>
      </c>
      <c r="AA264" s="8" t="s">
        <v>6</v>
      </c>
      <c r="AB264" s="8" t="s">
        <v>339</v>
      </c>
      <c r="AC264" s="8" t="s">
        <v>583</v>
      </c>
      <c r="AD264" s="9"/>
      <c r="AE264" s="8"/>
      <c r="AF264" s="9"/>
      <c r="AG264" s="8"/>
      <c r="AH264" s="9"/>
      <c r="AI264" s="8" t="s">
        <v>584</v>
      </c>
      <c r="AJ264" s="8" t="s">
        <v>585</v>
      </c>
      <c r="AK264" s="10">
        <v>41653</v>
      </c>
      <c r="AL264" s="11"/>
    </row>
    <row r="265" spans="1:38" ht="45" x14ac:dyDescent="0.25">
      <c r="A265" s="1" t="s">
        <v>579</v>
      </c>
      <c r="B265" s="37">
        <v>106600927</v>
      </c>
      <c r="C265" s="31" t="s">
        <v>117</v>
      </c>
      <c r="D265" s="31" t="s">
        <v>82</v>
      </c>
      <c r="E265" s="31" t="s">
        <v>179</v>
      </c>
      <c r="F265" s="3">
        <v>41640</v>
      </c>
      <c r="G265" s="4">
        <f t="shared" ref="G265:G328" si="25">IF(F265="","",IF(YEAR(F265)=2013,"1",IF(YEAR(F265)=2015,"53",WEEKNUM(F265,1))))</f>
        <v>1</v>
      </c>
      <c r="H265" s="5" t="s">
        <v>43</v>
      </c>
      <c r="I265" s="9">
        <v>41641</v>
      </c>
      <c r="J265" s="6">
        <f t="shared" ref="J265:J328" si="26">IF(I265="","",IF(YEAR(I265)=2013,"1",IF(YEAR(I265)=2015,"53",WEEKNUM(I265,1))))</f>
        <v>1</v>
      </c>
      <c r="K265" s="7" t="s">
        <v>43</v>
      </c>
      <c r="L265" s="15" t="s">
        <v>4</v>
      </c>
      <c r="M265" s="8" t="s">
        <v>219</v>
      </c>
      <c r="N265" s="9">
        <v>24051</v>
      </c>
      <c r="O265" s="36">
        <f t="shared" ref="O265:O328" si="27">IF(OR(N265="",I265=""),"",DATEDIF(N265,I265,"y"))</f>
        <v>48</v>
      </c>
      <c r="P265" s="36">
        <f t="shared" ref="P265:P328" si="28">IF(OR(N265="",I265=""),"",DATEDIF(N265,I265,"ym"))</f>
        <v>1</v>
      </c>
      <c r="Q265" s="36">
        <f t="shared" ref="Q265:Q328" si="29">IF(OR(N265="",I265=""),"",IF(DATEDIF(N265,I265,"md")&gt;32,DATEDIF(N265,I265,"md")-114,DATEDIF(N265,I265,"md")))</f>
        <v>28</v>
      </c>
      <c r="R265" s="2" t="s">
        <v>5</v>
      </c>
      <c r="S265" s="2" t="s">
        <v>255</v>
      </c>
      <c r="T265" s="2"/>
      <c r="U265" s="8" t="s">
        <v>6</v>
      </c>
      <c r="V265" s="32" t="s">
        <v>339</v>
      </c>
      <c r="W265" s="8" t="s">
        <v>586</v>
      </c>
      <c r="X265" s="8" t="s">
        <v>587</v>
      </c>
      <c r="Y265" s="8">
        <v>22145860</v>
      </c>
      <c r="Z265" s="8" t="s">
        <v>255</v>
      </c>
      <c r="AA265" s="8" t="s">
        <v>6</v>
      </c>
      <c r="AB265" s="8" t="s">
        <v>339</v>
      </c>
      <c r="AC265" s="8" t="s">
        <v>588</v>
      </c>
      <c r="AD265" s="9"/>
      <c r="AE265" s="8"/>
      <c r="AF265" s="9"/>
      <c r="AG265" s="8"/>
      <c r="AH265" s="9"/>
      <c r="AI265" s="8" t="s">
        <v>584</v>
      </c>
      <c r="AJ265" s="8" t="s">
        <v>589</v>
      </c>
      <c r="AK265" s="10">
        <v>41653</v>
      </c>
      <c r="AL265" s="11"/>
    </row>
    <row r="266" spans="1:38" ht="45" x14ac:dyDescent="0.25">
      <c r="A266" s="1" t="s">
        <v>579</v>
      </c>
      <c r="B266" s="37">
        <v>108730535</v>
      </c>
      <c r="C266" s="31" t="s">
        <v>80</v>
      </c>
      <c r="D266" s="31" t="s">
        <v>81</v>
      </c>
      <c r="E266" s="31" t="s">
        <v>340</v>
      </c>
      <c r="F266" s="3">
        <v>41641</v>
      </c>
      <c r="G266" s="4">
        <f t="shared" si="25"/>
        <v>1</v>
      </c>
      <c r="H266" s="5" t="s">
        <v>31</v>
      </c>
      <c r="I266" s="9">
        <v>41641</v>
      </c>
      <c r="J266" s="6">
        <f t="shared" si="26"/>
        <v>1</v>
      </c>
      <c r="K266" s="7" t="s">
        <v>143</v>
      </c>
      <c r="L266" s="15" t="s">
        <v>8</v>
      </c>
      <c r="M266" s="8" t="s">
        <v>219</v>
      </c>
      <c r="N266" s="9">
        <v>27068</v>
      </c>
      <c r="O266" s="36">
        <f t="shared" si="27"/>
        <v>39</v>
      </c>
      <c r="P266" s="36">
        <f t="shared" si="28"/>
        <v>10</v>
      </c>
      <c r="Q266" s="36">
        <f t="shared" si="29"/>
        <v>25</v>
      </c>
      <c r="R266" s="2" t="s">
        <v>5</v>
      </c>
      <c r="S266" s="2" t="s">
        <v>255</v>
      </c>
      <c r="T266" s="2"/>
      <c r="U266" s="8" t="s">
        <v>6</v>
      </c>
      <c r="V266" s="32" t="s">
        <v>339</v>
      </c>
      <c r="W266" s="8" t="s">
        <v>590</v>
      </c>
      <c r="X266" s="8" t="s">
        <v>591</v>
      </c>
      <c r="Y266" s="8">
        <v>60224684</v>
      </c>
      <c r="Z266" s="8" t="s">
        <v>255</v>
      </c>
      <c r="AA266" s="8" t="s">
        <v>6</v>
      </c>
      <c r="AB266" s="8" t="s">
        <v>261</v>
      </c>
      <c r="AC266" s="8" t="s">
        <v>592</v>
      </c>
      <c r="AD266" s="9"/>
      <c r="AE266" s="8"/>
      <c r="AF266" s="9"/>
      <c r="AG266" s="8"/>
      <c r="AH266" s="9"/>
      <c r="AI266" s="8" t="s">
        <v>584</v>
      </c>
      <c r="AJ266" s="8" t="s">
        <v>593</v>
      </c>
      <c r="AK266" s="10">
        <v>41653</v>
      </c>
      <c r="AL266" s="11"/>
    </row>
    <row r="267" spans="1:38" ht="45" x14ac:dyDescent="0.25">
      <c r="A267" s="1" t="s">
        <v>579</v>
      </c>
      <c r="B267" s="37">
        <v>117470048</v>
      </c>
      <c r="C267" s="31" t="s">
        <v>319</v>
      </c>
      <c r="D267" s="31" t="s">
        <v>198</v>
      </c>
      <c r="E267" s="31" t="s">
        <v>341</v>
      </c>
      <c r="F267" s="3">
        <v>41643</v>
      </c>
      <c r="G267" s="4">
        <f t="shared" si="25"/>
        <v>1</v>
      </c>
      <c r="H267" s="5" t="s">
        <v>31</v>
      </c>
      <c r="I267" s="9">
        <v>41643</v>
      </c>
      <c r="J267" s="6">
        <f t="shared" si="26"/>
        <v>1</v>
      </c>
      <c r="K267" s="7" t="s">
        <v>143</v>
      </c>
      <c r="L267" s="15" t="s">
        <v>8</v>
      </c>
      <c r="M267" s="8" t="s">
        <v>219</v>
      </c>
      <c r="N267" s="9">
        <v>36334</v>
      </c>
      <c r="O267" s="36">
        <f t="shared" si="27"/>
        <v>14</v>
      </c>
      <c r="P267" s="36">
        <f t="shared" si="28"/>
        <v>6</v>
      </c>
      <c r="Q267" s="36">
        <f t="shared" si="29"/>
        <v>12</v>
      </c>
      <c r="R267" s="2" t="s">
        <v>5</v>
      </c>
      <c r="S267" s="2" t="s">
        <v>255</v>
      </c>
      <c r="T267" s="2"/>
      <c r="U267" s="8" t="s">
        <v>6</v>
      </c>
      <c r="V267" s="32" t="s">
        <v>339</v>
      </c>
      <c r="W267" s="8" t="s">
        <v>342</v>
      </c>
      <c r="X267" s="8" t="s">
        <v>594</v>
      </c>
      <c r="Y267" s="8"/>
      <c r="Z267" s="8" t="s">
        <v>255</v>
      </c>
      <c r="AA267" s="8" t="s">
        <v>6</v>
      </c>
      <c r="AB267" s="8" t="s">
        <v>261</v>
      </c>
      <c r="AC267" s="8" t="s">
        <v>592</v>
      </c>
      <c r="AD267" s="9"/>
      <c r="AE267" s="8"/>
      <c r="AF267" s="9"/>
      <c r="AG267" s="8"/>
      <c r="AH267" s="9"/>
      <c r="AI267" s="8" t="s">
        <v>584</v>
      </c>
      <c r="AJ267" s="8" t="s">
        <v>593</v>
      </c>
      <c r="AK267" s="10">
        <v>41653</v>
      </c>
      <c r="AL267" s="11"/>
    </row>
    <row r="268" spans="1:38" ht="45" x14ac:dyDescent="0.25">
      <c r="A268" s="1" t="s">
        <v>579</v>
      </c>
      <c r="B268" s="37">
        <v>105860078</v>
      </c>
      <c r="C268" s="31" t="s">
        <v>198</v>
      </c>
      <c r="D268" s="31" t="s">
        <v>0</v>
      </c>
      <c r="E268" s="31" t="s">
        <v>46</v>
      </c>
      <c r="F268" s="3">
        <v>41643</v>
      </c>
      <c r="G268" s="4">
        <f t="shared" si="25"/>
        <v>1</v>
      </c>
      <c r="H268" s="5" t="s">
        <v>31</v>
      </c>
      <c r="I268" s="9">
        <v>41643</v>
      </c>
      <c r="J268" s="6">
        <f t="shared" si="26"/>
        <v>1</v>
      </c>
      <c r="K268" s="7" t="s">
        <v>143</v>
      </c>
      <c r="L268" s="15" t="s">
        <v>8</v>
      </c>
      <c r="M268" s="8" t="s">
        <v>219</v>
      </c>
      <c r="N268" s="9">
        <v>22859</v>
      </c>
      <c r="O268" s="36">
        <f t="shared" si="27"/>
        <v>51</v>
      </c>
      <c r="P268" s="36">
        <f t="shared" si="28"/>
        <v>5</v>
      </c>
      <c r="Q268" s="36">
        <f t="shared" si="29"/>
        <v>3</v>
      </c>
      <c r="R268" s="2" t="s">
        <v>5</v>
      </c>
      <c r="S268" s="2" t="s">
        <v>255</v>
      </c>
      <c r="T268" s="2"/>
      <c r="U268" s="8" t="s">
        <v>6</v>
      </c>
      <c r="V268" s="32" t="s">
        <v>339</v>
      </c>
      <c r="W268" s="8" t="s">
        <v>342</v>
      </c>
      <c r="X268" s="8" t="s">
        <v>594</v>
      </c>
      <c r="Y268" s="8"/>
      <c r="Z268" s="8" t="s">
        <v>255</v>
      </c>
      <c r="AA268" s="8" t="s">
        <v>6</v>
      </c>
      <c r="AB268" s="8" t="s">
        <v>261</v>
      </c>
      <c r="AC268" s="8" t="s">
        <v>592</v>
      </c>
      <c r="AD268" s="9"/>
      <c r="AE268" s="8"/>
      <c r="AF268" s="9"/>
      <c r="AG268" s="8"/>
      <c r="AH268" s="9"/>
      <c r="AI268" s="8" t="s">
        <v>584</v>
      </c>
      <c r="AJ268" s="8" t="s">
        <v>593</v>
      </c>
      <c r="AK268" s="10">
        <v>41653</v>
      </c>
      <c r="AL268" s="11"/>
    </row>
    <row r="269" spans="1:38" ht="30" x14ac:dyDescent="0.25">
      <c r="A269" s="1" t="s">
        <v>579</v>
      </c>
      <c r="B269" s="37">
        <v>1485048</v>
      </c>
      <c r="C269" s="31" t="s">
        <v>298</v>
      </c>
      <c r="D269" s="31" t="s">
        <v>258</v>
      </c>
      <c r="E269" s="31" t="s">
        <v>595</v>
      </c>
      <c r="F269" s="3">
        <v>41646</v>
      </c>
      <c r="G269" s="4">
        <f t="shared" si="25"/>
        <v>2</v>
      </c>
      <c r="H269" s="5" t="s">
        <v>104</v>
      </c>
      <c r="I269" s="9">
        <v>41647</v>
      </c>
      <c r="J269" s="6">
        <f t="shared" si="26"/>
        <v>2</v>
      </c>
      <c r="K269" s="7" t="s">
        <v>105</v>
      </c>
      <c r="L269" s="15" t="s">
        <v>4</v>
      </c>
      <c r="M269" s="8" t="s">
        <v>219</v>
      </c>
      <c r="N269" s="9">
        <v>21042</v>
      </c>
      <c r="O269" s="36">
        <f t="shared" si="27"/>
        <v>56</v>
      </c>
      <c r="P269" s="36">
        <f t="shared" si="28"/>
        <v>4</v>
      </c>
      <c r="Q269" s="36">
        <f t="shared" si="29"/>
        <v>29</v>
      </c>
      <c r="R269" s="2" t="s">
        <v>5</v>
      </c>
      <c r="S269" s="2" t="s">
        <v>255</v>
      </c>
      <c r="T269" s="2"/>
      <c r="U269" s="8" t="s">
        <v>6</v>
      </c>
      <c r="V269" s="32" t="s">
        <v>339</v>
      </c>
      <c r="W269" s="8" t="s">
        <v>342</v>
      </c>
      <c r="X269" s="8" t="s">
        <v>596</v>
      </c>
      <c r="Y269" s="8">
        <v>22140291</v>
      </c>
      <c r="Z269" s="8" t="s">
        <v>255</v>
      </c>
      <c r="AA269" s="8" t="s">
        <v>6</v>
      </c>
      <c r="AB269" s="8" t="s">
        <v>339</v>
      </c>
      <c r="AC269" s="8" t="s">
        <v>597</v>
      </c>
      <c r="AD269" s="9"/>
      <c r="AE269" s="8"/>
      <c r="AF269" s="9"/>
      <c r="AG269" s="8"/>
      <c r="AH269" s="9"/>
      <c r="AI269" s="8" t="s">
        <v>584</v>
      </c>
      <c r="AJ269" s="8" t="s">
        <v>598</v>
      </c>
      <c r="AK269" s="10">
        <v>41653</v>
      </c>
      <c r="AL269" s="11"/>
    </row>
    <row r="270" spans="1:38" x14ac:dyDescent="0.25">
      <c r="A270" s="1" t="s">
        <v>579</v>
      </c>
      <c r="B270" s="37">
        <v>1210310311</v>
      </c>
      <c r="C270" s="31" t="s">
        <v>45</v>
      </c>
      <c r="D270" s="31" t="s">
        <v>130</v>
      </c>
      <c r="E270" s="31" t="s">
        <v>343</v>
      </c>
      <c r="F270" s="3">
        <v>41646</v>
      </c>
      <c r="G270" s="4">
        <f t="shared" si="25"/>
        <v>2</v>
      </c>
      <c r="H270" s="5" t="s">
        <v>3</v>
      </c>
      <c r="I270" s="9">
        <v>41647</v>
      </c>
      <c r="J270" s="6">
        <f t="shared" si="26"/>
        <v>2</v>
      </c>
      <c r="K270" s="7" t="s">
        <v>3</v>
      </c>
      <c r="L270" s="15" t="s">
        <v>4</v>
      </c>
      <c r="M270" s="8" t="s">
        <v>219</v>
      </c>
      <c r="N270" s="9">
        <v>39643</v>
      </c>
      <c r="O270" s="36">
        <f t="shared" si="27"/>
        <v>5</v>
      </c>
      <c r="P270" s="36">
        <f t="shared" si="28"/>
        <v>5</v>
      </c>
      <c r="Q270" s="36">
        <f t="shared" si="29"/>
        <v>25</v>
      </c>
      <c r="R270" s="2" t="s">
        <v>5</v>
      </c>
      <c r="S270" s="2" t="s">
        <v>121</v>
      </c>
      <c r="T270" s="2" t="s">
        <v>599</v>
      </c>
      <c r="U270" s="8" t="s">
        <v>6</v>
      </c>
      <c r="V270" s="32" t="s">
        <v>339</v>
      </c>
      <c r="W270" s="8" t="s">
        <v>580</v>
      </c>
      <c r="X270" s="8" t="s">
        <v>600</v>
      </c>
      <c r="Y270" s="8">
        <v>22141462</v>
      </c>
      <c r="Z270" s="8" t="s">
        <v>121</v>
      </c>
      <c r="AA270" s="8" t="s">
        <v>6</v>
      </c>
      <c r="AB270" s="8" t="s">
        <v>339</v>
      </c>
      <c r="AC270" s="8" t="s">
        <v>601</v>
      </c>
      <c r="AD270" s="9"/>
      <c r="AE270" s="8"/>
      <c r="AF270" s="9"/>
      <c r="AG270" s="8"/>
      <c r="AH270" s="9"/>
      <c r="AI270" s="8" t="s">
        <v>584</v>
      </c>
      <c r="AJ270" s="8" t="s">
        <v>602</v>
      </c>
      <c r="AK270" s="10">
        <v>41653</v>
      </c>
      <c r="AL270" s="11"/>
    </row>
    <row r="271" spans="1:38" x14ac:dyDescent="0.25">
      <c r="A271" s="1" t="s">
        <v>579</v>
      </c>
      <c r="B271" s="37">
        <v>113480266</v>
      </c>
      <c r="C271" s="31" t="s">
        <v>57</v>
      </c>
      <c r="D271" s="31" t="s">
        <v>74</v>
      </c>
      <c r="E271" s="31" t="s">
        <v>603</v>
      </c>
      <c r="F271" s="3">
        <v>41646</v>
      </c>
      <c r="G271" s="4">
        <f t="shared" si="25"/>
        <v>2</v>
      </c>
      <c r="H271" s="5" t="s">
        <v>3</v>
      </c>
      <c r="I271" s="9">
        <v>41647</v>
      </c>
      <c r="J271" s="6">
        <f t="shared" si="26"/>
        <v>2</v>
      </c>
      <c r="K271" s="7" t="s">
        <v>3</v>
      </c>
      <c r="L271" s="15" t="s">
        <v>4</v>
      </c>
      <c r="M271" s="8" t="s">
        <v>219</v>
      </c>
      <c r="N271" s="9">
        <v>32225</v>
      </c>
      <c r="O271" s="36">
        <f t="shared" si="27"/>
        <v>25</v>
      </c>
      <c r="P271" s="36">
        <f t="shared" si="28"/>
        <v>9</v>
      </c>
      <c r="Q271" s="36">
        <f t="shared" si="29"/>
        <v>16</v>
      </c>
      <c r="R271" s="2" t="s">
        <v>5</v>
      </c>
      <c r="S271" s="2" t="s">
        <v>255</v>
      </c>
      <c r="T271" s="2"/>
      <c r="U271" s="8" t="s">
        <v>6</v>
      </c>
      <c r="V271" s="32" t="s">
        <v>339</v>
      </c>
      <c r="W271" s="8" t="s">
        <v>590</v>
      </c>
      <c r="X271" s="8" t="s">
        <v>604</v>
      </c>
      <c r="Y271" s="8">
        <v>22753435</v>
      </c>
      <c r="Z271" s="8" t="s">
        <v>255</v>
      </c>
      <c r="AA271" s="8" t="s">
        <v>6</v>
      </c>
      <c r="AB271" s="8" t="s">
        <v>339</v>
      </c>
      <c r="AC271" s="8" t="s">
        <v>605</v>
      </c>
      <c r="AD271" s="9"/>
      <c r="AE271" s="8"/>
      <c r="AF271" s="9"/>
      <c r="AG271" s="8"/>
      <c r="AH271" s="9"/>
      <c r="AI271" s="8" t="s">
        <v>584</v>
      </c>
      <c r="AJ271" s="8" t="s">
        <v>606</v>
      </c>
      <c r="AK271" s="10">
        <v>41653</v>
      </c>
      <c r="AL271" s="11"/>
    </row>
    <row r="272" spans="1:38" x14ac:dyDescent="0.25">
      <c r="A272" s="1" t="s">
        <v>579</v>
      </c>
      <c r="B272" s="37">
        <v>11666863</v>
      </c>
      <c r="C272" s="31" t="s">
        <v>111</v>
      </c>
      <c r="D272" s="31" t="s">
        <v>333</v>
      </c>
      <c r="E272" s="31" t="s">
        <v>607</v>
      </c>
      <c r="F272" s="3">
        <v>41646</v>
      </c>
      <c r="G272" s="4">
        <f t="shared" si="25"/>
        <v>2</v>
      </c>
      <c r="H272" s="5" t="s">
        <v>3</v>
      </c>
      <c r="I272" s="9">
        <v>41647</v>
      </c>
      <c r="J272" s="6">
        <f t="shared" si="26"/>
        <v>2</v>
      </c>
      <c r="K272" s="7" t="s">
        <v>3</v>
      </c>
      <c r="L272" s="15" t="s">
        <v>4</v>
      </c>
      <c r="M272" s="8" t="s">
        <v>219</v>
      </c>
      <c r="N272" s="9">
        <v>35465</v>
      </c>
      <c r="O272" s="36">
        <f t="shared" si="27"/>
        <v>16</v>
      </c>
      <c r="P272" s="36">
        <f t="shared" si="28"/>
        <v>11</v>
      </c>
      <c r="Q272" s="36">
        <f t="shared" si="29"/>
        <v>4</v>
      </c>
      <c r="R272" s="2" t="s">
        <v>5</v>
      </c>
      <c r="S272" s="2" t="s">
        <v>121</v>
      </c>
      <c r="T272" s="2" t="s">
        <v>608</v>
      </c>
      <c r="U272" s="8" t="s">
        <v>6</v>
      </c>
      <c r="V272" s="32" t="s">
        <v>339</v>
      </c>
      <c r="W272" s="8" t="s">
        <v>342</v>
      </c>
      <c r="X272" s="8" t="s">
        <v>609</v>
      </c>
      <c r="Y272" s="8"/>
      <c r="Z272" s="8" t="s">
        <v>121</v>
      </c>
      <c r="AA272" s="8" t="s">
        <v>6</v>
      </c>
      <c r="AB272" s="8" t="s">
        <v>339</v>
      </c>
      <c r="AC272" s="8" t="s">
        <v>610</v>
      </c>
      <c r="AD272" s="9"/>
      <c r="AE272" s="8"/>
      <c r="AF272" s="9"/>
      <c r="AG272" s="8"/>
      <c r="AH272" s="9"/>
      <c r="AI272" s="8" t="s">
        <v>584</v>
      </c>
      <c r="AJ272" s="8" t="s">
        <v>611</v>
      </c>
      <c r="AK272" s="10">
        <v>41653</v>
      </c>
      <c r="AL272" s="11"/>
    </row>
    <row r="273" spans="1:38" ht="45" x14ac:dyDescent="0.25">
      <c r="A273" s="1" t="s">
        <v>579</v>
      </c>
      <c r="B273" s="37">
        <v>103890031</v>
      </c>
      <c r="C273" s="31" t="s">
        <v>41</v>
      </c>
      <c r="D273" s="31" t="s">
        <v>563</v>
      </c>
      <c r="E273" s="31" t="s">
        <v>330</v>
      </c>
      <c r="F273" s="3">
        <v>41638</v>
      </c>
      <c r="G273" s="4" t="str">
        <f t="shared" si="25"/>
        <v>1</v>
      </c>
      <c r="H273" s="5" t="s">
        <v>43</v>
      </c>
      <c r="I273" s="9">
        <v>41646</v>
      </c>
      <c r="J273" s="6">
        <f t="shared" si="26"/>
        <v>2</v>
      </c>
      <c r="K273" s="7" t="s">
        <v>43</v>
      </c>
      <c r="L273" s="15" t="s">
        <v>4</v>
      </c>
      <c r="M273" s="8" t="s">
        <v>219</v>
      </c>
      <c r="N273" s="9">
        <v>18540</v>
      </c>
      <c r="O273" s="36">
        <f t="shared" si="27"/>
        <v>63</v>
      </c>
      <c r="P273" s="36">
        <f t="shared" si="28"/>
        <v>3</v>
      </c>
      <c r="Q273" s="36">
        <f t="shared" si="29"/>
        <v>3</v>
      </c>
      <c r="R273" s="2" t="s">
        <v>5</v>
      </c>
      <c r="S273" s="2" t="s">
        <v>255</v>
      </c>
      <c r="T273" s="2"/>
      <c r="U273" s="8" t="s">
        <v>6</v>
      </c>
      <c r="V273" s="32" t="s">
        <v>339</v>
      </c>
      <c r="W273" s="8" t="s">
        <v>586</v>
      </c>
      <c r="X273" s="8" t="s">
        <v>612</v>
      </c>
      <c r="Y273" s="8">
        <v>22522225</v>
      </c>
      <c r="Z273" s="8" t="s">
        <v>255</v>
      </c>
      <c r="AA273" s="8" t="s">
        <v>6</v>
      </c>
      <c r="AB273" s="8" t="s">
        <v>339</v>
      </c>
      <c r="AC273" s="8" t="s">
        <v>588</v>
      </c>
      <c r="AD273" s="9"/>
      <c r="AE273" s="8"/>
      <c r="AF273" s="9"/>
      <c r="AG273" s="8"/>
      <c r="AH273" s="9"/>
      <c r="AI273" s="8" t="s">
        <v>584</v>
      </c>
      <c r="AJ273" s="8" t="s">
        <v>589</v>
      </c>
      <c r="AK273" s="10">
        <v>41653</v>
      </c>
      <c r="AL273" s="11"/>
    </row>
    <row r="274" spans="1:38" ht="45" x14ac:dyDescent="0.25">
      <c r="A274" s="1" t="s">
        <v>579</v>
      </c>
      <c r="B274" s="37">
        <v>1860107</v>
      </c>
      <c r="C274" s="31" t="s">
        <v>57</v>
      </c>
      <c r="D274" s="31" t="s">
        <v>80</v>
      </c>
      <c r="E274" s="31" t="s">
        <v>38</v>
      </c>
      <c r="F274" s="3">
        <v>41638</v>
      </c>
      <c r="G274" s="4" t="str">
        <f t="shared" si="25"/>
        <v>1</v>
      </c>
      <c r="H274" s="5" t="s">
        <v>43</v>
      </c>
      <c r="I274" s="9">
        <v>41646</v>
      </c>
      <c r="J274" s="6">
        <f t="shared" si="26"/>
        <v>2</v>
      </c>
      <c r="K274" s="7" t="s">
        <v>43</v>
      </c>
      <c r="L274" s="15" t="s">
        <v>4</v>
      </c>
      <c r="M274" s="8" t="s">
        <v>219</v>
      </c>
      <c r="N274" s="9">
        <v>25745</v>
      </c>
      <c r="O274" s="36">
        <f t="shared" si="27"/>
        <v>43</v>
      </c>
      <c r="P274" s="36">
        <f t="shared" si="28"/>
        <v>6</v>
      </c>
      <c r="Q274" s="36">
        <f t="shared" si="29"/>
        <v>12</v>
      </c>
      <c r="R274" s="2" t="s">
        <v>5</v>
      </c>
      <c r="S274" s="2" t="s">
        <v>255</v>
      </c>
      <c r="T274" s="2"/>
      <c r="U274" s="8" t="s">
        <v>6</v>
      </c>
      <c r="V274" s="32" t="s">
        <v>339</v>
      </c>
      <c r="W274" s="8" t="s">
        <v>586</v>
      </c>
      <c r="X274" s="8" t="s">
        <v>613</v>
      </c>
      <c r="Y274" s="8">
        <v>22149242</v>
      </c>
      <c r="Z274" s="8" t="s">
        <v>255</v>
      </c>
      <c r="AA274" s="8" t="s">
        <v>6</v>
      </c>
      <c r="AB274" s="8" t="s">
        <v>339</v>
      </c>
      <c r="AC274" s="8" t="s">
        <v>614</v>
      </c>
      <c r="AD274" s="9"/>
      <c r="AE274" s="8"/>
      <c r="AF274" s="9"/>
      <c r="AG274" s="8"/>
      <c r="AH274" s="9"/>
      <c r="AI274" s="8" t="s">
        <v>584</v>
      </c>
      <c r="AJ274" s="8" t="s">
        <v>615</v>
      </c>
      <c r="AK274" s="10">
        <v>41653</v>
      </c>
      <c r="AL274" s="11"/>
    </row>
    <row r="275" spans="1:38" ht="45" x14ac:dyDescent="0.25">
      <c r="A275" s="1" t="s">
        <v>579</v>
      </c>
      <c r="B275" s="37">
        <v>1396405</v>
      </c>
      <c r="C275" s="31" t="s">
        <v>125</v>
      </c>
      <c r="D275" s="31" t="s">
        <v>130</v>
      </c>
      <c r="E275" s="31" t="s">
        <v>70</v>
      </c>
      <c r="F275" s="3">
        <v>41644</v>
      </c>
      <c r="G275" s="4">
        <f t="shared" si="25"/>
        <v>2</v>
      </c>
      <c r="H275" s="5" t="s">
        <v>277</v>
      </c>
      <c r="I275" s="9">
        <v>41645</v>
      </c>
      <c r="J275" s="6">
        <f t="shared" si="26"/>
        <v>2</v>
      </c>
      <c r="K275" s="7" t="s">
        <v>277</v>
      </c>
      <c r="L275" s="15" t="s">
        <v>4</v>
      </c>
      <c r="M275" s="8" t="s">
        <v>55</v>
      </c>
      <c r="N275" s="9">
        <v>18829</v>
      </c>
      <c r="O275" s="36">
        <f t="shared" si="27"/>
        <v>62</v>
      </c>
      <c r="P275" s="36">
        <f t="shared" si="28"/>
        <v>5</v>
      </c>
      <c r="Q275" s="36">
        <f t="shared" si="29"/>
        <v>17</v>
      </c>
      <c r="R275" s="2" t="s">
        <v>5</v>
      </c>
      <c r="S275" s="2" t="s">
        <v>616</v>
      </c>
      <c r="T275" s="2"/>
      <c r="U275" s="8" t="s">
        <v>6</v>
      </c>
      <c r="V275" s="32" t="s">
        <v>339</v>
      </c>
      <c r="W275" s="8" t="s">
        <v>586</v>
      </c>
      <c r="X275" s="8" t="s">
        <v>617</v>
      </c>
      <c r="Y275" s="8">
        <v>88458831</v>
      </c>
      <c r="Z275" s="8" t="s">
        <v>255</v>
      </c>
      <c r="AA275" s="8" t="s">
        <v>6</v>
      </c>
      <c r="AB275" s="8" t="s">
        <v>344</v>
      </c>
      <c r="AC275" s="8" t="s">
        <v>618</v>
      </c>
      <c r="AD275" s="9"/>
      <c r="AE275" s="8"/>
      <c r="AF275" s="9"/>
      <c r="AG275" s="8"/>
      <c r="AH275" s="9"/>
      <c r="AI275" s="8" t="s">
        <v>584</v>
      </c>
      <c r="AJ275" s="8" t="s">
        <v>619</v>
      </c>
      <c r="AK275" s="10">
        <v>41660</v>
      </c>
      <c r="AL275" s="11"/>
    </row>
    <row r="276" spans="1:38" ht="33" customHeight="1" x14ac:dyDescent="0.25">
      <c r="A276" s="1" t="s">
        <v>579</v>
      </c>
      <c r="B276" s="37">
        <v>112420534</v>
      </c>
      <c r="C276" s="31" t="s">
        <v>209</v>
      </c>
      <c r="D276" s="31" t="s">
        <v>66</v>
      </c>
      <c r="E276" s="31" t="s">
        <v>345</v>
      </c>
      <c r="F276" s="3">
        <v>41649</v>
      </c>
      <c r="G276" s="4">
        <f t="shared" si="25"/>
        <v>2</v>
      </c>
      <c r="H276" s="5" t="s">
        <v>324</v>
      </c>
      <c r="I276" s="9">
        <v>41649</v>
      </c>
      <c r="J276" s="6">
        <f t="shared" si="26"/>
        <v>2</v>
      </c>
      <c r="K276" s="7" t="s">
        <v>620</v>
      </c>
      <c r="L276" s="15" t="s">
        <v>4</v>
      </c>
      <c r="M276" s="8" t="s">
        <v>55</v>
      </c>
      <c r="N276" s="9">
        <v>31188</v>
      </c>
      <c r="O276" s="36">
        <f t="shared" si="27"/>
        <v>28</v>
      </c>
      <c r="P276" s="36">
        <f t="shared" si="28"/>
        <v>7</v>
      </c>
      <c r="Q276" s="36">
        <f t="shared" si="29"/>
        <v>20</v>
      </c>
      <c r="R276" s="2" t="s">
        <v>5</v>
      </c>
      <c r="S276" s="2" t="s">
        <v>49</v>
      </c>
      <c r="T276" s="2"/>
      <c r="U276" s="8" t="s">
        <v>6</v>
      </c>
      <c r="V276" s="32" t="s">
        <v>339</v>
      </c>
      <c r="W276" s="8" t="s">
        <v>580</v>
      </c>
      <c r="X276" s="8" t="s">
        <v>621</v>
      </c>
      <c r="Y276" s="8">
        <v>85548289</v>
      </c>
      <c r="Z276" s="8" t="s">
        <v>255</v>
      </c>
      <c r="AA276" s="8" t="s">
        <v>6</v>
      </c>
      <c r="AB276" s="8" t="s">
        <v>261</v>
      </c>
      <c r="AC276" s="8" t="s">
        <v>269</v>
      </c>
      <c r="AD276" s="9"/>
      <c r="AE276" s="8"/>
      <c r="AF276" s="9">
        <v>41659</v>
      </c>
      <c r="AG276" s="8"/>
      <c r="AH276" s="9"/>
      <c r="AI276" s="8" t="s">
        <v>584</v>
      </c>
      <c r="AJ276" s="8" t="s">
        <v>622</v>
      </c>
      <c r="AK276" s="10">
        <v>41656</v>
      </c>
      <c r="AL276" s="34" t="s">
        <v>623</v>
      </c>
    </row>
    <row r="277" spans="1:38" ht="45" x14ac:dyDescent="0.25">
      <c r="A277" s="1" t="s">
        <v>579</v>
      </c>
      <c r="B277" s="37">
        <v>27612933</v>
      </c>
      <c r="C277" s="31" t="s">
        <v>346</v>
      </c>
      <c r="D277" s="31" t="s">
        <v>624</v>
      </c>
      <c r="E277" s="31" t="s">
        <v>347</v>
      </c>
      <c r="F277" s="3">
        <v>41666</v>
      </c>
      <c r="G277" s="4">
        <f t="shared" si="25"/>
        <v>5</v>
      </c>
      <c r="H277" s="5" t="s">
        <v>24</v>
      </c>
      <c r="I277" s="9">
        <v>41666</v>
      </c>
      <c r="J277" s="6">
        <f t="shared" si="26"/>
        <v>5</v>
      </c>
      <c r="K277" s="7" t="s">
        <v>25</v>
      </c>
      <c r="L277" s="15" t="s">
        <v>8</v>
      </c>
      <c r="M277" s="8" t="s">
        <v>55</v>
      </c>
      <c r="N277" s="9">
        <v>28046</v>
      </c>
      <c r="O277" s="36">
        <f t="shared" si="27"/>
        <v>37</v>
      </c>
      <c r="P277" s="36">
        <f t="shared" si="28"/>
        <v>3</v>
      </c>
      <c r="Q277" s="36">
        <f t="shared" si="29"/>
        <v>14</v>
      </c>
      <c r="R277" s="2" t="s">
        <v>274</v>
      </c>
      <c r="S277" s="2" t="s">
        <v>528</v>
      </c>
      <c r="T277" s="2"/>
      <c r="U277" s="8" t="s">
        <v>6</v>
      </c>
      <c r="V277" s="32" t="s">
        <v>339</v>
      </c>
      <c r="W277" s="8" t="s">
        <v>580</v>
      </c>
      <c r="X277" s="8" t="s">
        <v>625</v>
      </c>
      <c r="Y277" s="8">
        <v>70909692</v>
      </c>
      <c r="Z277" s="8" t="s">
        <v>255</v>
      </c>
      <c r="AA277" s="8" t="s">
        <v>6</v>
      </c>
      <c r="AB277" s="8" t="s">
        <v>261</v>
      </c>
      <c r="AC277" s="8" t="s">
        <v>269</v>
      </c>
      <c r="AD277" s="9">
        <v>41664</v>
      </c>
      <c r="AE277" s="8" t="s">
        <v>267</v>
      </c>
      <c r="AF277" s="9">
        <v>41667</v>
      </c>
      <c r="AG277" s="8" t="s">
        <v>149</v>
      </c>
      <c r="AH277" s="9" t="s">
        <v>262</v>
      </c>
      <c r="AI277" s="8" t="s">
        <v>584</v>
      </c>
      <c r="AJ277" s="8" t="s">
        <v>622</v>
      </c>
      <c r="AK277" s="10">
        <v>41667</v>
      </c>
      <c r="AL277" s="11"/>
    </row>
    <row r="278" spans="1:38" ht="45" x14ac:dyDescent="0.25">
      <c r="A278" s="1" t="s">
        <v>579</v>
      </c>
      <c r="B278" s="37">
        <v>110790872</v>
      </c>
      <c r="C278" s="31" t="s">
        <v>182</v>
      </c>
      <c r="D278" s="31" t="s">
        <v>155</v>
      </c>
      <c r="E278" s="31" t="s">
        <v>548</v>
      </c>
      <c r="F278" s="3">
        <v>41656</v>
      </c>
      <c r="G278" s="4">
        <f t="shared" si="25"/>
        <v>3</v>
      </c>
      <c r="H278" s="5" t="s">
        <v>24</v>
      </c>
      <c r="I278" s="9">
        <v>41662</v>
      </c>
      <c r="J278" s="6">
        <f t="shared" si="26"/>
        <v>4</v>
      </c>
      <c r="K278" s="7" t="s">
        <v>91</v>
      </c>
      <c r="L278" s="15" t="s">
        <v>8</v>
      </c>
      <c r="M278" s="8" t="s">
        <v>219</v>
      </c>
      <c r="N278" s="9">
        <v>29475</v>
      </c>
      <c r="O278" s="36">
        <f t="shared" si="27"/>
        <v>33</v>
      </c>
      <c r="P278" s="36">
        <f t="shared" si="28"/>
        <v>4</v>
      </c>
      <c r="Q278" s="36">
        <f t="shared" si="29"/>
        <v>12</v>
      </c>
      <c r="R278" s="2" t="s">
        <v>5</v>
      </c>
      <c r="S278" s="2" t="s">
        <v>626</v>
      </c>
      <c r="T278" s="2"/>
      <c r="U278" s="8" t="s">
        <v>6</v>
      </c>
      <c r="V278" s="32" t="s">
        <v>339</v>
      </c>
      <c r="W278" s="8" t="s">
        <v>342</v>
      </c>
      <c r="X278" s="8" t="s">
        <v>627</v>
      </c>
      <c r="Y278" s="8"/>
      <c r="Z278" s="8" t="s">
        <v>255</v>
      </c>
      <c r="AA278" s="8" t="s">
        <v>6</v>
      </c>
      <c r="AB278" s="8" t="s">
        <v>339</v>
      </c>
      <c r="AC278" s="8" t="s">
        <v>628</v>
      </c>
      <c r="AD278" s="9">
        <v>41642</v>
      </c>
      <c r="AE278" s="8" t="s">
        <v>267</v>
      </c>
      <c r="AF278" s="9">
        <v>41666</v>
      </c>
      <c r="AG278" s="8" t="s">
        <v>91</v>
      </c>
      <c r="AH278" s="9" t="s">
        <v>262</v>
      </c>
      <c r="AI278" s="8" t="s">
        <v>584</v>
      </c>
      <c r="AJ278" s="8" t="s">
        <v>255</v>
      </c>
      <c r="AK278" s="10">
        <v>41667</v>
      </c>
      <c r="AL278" s="11"/>
    </row>
    <row r="279" spans="1:38" ht="45" x14ac:dyDescent="0.25">
      <c r="A279" s="1" t="s">
        <v>579</v>
      </c>
      <c r="B279" s="37">
        <v>105900709</v>
      </c>
      <c r="C279" s="31" t="s">
        <v>315</v>
      </c>
      <c r="D279" s="31" t="s">
        <v>160</v>
      </c>
      <c r="E279" s="31" t="s">
        <v>348</v>
      </c>
      <c r="F279" s="3">
        <v>41645</v>
      </c>
      <c r="G279" s="4">
        <f t="shared" si="25"/>
        <v>2</v>
      </c>
      <c r="H279" s="5" t="s">
        <v>43</v>
      </c>
      <c r="I279" s="9">
        <v>41648</v>
      </c>
      <c r="J279" s="6">
        <f t="shared" si="26"/>
        <v>2</v>
      </c>
      <c r="K279" s="7" t="s">
        <v>43</v>
      </c>
      <c r="L279" s="15" t="s">
        <v>8</v>
      </c>
      <c r="M279" s="8" t="s">
        <v>219</v>
      </c>
      <c r="N279" s="9">
        <v>22950</v>
      </c>
      <c r="O279" s="36">
        <f t="shared" si="27"/>
        <v>51</v>
      </c>
      <c r="P279" s="36">
        <f t="shared" si="28"/>
        <v>2</v>
      </c>
      <c r="Q279" s="36">
        <f t="shared" si="29"/>
        <v>9</v>
      </c>
      <c r="R279" s="2" t="s">
        <v>5</v>
      </c>
      <c r="S279" s="2" t="s">
        <v>255</v>
      </c>
      <c r="T279" s="2"/>
      <c r="U279" s="8" t="s">
        <v>6</v>
      </c>
      <c r="V279" s="32" t="s">
        <v>339</v>
      </c>
      <c r="W279" s="8" t="s">
        <v>580</v>
      </c>
      <c r="X279" s="8" t="s">
        <v>629</v>
      </c>
      <c r="Y279" s="8">
        <v>70687280</v>
      </c>
      <c r="Z279" s="8" t="s">
        <v>255</v>
      </c>
      <c r="AA279" s="8" t="s">
        <v>6</v>
      </c>
      <c r="AB279" s="8" t="s">
        <v>339</v>
      </c>
      <c r="AC279" s="8" t="s">
        <v>583</v>
      </c>
      <c r="AD279" s="9"/>
      <c r="AE279" s="8"/>
      <c r="AF279" s="9"/>
      <c r="AG279" s="8"/>
      <c r="AH279" s="9"/>
      <c r="AI279" s="8" t="s">
        <v>584</v>
      </c>
      <c r="AJ279" s="8" t="s">
        <v>630</v>
      </c>
      <c r="AK279" s="10">
        <v>41667</v>
      </c>
      <c r="AL279" s="11"/>
    </row>
    <row r="280" spans="1:38" ht="45" x14ac:dyDescent="0.25">
      <c r="A280" s="1" t="s">
        <v>579</v>
      </c>
      <c r="B280" s="37">
        <v>982725</v>
      </c>
      <c r="C280" s="31" t="s">
        <v>61</v>
      </c>
      <c r="D280" s="31" t="s">
        <v>7</v>
      </c>
      <c r="E280" s="31" t="s">
        <v>349</v>
      </c>
      <c r="F280" s="3">
        <v>41640</v>
      </c>
      <c r="G280" s="4">
        <f t="shared" si="25"/>
        <v>1</v>
      </c>
      <c r="H280" s="5" t="s">
        <v>43</v>
      </c>
      <c r="I280" s="9">
        <v>41649</v>
      </c>
      <c r="J280" s="6">
        <f t="shared" si="26"/>
        <v>2</v>
      </c>
      <c r="K280" s="7" t="s">
        <v>43</v>
      </c>
      <c r="L280" s="15" t="s">
        <v>8</v>
      </c>
      <c r="M280" s="8" t="s">
        <v>219</v>
      </c>
      <c r="N280" s="9">
        <v>28406</v>
      </c>
      <c r="O280" s="36">
        <f t="shared" si="27"/>
        <v>36</v>
      </c>
      <c r="P280" s="36">
        <f t="shared" si="28"/>
        <v>3</v>
      </c>
      <c r="Q280" s="36">
        <f t="shared" si="29"/>
        <v>2</v>
      </c>
      <c r="R280" s="2" t="s">
        <v>5</v>
      </c>
      <c r="S280" s="2" t="s">
        <v>255</v>
      </c>
      <c r="T280" s="2"/>
      <c r="U280" s="8" t="s">
        <v>6</v>
      </c>
      <c r="V280" s="32" t="s">
        <v>339</v>
      </c>
      <c r="W280" s="8" t="s">
        <v>342</v>
      </c>
      <c r="X280" s="8" t="s">
        <v>631</v>
      </c>
      <c r="Y280" s="8">
        <v>22521184</v>
      </c>
      <c r="Z280" s="8" t="s">
        <v>255</v>
      </c>
      <c r="AA280" s="8" t="s">
        <v>6</v>
      </c>
      <c r="AB280" s="8" t="s">
        <v>339</v>
      </c>
      <c r="AC280" s="8" t="s">
        <v>610</v>
      </c>
      <c r="AD280" s="9"/>
      <c r="AE280" s="8"/>
      <c r="AF280" s="9"/>
      <c r="AG280" s="8"/>
      <c r="AH280" s="9"/>
      <c r="AI280" s="8" t="s">
        <v>584</v>
      </c>
      <c r="AJ280" s="8" t="s">
        <v>611</v>
      </c>
      <c r="AK280" s="10">
        <v>41667</v>
      </c>
      <c r="AL280" s="11"/>
    </row>
    <row r="281" spans="1:38" ht="30" x14ac:dyDescent="0.25">
      <c r="A281" s="1" t="s">
        <v>579</v>
      </c>
      <c r="B281" s="37">
        <v>1847849</v>
      </c>
      <c r="C281" s="31" t="s">
        <v>110</v>
      </c>
      <c r="D281" s="31" t="s">
        <v>110</v>
      </c>
      <c r="E281" s="31" t="s">
        <v>632</v>
      </c>
      <c r="F281" s="3">
        <v>41640</v>
      </c>
      <c r="G281" s="4">
        <f t="shared" si="25"/>
        <v>1</v>
      </c>
      <c r="H281" s="5" t="s">
        <v>16</v>
      </c>
      <c r="I281" s="9">
        <v>41649</v>
      </c>
      <c r="J281" s="6">
        <f t="shared" si="26"/>
        <v>2</v>
      </c>
      <c r="K281" s="7" t="s">
        <v>47</v>
      </c>
      <c r="L281" s="15" t="s">
        <v>4</v>
      </c>
      <c r="M281" s="8" t="s">
        <v>219</v>
      </c>
      <c r="N281" s="9">
        <v>26724</v>
      </c>
      <c r="O281" s="36">
        <f t="shared" si="27"/>
        <v>40</v>
      </c>
      <c r="P281" s="36">
        <f t="shared" si="28"/>
        <v>10</v>
      </c>
      <c r="Q281" s="36">
        <f t="shared" si="29"/>
        <v>9</v>
      </c>
      <c r="R281" s="2" t="s">
        <v>5</v>
      </c>
      <c r="S281" s="2" t="s">
        <v>255</v>
      </c>
      <c r="T281" s="2"/>
      <c r="U281" s="8" t="s">
        <v>6</v>
      </c>
      <c r="V281" s="32" t="s">
        <v>339</v>
      </c>
      <c r="W281" s="8" t="s">
        <v>580</v>
      </c>
      <c r="X281" s="8" t="s">
        <v>633</v>
      </c>
      <c r="Y281" s="8">
        <v>71033370</v>
      </c>
      <c r="Z281" s="9" t="s">
        <v>255</v>
      </c>
      <c r="AA281" s="8" t="s">
        <v>6</v>
      </c>
      <c r="AB281" s="8" t="s">
        <v>339</v>
      </c>
      <c r="AC281" s="8" t="s">
        <v>634</v>
      </c>
      <c r="AD281" s="9"/>
      <c r="AE281" s="8"/>
      <c r="AF281" s="9"/>
      <c r="AG281" s="8"/>
      <c r="AH281" s="9"/>
      <c r="AI281" s="8" t="s">
        <v>584</v>
      </c>
      <c r="AJ281" s="8" t="s">
        <v>635</v>
      </c>
      <c r="AK281" s="10">
        <v>41667</v>
      </c>
      <c r="AL281" s="11"/>
    </row>
    <row r="282" spans="1:38" ht="45" x14ac:dyDescent="0.25">
      <c r="A282" s="1" t="s">
        <v>579</v>
      </c>
      <c r="B282" s="37">
        <v>11317949</v>
      </c>
      <c r="C282" s="31" t="s">
        <v>11</v>
      </c>
      <c r="D282" s="31" t="s">
        <v>19</v>
      </c>
      <c r="E282" s="31" t="s">
        <v>544</v>
      </c>
      <c r="F282" s="3">
        <v>41638</v>
      </c>
      <c r="G282" s="4" t="str">
        <f t="shared" si="25"/>
        <v>1</v>
      </c>
      <c r="H282" s="5" t="s">
        <v>101</v>
      </c>
      <c r="I282" s="9">
        <v>41649</v>
      </c>
      <c r="J282" s="6">
        <f t="shared" si="26"/>
        <v>2</v>
      </c>
      <c r="K282" s="7" t="s">
        <v>321</v>
      </c>
      <c r="L282" s="15" t="s">
        <v>8</v>
      </c>
      <c r="M282" s="8" t="s">
        <v>219</v>
      </c>
      <c r="N282" s="9">
        <v>31798</v>
      </c>
      <c r="O282" s="36">
        <f t="shared" si="27"/>
        <v>26</v>
      </c>
      <c r="P282" s="36">
        <f t="shared" si="28"/>
        <v>11</v>
      </c>
      <c r="Q282" s="36">
        <f t="shared" si="29"/>
        <v>20</v>
      </c>
      <c r="R282" s="2" t="s">
        <v>5</v>
      </c>
      <c r="S282" s="2" t="s">
        <v>255</v>
      </c>
      <c r="T282" s="2"/>
      <c r="U282" s="8" t="s">
        <v>6</v>
      </c>
      <c r="V282" s="32" t="s">
        <v>339</v>
      </c>
      <c r="W282" s="8" t="s">
        <v>580</v>
      </c>
      <c r="X282" s="8" t="s">
        <v>636</v>
      </c>
      <c r="Y282" s="8"/>
      <c r="Z282" s="8" t="s">
        <v>255</v>
      </c>
      <c r="AA282" s="8" t="s">
        <v>6</v>
      </c>
      <c r="AB282" s="8" t="s">
        <v>339</v>
      </c>
      <c r="AC282" s="8" t="s">
        <v>588</v>
      </c>
      <c r="AD282" s="9"/>
      <c r="AE282" s="8"/>
      <c r="AF282" s="9"/>
      <c r="AG282" s="8"/>
      <c r="AH282" s="9"/>
      <c r="AI282" s="8" t="s">
        <v>584</v>
      </c>
      <c r="AJ282" s="8" t="s">
        <v>589</v>
      </c>
      <c r="AK282" s="10">
        <v>41667</v>
      </c>
      <c r="AL282" s="11"/>
    </row>
    <row r="283" spans="1:38" x14ac:dyDescent="0.25">
      <c r="A283" s="1" t="s">
        <v>579</v>
      </c>
      <c r="B283" s="37">
        <v>800850895</v>
      </c>
      <c r="C283" s="31" t="s">
        <v>637</v>
      </c>
      <c r="D283" s="31" t="s">
        <v>194</v>
      </c>
      <c r="E283" s="31" t="s">
        <v>299</v>
      </c>
      <c r="F283" s="3">
        <v>41648</v>
      </c>
      <c r="G283" s="4">
        <f t="shared" si="25"/>
        <v>2</v>
      </c>
      <c r="H283" s="5" t="s">
        <v>3</v>
      </c>
      <c r="I283" s="9">
        <v>41650</v>
      </c>
      <c r="J283" s="6">
        <f t="shared" si="26"/>
        <v>2</v>
      </c>
      <c r="K283" s="7" t="s">
        <v>3</v>
      </c>
      <c r="L283" s="15" t="s">
        <v>4</v>
      </c>
      <c r="M283" s="8" t="s">
        <v>219</v>
      </c>
      <c r="N283" s="9">
        <v>30602</v>
      </c>
      <c r="O283" s="36">
        <f t="shared" si="27"/>
        <v>30</v>
      </c>
      <c r="P283" s="36">
        <f t="shared" si="28"/>
        <v>2</v>
      </c>
      <c r="Q283" s="36">
        <f t="shared" si="29"/>
        <v>29</v>
      </c>
      <c r="R283" s="2" t="s">
        <v>5</v>
      </c>
      <c r="S283" s="2" t="s">
        <v>512</v>
      </c>
      <c r="T283" s="2"/>
      <c r="U283" s="8" t="s">
        <v>6</v>
      </c>
      <c r="V283" s="32" t="s">
        <v>339</v>
      </c>
      <c r="W283" s="8" t="s">
        <v>586</v>
      </c>
      <c r="X283" s="8" t="s">
        <v>638</v>
      </c>
      <c r="Y283" s="8">
        <v>85191870</v>
      </c>
      <c r="Z283" s="8" t="s">
        <v>350</v>
      </c>
      <c r="AA283" s="8" t="s">
        <v>6</v>
      </c>
      <c r="AB283" s="8" t="s">
        <v>261</v>
      </c>
      <c r="AC283" s="8" t="s">
        <v>592</v>
      </c>
      <c r="AD283" s="9"/>
      <c r="AE283" s="8"/>
      <c r="AF283" s="9"/>
      <c r="AG283" s="8"/>
      <c r="AH283" s="9"/>
      <c r="AI283" s="8" t="s">
        <v>584</v>
      </c>
      <c r="AJ283" s="8" t="s">
        <v>593</v>
      </c>
      <c r="AK283" s="10">
        <v>41667</v>
      </c>
      <c r="AL283" s="11"/>
    </row>
    <row r="284" spans="1:38" ht="45" x14ac:dyDescent="0.25">
      <c r="A284" s="1" t="s">
        <v>579</v>
      </c>
      <c r="B284" s="37" t="s">
        <v>639</v>
      </c>
      <c r="C284" s="31" t="s">
        <v>68</v>
      </c>
      <c r="D284" s="31" t="s">
        <v>189</v>
      </c>
      <c r="E284" s="31" t="s">
        <v>282</v>
      </c>
      <c r="F284" s="3">
        <v>41640</v>
      </c>
      <c r="G284" s="4">
        <f t="shared" si="25"/>
        <v>1</v>
      </c>
      <c r="H284" s="5" t="s">
        <v>31</v>
      </c>
      <c r="I284" s="9">
        <v>41646</v>
      </c>
      <c r="J284" s="6">
        <f t="shared" si="26"/>
        <v>2</v>
      </c>
      <c r="K284" s="7" t="s">
        <v>144</v>
      </c>
      <c r="L284" s="15" t="s">
        <v>8</v>
      </c>
      <c r="M284" s="8" t="s">
        <v>219</v>
      </c>
      <c r="N284" s="9">
        <v>40397</v>
      </c>
      <c r="O284" s="36">
        <f t="shared" si="27"/>
        <v>3</v>
      </c>
      <c r="P284" s="36">
        <f t="shared" si="28"/>
        <v>5</v>
      </c>
      <c r="Q284" s="36">
        <f t="shared" si="29"/>
        <v>0</v>
      </c>
      <c r="R284" s="2" t="s">
        <v>5</v>
      </c>
      <c r="S284" s="2" t="s">
        <v>121</v>
      </c>
      <c r="T284" s="2" t="s">
        <v>255</v>
      </c>
      <c r="U284" s="8" t="s">
        <v>6</v>
      </c>
      <c r="V284" s="32" t="s">
        <v>339</v>
      </c>
      <c r="W284" s="8" t="s">
        <v>586</v>
      </c>
      <c r="X284" s="8" t="s">
        <v>640</v>
      </c>
      <c r="Y284" s="8">
        <v>22144502</v>
      </c>
      <c r="Z284" s="8" t="s">
        <v>121</v>
      </c>
      <c r="AA284" s="8" t="s">
        <v>6</v>
      </c>
      <c r="AB284" s="8" t="s">
        <v>261</v>
      </c>
      <c r="AC284" s="8" t="s">
        <v>592</v>
      </c>
      <c r="AD284" s="9"/>
      <c r="AE284" s="8"/>
      <c r="AF284" s="9"/>
      <c r="AG284" s="8"/>
      <c r="AH284" s="9"/>
      <c r="AI284" s="8" t="s">
        <v>584</v>
      </c>
      <c r="AJ284" s="8" t="s">
        <v>593</v>
      </c>
      <c r="AK284" s="10">
        <v>41667</v>
      </c>
      <c r="AL284" s="11"/>
    </row>
    <row r="285" spans="1:38" ht="45" x14ac:dyDescent="0.25">
      <c r="A285" s="1" t="s">
        <v>579</v>
      </c>
      <c r="B285" s="37">
        <v>5186398</v>
      </c>
      <c r="C285" s="31" t="s">
        <v>165</v>
      </c>
      <c r="D285" s="31" t="s">
        <v>351</v>
      </c>
      <c r="E285" s="31" t="s">
        <v>216</v>
      </c>
      <c r="F285" s="3">
        <v>41638</v>
      </c>
      <c r="G285" s="4" t="str">
        <f t="shared" si="25"/>
        <v>1</v>
      </c>
      <c r="H285" s="5" t="s">
        <v>43</v>
      </c>
      <c r="I285" s="9">
        <v>41652</v>
      </c>
      <c r="J285" s="6">
        <f t="shared" si="26"/>
        <v>3</v>
      </c>
      <c r="K285" s="7" t="s">
        <v>43</v>
      </c>
      <c r="L285" s="15" t="s">
        <v>4</v>
      </c>
      <c r="M285" s="8" t="s">
        <v>219</v>
      </c>
      <c r="N285" s="9">
        <v>22035</v>
      </c>
      <c r="O285" s="36">
        <f t="shared" si="27"/>
        <v>53</v>
      </c>
      <c r="P285" s="36">
        <f t="shared" si="28"/>
        <v>8</v>
      </c>
      <c r="Q285" s="36">
        <f t="shared" si="29"/>
        <v>15</v>
      </c>
      <c r="R285" s="2" t="s">
        <v>5</v>
      </c>
      <c r="S285" s="2" t="s">
        <v>255</v>
      </c>
      <c r="T285" s="2"/>
      <c r="U285" s="8" t="s">
        <v>6</v>
      </c>
      <c r="V285" s="32" t="s">
        <v>339</v>
      </c>
      <c r="W285" s="8" t="s">
        <v>586</v>
      </c>
      <c r="X285" s="8" t="s">
        <v>641</v>
      </c>
      <c r="Y285" s="8">
        <v>22145033</v>
      </c>
      <c r="Z285" s="8" t="s">
        <v>255</v>
      </c>
      <c r="AA285" s="8" t="s">
        <v>6</v>
      </c>
      <c r="AB285" s="8" t="s">
        <v>339</v>
      </c>
      <c r="AC285" s="8" t="s">
        <v>614</v>
      </c>
      <c r="AD285" s="9"/>
      <c r="AE285" s="8"/>
      <c r="AF285" s="9"/>
      <c r="AG285" s="8"/>
      <c r="AH285" s="9"/>
      <c r="AI285" s="8" t="s">
        <v>584</v>
      </c>
      <c r="AJ285" s="8" t="s">
        <v>615</v>
      </c>
      <c r="AK285" s="10">
        <v>41667</v>
      </c>
      <c r="AL285" s="11"/>
    </row>
    <row r="286" spans="1:38" ht="45" x14ac:dyDescent="0.25">
      <c r="A286" s="1" t="s">
        <v>579</v>
      </c>
      <c r="B286" s="37">
        <v>4146957</v>
      </c>
      <c r="C286" s="31" t="s">
        <v>106</v>
      </c>
      <c r="D286" s="31" t="s">
        <v>10</v>
      </c>
      <c r="E286" s="31" t="s">
        <v>113</v>
      </c>
      <c r="F286" s="3">
        <v>41646</v>
      </c>
      <c r="G286" s="4">
        <f t="shared" si="25"/>
        <v>2</v>
      </c>
      <c r="H286" s="5" t="s">
        <v>43</v>
      </c>
      <c r="I286" s="9">
        <v>41656</v>
      </c>
      <c r="J286" s="6">
        <f t="shared" si="26"/>
        <v>3</v>
      </c>
      <c r="K286" s="7" t="s">
        <v>43</v>
      </c>
      <c r="L286" s="15" t="s">
        <v>8</v>
      </c>
      <c r="M286" s="8" t="s">
        <v>219</v>
      </c>
      <c r="N286" s="9">
        <v>24984</v>
      </c>
      <c r="O286" s="36">
        <f t="shared" si="27"/>
        <v>45</v>
      </c>
      <c r="P286" s="36">
        <f t="shared" si="28"/>
        <v>7</v>
      </c>
      <c r="Q286" s="36">
        <f t="shared" si="29"/>
        <v>22</v>
      </c>
      <c r="R286" s="2" t="s">
        <v>5</v>
      </c>
      <c r="S286" s="2" t="s">
        <v>255</v>
      </c>
      <c r="T286" s="2"/>
      <c r="U286" s="8" t="s">
        <v>6</v>
      </c>
      <c r="V286" s="32" t="s">
        <v>339</v>
      </c>
      <c r="W286" s="8" t="s">
        <v>342</v>
      </c>
      <c r="X286" s="8" t="s">
        <v>642</v>
      </c>
      <c r="Y286" s="8">
        <v>22141200</v>
      </c>
      <c r="Z286" s="8" t="s">
        <v>255</v>
      </c>
      <c r="AA286" s="8" t="s">
        <v>6</v>
      </c>
      <c r="AB286" s="8" t="s">
        <v>339</v>
      </c>
      <c r="AC286" s="8" t="s">
        <v>643</v>
      </c>
      <c r="AD286" s="9"/>
      <c r="AE286" s="8"/>
      <c r="AF286" s="9"/>
      <c r="AG286" s="8"/>
      <c r="AH286" s="9"/>
      <c r="AI286" s="8" t="s">
        <v>584</v>
      </c>
      <c r="AJ286" s="8" t="s">
        <v>644</v>
      </c>
      <c r="AK286" s="10">
        <v>41667</v>
      </c>
      <c r="AL286" s="11"/>
    </row>
    <row r="287" spans="1:38" ht="45" x14ac:dyDescent="0.25">
      <c r="A287" s="1" t="s">
        <v>579</v>
      </c>
      <c r="B287" s="37">
        <v>1656332</v>
      </c>
      <c r="C287" s="31" t="s">
        <v>159</v>
      </c>
      <c r="D287" s="31" t="s">
        <v>81</v>
      </c>
      <c r="E287" s="31" t="s">
        <v>352</v>
      </c>
      <c r="F287" s="3">
        <v>41652</v>
      </c>
      <c r="G287" s="4">
        <f t="shared" si="25"/>
        <v>3</v>
      </c>
      <c r="H287" s="5" t="s">
        <v>43</v>
      </c>
      <c r="I287" s="9">
        <v>41656</v>
      </c>
      <c r="J287" s="6">
        <f t="shared" si="26"/>
        <v>3</v>
      </c>
      <c r="K287" s="7" t="s">
        <v>43</v>
      </c>
      <c r="L287" s="15" t="s">
        <v>8</v>
      </c>
      <c r="M287" s="8" t="s">
        <v>219</v>
      </c>
      <c r="N287" s="9">
        <v>23955</v>
      </c>
      <c r="O287" s="36">
        <f t="shared" si="27"/>
        <v>48</v>
      </c>
      <c r="P287" s="36">
        <f t="shared" si="28"/>
        <v>5</v>
      </c>
      <c r="Q287" s="36">
        <f t="shared" si="29"/>
        <v>16</v>
      </c>
      <c r="R287" s="2" t="s">
        <v>5</v>
      </c>
      <c r="S287" s="2" t="s">
        <v>255</v>
      </c>
      <c r="T287" s="2"/>
      <c r="U287" s="8" t="s">
        <v>6</v>
      </c>
      <c r="V287" s="32" t="s">
        <v>339</v>
      </c>
      <c r="W287" s="8" t="s">
        <v>342</v>
      </c>
      <c r="X287" s="8" t="s">
        <v>645</v>
      </c>
      <c r="Y287" s="8"/>
      <c r="Z287" s="8" t="s">
        <v>255</v>
      </c>
      <c r="AA287" s="8" t="s">
        <v>6</v>
      </c>
      <c r="AB287" s="8" t="s">
        <v>339</v>
      </c>
      <c r="AC287" s="8" t="s">
        <v>643</v>
      </c>
      <c r="AD287" s="9"/>
      <c r="AE287" s="8"/>
      <c r="AF287" s="9"/>
      <c r="AG287" s="8"/>
      <c r="AH287" s="9"/>
      <c r="AI287" s="8" t="s">
        <v>584</v>
      </c>
      <c r="AJ287" s="8" t="s">
        <v>644</v>
      </c>
      <c r="AK287" s="10">
        <v>41667</v>
      </c>
      <c r="AL287" s="11"/>
    </row>
    <row r="288" spans="1:38" ht="45" x14ac:dyDescent="0.25">
      <c r="A288" s="1" t="s">
        <v>579</v>
      </c>
      <c r="B288" s="37">
        <v>1657530</v>
      </c>
      <c r="C288" s="31" t="s">
        <v>50</v>
      </c>
      <c r="D288" s="31" t="s">
        <v>132</v>
      </c>
      <c r="E288" s="31" t="s">
        <v>514</v>
      </c>
      <c r="F288" s="3">
        <v>41653</v>
      </c>
      <c r="G288" s="4">
        <f t="shared" si="25"/>
        <v>3</v>
      </c>
      <c r="H288" s="5" t="s">
        <v>43</v>
      </c>
      <c r="I288" s="9">
        <v>41656</v>
      </c>
      <c r="J288" s="6">
        <f t="shared" si="26"/>
        <v>3</v>
      </c>
      <c r="K288" s="7" t="s">
        <v>43</v>
      </c>
      <c r="L288" s="15" t="s">
        <v>8</v>
      </c>
      <c r="M288" s="8" t="s">
        <v>219</v>
      </c>
      <c r="N288" s="9">
        <v>23978</v>
      </c>
      <c r="O288" s="36">
        <f t="shared" si="27"/>
        <v>48</v>
      </c>
      <c r="P288" s="36">
        <f t="shared" si="28"/>
        <v>4</v>
      </c>
      <c r="Q288" s="36">
        <f t="shared" si="29"/>
        <v>24</v>
      </c>
      <c r="R288" s="2" t="s">
        <v>5</v>
      </c>
      <c r="S288" s="2" t="s">
        <v>255</v>
      </c>
      <c r="T288" s="2"/>
      <c r="U288" s="8" t="s">
        <v>6</v>
      </c>
      <c r="V288" s="32" t="s">
        <v>339</v>
      </c>
      <c r="W288" s="8" t="s">
        <v>590</v>
      </c>
      <c r="X288" s="8" t="s">
        <v>646</v>
      </c>
      <c r="Y288" s="8">
        <v>22751484</v>
      </c>
      <c r="Z288" s="8" t="s">
        <v>255</v>
      </c>
      <c r="AA288" s="8" t="s">
        <v>6</v>
      </c>
      <c r="AB288" s="8" t="s">
        <v>339</v>
      </c>
      <c r="AC288" s="8" t="s">
        <v>605</v>
      </c>
      <c r="AD288" s="9"/>
      <c r="AE288" s="8"/>
      <c r="AF288" s="9"/>
      <c r="AG288" s="8"/>
      <c r="AH288" s="9"/>
      <c r="AI288" s="8" t="s">
        <v>584</v>
      </c>
      <c r="AJ288" s="8" t="s">
        <v>606</v>
      </c>
      <c r="AK288" s="10">
        <v>41667</v>
      </c>
      <c r="AL288" s="11"/>
    </row>
    <row r="289" spans="1:38" ht="30" x14ac:dyDescent="0.25">
      <c r="A289" s="1" t="s">
        <v>579</v>
      </c>
      <c r="B289" s="37">
        <v>1468523</v>
      </c>
      <c r="C289" s="31" t="s">
        <v>204</v>
      </c>
      <c r="D289" s="31" t="s">
        <v>112</v>
      </c>
      <c r="E289" s="31" t="s">
        <v>301</v>
      </c>
      <c r="F289" s="3">
        <v>41659</v>
      </c>
      <c r="G289" s="4">
        <f t="shared" si="25"/>
        <v>4</v>
      </c>
      <c r="H289" s="5" t="s">
        <v>16</v>
      </c>
      <c r="I289" s="9">
        <v>41659</v>
      </c>
      <c r="J289" s="6">
        <f t="shared" si="26"/>
        <v>4</v>
      </c>
      <c r="K289" s="7" t="s">
        <v>47</v>
      </c>
      <c r="L289" s="15" t="s">
        <v>4</v>
      </c>
      <c r="M289" s="8" t="s">
        <v>219</v>
      </c>
      <c r="N289" s="9">
        <v>20671</v>
      </c>
      <c r="O289" s="36">
        <f t="shared" si="27"/>
        <v>57</v>
      </c>
      <c r="P289" s="36">
        <f t="shared" si="28"/>
        <v>5</v>
      </c>
      <c r="Q289" s="36">
        <f t="shared" si="29"/>
        <v>16</v>
      </c>
      <c r="R289" s="2" t="s">
        <v>5</v>
      </c>
      <c r="S289" s="2" t="s">
        <v>255</v>
      </c>
      <c r="T289" s="2"/>
      <c r="U289" s="8" t="s">
        <v>6</v>
      </c>
      <c r="V289" s="32" t="s">
        <v>339</v>
      </c>
      <c r="W289" s="8" t="s">
        <v>590</v>
      </c>
      <c r="X289" s="8" t="s">
        <v>647</v>
      </c>
      <c r="Y289" s="8">
        <v>22903733</v>
      </c>
      <c r="Z289" s="8" t="s">
        <v>255</v>
      </c>
      <c r="AA289" s="8" t="s">
        <v>6</v>
      </c>
      <c r="AB289" s="8" t="s">
        <v>339</v>
      </c>
      <c r="AC289" s="8" t="s">
        <v>648</v>
      </c>
      <c r="AD289" s="9"/>
      <c r="AE289" s="8"/>
      <c r="AF289" s="9"/>
      <c r="AG289" s="8"/>
      <c r="AH289" s="9"/>
      <c r="AI289" s="8" t="s">
        <v>584</v>
      </c>
      <c r="AJ289" s="8" t="s">
        <v>255</v>
      </c>
      <c r="AK289" s="10">
        <v>41667</v>
      </c>
      <c r="AL289" s="11"/>
    </row>
    <row r="290" spans="1:38" ht="30" x14ac:dyDescent="0.25">
      <c r="A290" s="1" t="s">
        <v>579</v>
      </c>
      <c r="B290" s="37">
        <v>8104238</v>
      </c>
      <c r="C290" s="31" t="s">
        <v>288</v>
      </c>
      <c r="D290" s="31" t="s">
        <v>288</v>
      </c>
      <c r="E290" s="31" t="s">
        <v>309</v>
      </c>
      <c r="F290" s="3">
        <v>41640</v>
      </c>
      <c r="G290" s="4">
        <f t="shared" si="25"/>
        <v>1</v>
      </c>
      <c r="H290" s="5" t="s">
        <v>16</v>
      </c>
      <c r="I290" s="9">
        <v>41651</v>
      </c>
      <c r="J290" s="6">
        <f t="shared" si="26"/>
        <v>3</v>
      </c>
      <c r="K290" s="7" t="s">
        <v>47</v>
      </c>
      <c r="L290" s="15" t="s">
        <v>8</v>
      </c>
      <c r="M290" s="8" t="s">
        <v>219</v>
      </c>
      <c r="N290" s="9">
        <v>23183</v>
      </c>
      <c r="O290" s="36">
        <f t="shared" si="27"/>
        <v>50</v>
      </c>
      <c r="P290" s="36">
        <f t="shared" si="28"/>
        <v>6</v>
      </c>
      <c r="Q290" s="36">
        <f t="shared" si="29"/>
        <v>22</v>
      </c>
      <c r="R290" s="2" t="s">
        <v>5</v>
      </c>
      <c r="S290" s="2" t="s">
        <v>255</v>
      </c>
      <c r="T290" s="2"/>
      <c r="U290" s="8" t="s">
        <v>6</v>
      </c>
      <c r="V290" s="32" t="s">
        <v>339</v>
      </c>
      <c r="W290" s="8" t="s">
        <v>342</v>
      </c>
      <c r="X290" s="8" t="s">
        <v>649</v>
      </c>
      <c r="Y290" s="8"/>
      <c r="Z290" s="8" t="s">
        <v>255</v>
      </c>
      <c r="AA290" s="8" t="s">
        <v>6</v>
      </c>
      <c r="AB290" s="8" t="s">
        <v>339</v>
      </c>
      <c r="AC290" s="8" t="s">
        <v>650</v>
      </c>
      <c r="AD290" s="9"/>
      <c r="AE290" s="8"/>
      <c r="AF290" s="9"/>
      <c r="AG290" s="8"/>
      <c r="AH290" s="9"/>
      <c r="AI290" s="8" t="s">
        <v>584</v>
      </c>
      <c r="AJ290" s="8" t="s">
        <v>651</v>
      </c>
      <c r="AK290" s="10">
        <v>41667</v>
      </c>
      <c r="AL290" s="11"/>
    </row>
    <row r="291" spans="1:38" ht="30" x14ac:dyDescent="0.25">
      <c r="A291" s="1" t="s">
        <v>579</v>
      </c>
      <c r="B291" s="38" t="s">
        <v>652</v>
      </c>
      <c r="C291" s="31" t="s">
        <v>182</v>
      </c>
      <c r="D291" s="31" t="s">
        <v>7</v>
      </c>
      <c r="E291" s="11" t="s">
        <v>215</v>
      </c>
      <c r="F291" s="3">
        <v>41656</v>
      </c>
      <c r="G291" s="4">
        <f t="shared" si="25"/>
        <v>3</v>
      </c>
      <c r="H291" s="5" t="s">
        <v>16</v>
      </c>
      <c r="I291" s="9">
        <v>41656</v>
      </c>
      <c r="J291" s="6">
        <f t="shared" si="26"/>
        <v>3</v>
      </c>
      <c r="K291" s="7" t="s">
        <v>47</v>
      </c>
      <c r="L291" s="15" t="s">
        <v>8</v>
      </c>
      <c r="M291" s="8" t="s">
        <v>219</v>
      </c>
      <c r="N291" s="9">
        <v>32059</v>
      </c>
      <c r="O291" s="36">
        <f t="shared" si="27"/>
        <v>26</v>
      </c>
      <c r="P291" s="36">
        <f t="shared" si="28"/>
        <v>3</v>
      </c>
      <c r="Q291" s="36">
        <f t="shared" si="29"/>
        <v>8</v>
      </c>
      <c r="R291" s="2" t="s">
        <v>5</v>
      </c>
      <c r="S291" s="2" t="s">
        <v>255</v>
      </c>
      <c r="T291" s="2"/>
      <c r="U291" s="8" t="s">
        <v>6</v>
      </c>
      <c r="V291" s="32" t="s">
        <v>339</v>
      </c>
      <c r="W291" s="8" t="s">
        <v>580</v>
      </c>
      <c r="X291" s="8" t="s">
        <v>653</v>
      </c>
      <c r="Y291" s="8"/>
      <c r="Z291" s="8" t="s">
        <v>255</v>
      </c>
      <c r="AA291" s="8" t="s">
        <v>6</v>
      </c>
      <c r="AB291" s="8" t="s">
        <v>339</v>
      </c>
      <c r="AC291" s="8" t="s">
        <v>583</v>
      </c>
      <c r="AD291" s="9"/>
      <c r="AE291" s="8"/>
      <c r="AF291" s="9"/>
      <c r="AG291" s="8"/>
      <c r="AH291" s="9"/>
      <c r="AI291" s="8" t="s">
        <v>584</v>
      </c>
      <c r="AJ291" s="8" t="s">
        <v>654</v>
      </c>
      <c r="AK291" s="10">
        <v>41667</v>
      </c>
      <c r="AL291" s="11"/>
    </row>
    <row r="292" spans="1:38" ht="30" x14ac:dyDescent="0.25">
      <c r="A292" s="1" t="s">
        <v>579</v>
      </c>
      <c r="B292" s="37">
        <v>106970240</v>
      </c>
      <c r="C292" s="31" t="s">
        <v>48</v>
      </c>
      <c r="D292" s="31" t="s">
        <v>77</v>
      </c>
      <c r="E292" s="31" t="s">
        <v>13</v>
      </c>
      <c r="F292" s="3">
        <v>41640</v>
      </c>
      <c r="G292" s="4">
        <f t="shared" si="25"/>
        <v>1</v>
      </c>
      <c r="H292" s="5" t="s">
        <v>16</v>
      </c>
      <c r="I292" s="9">
        <v>41652</v>
      </c>
      <c r="J292" s="6">
        <f t="shared" si="26"/>
        <v>3</v>
      </c>
      <c r="K292" s="7" t="s">
        <v>47</v>
      </c>
      <c r="L292" s="15" t="s">
        <v>4</v>
      </c>
      <c r="M292" s="8" t="s">
        <v>219</v>
      </c>
      <c r="N292" s="9">
        <v>24568</v>
      </c>
      <c r="O292" s="36">
        <f t="shared" si="27"/>
        <v>46</v>
      </c>
      <c r="P292" s="36">
        <f t="shared" si="28"/>
        <v>9</v>
      </c>
      <c r="Q292" s="36">
        <f t="shared" si="29"/>
        <v>7</v>
      </c>
      <c r="R292" s="2" t="s">
        <v>5</v>
      </c>
      <c r="S292" s="2" t="s">
        <v>655</v>
      </c>
      <c r="T292" s="2"/>
      <c r="U292" s="8" t="s">
        <v>6</v>
      </c>
      <c r="V292" s="32" t="s">
        <v>339</v>
      </c>
      <c r="W292" s="8" t="s">
        <v>586</v>
      </c>
      <c r="X292" s="8" t="s">
        <v>656</v>
      </c>
      <c r="Y292" s="8">
        <v>22142228</v>
      </c>
      <c r="Z292" s="8" t="s">
        <v>353</v>
      </c>
      <c r="AA292" s="8" t="s">
        <v>6</v>
      </c>
      <c r="AB292" s="8" t="s">
        <v>261</v>
      </c>
      <c r="AC292" s="8" t="s">
        <v>592</v>
      </c>
      <c r="AD292" s="9"/>
      <c r="AE292" s="8"/>
      <c r="AF292" s="9"/>
      <c r="AG292" s="8"/>
      <c r="AH292" s="9"/>
      <c r="AI292" s="8" t="s">
        <v>584</v>
      </c>
      <c r="AJ292" s="8" t="s">
        <v>593</v>
      </c>
      <c r="AK292" s="10">
        <v>41667</v>
      </c>
      <c r="AL292" s="11"/>
    </row>
    <row r="293" spans="1:38" ht="30" x14ac:dyDescent="0.25">
      <c r="A293" s="1" t="s">
        <v>579</v>
      </c>
      <c r="B293" s="38" t="s">
        <v>657</v>
      </c>
      <c r="C293" s="31" t="s">
        <v>658</v>
      </c>
      <c r="D293" s="31" t="s">
        <v>35</v>
      </c>
      <c r="E293" s="31" t="s">
        <v>354</v>
      </c>
      <c r="F293" s="3">
        <v>41638</v>
      </c>
      <c r="G293" s="4" t="str">
        <f t="shared" si="25"/>
        <v>1</v>
      </c>
      <c r="H293" s="5" t="s">
        <v>16</v>
      </c>
      <c r="I293" s="9">
        <v>41661</v>
      </c>
      <c r="J293" s="6">
        <f t="shared" si="26"/>
        <v>4</v>
      </c>
      <c r="K293" s="7" t="s">
        <v>47</v>
      </c>
      <c r="L293" s="15" t="s">
        <v>8</v>
      </c>
      <c r="M293" s="8" t="s">
        <v>219</v>
      </c>
      <c r="N293" s="9">
        <v>26835</v>
      </c>
      <c r="O293" s="36">
        <f t="shared" si="27"/>
        <v>40</v>
      </c>
      <c r="P293" s="36">
        <f t="shared" si="28"/>
        <v>7</v>
      </c>
      <c r="Q293" s="36">
        <f t="shared" si="29"/>
        <v>2</v>
      </c>
      <c r="R293" s="2" t="s">
        <v>5</v>
      </c>
      <c r="S293" s="2" t="s">
        <v>255</v>
      </c>
      <c r="T293" s="2"/>
      <c r="U293" s="8" t="s">
        <v>6</v>
      </c>
      <c r="V293" s="32" t="s">
        <v>339</v>
      </c>
      <c r="W293" s="8" t="s">
        <v>342</v>
      </c>
      <c r="X293" s="8" t="s">
        <v>255</v>
      </c>
      <c r="Y293" s="8">
        <v>61024301</v>
      </c>
      <c r="Z293" s="8" t="s">
        <v>255</v>
      </c>
      <c r="AA293" s="8" t="s">
        <v>6</v>
      </c>
      <c r="AB293" s="8" t="s">
        <v>339</v>
      </c>
      <c r="AC293" s="8" t="s">
        <v>650</v>
      </c>
      <c r="AD293" s="9"/>
      <c r="AE293" s="8"/>
      <c r="AF293" s="9"/>
      <c r="AG293" s="8"/>
      <c r="AH293" s="9"/>
      <c r="AI293" s="8" t="s">
        <v>584</v>
      </c>
      <c r="AJ293" s="8" t="s">
        <v>651</v>
      </c>
      <c r="AK293" s="10">
        <v>41667</v>
      </c>
      <c r="AL293" s="11"/>
    </row>
    <row r="294" spans="1:38" ht="45" x14ac:dyDescent="0.25">
      <c r="A294" s="1" t="s">
        <v>579</v>
      </c>
      <c r="B294" s="37">
        <v>1509909</v>
      </c>
      <c r="C294" s="31" t="s">
        <v>57</v>
      </c>
      <c r="D294" s="31" t="s">
        <v>68</v>
      </c>
      <c r="E294" s="31" t="s">
        <v>133</v>
      </c>
      <c r="F294" s="3">
        <v>41641</v>
      </c>
      <c r="G294" s="4">
        <f t="shared" si="25"/>
        <v>1</v>
      </c>
      <c r="H294" s="5" t="s">
        <v>43</v>
      </c>
      <c r="I294" s="9">
        <v>41661</v>
      </c>
      <c r="J294" s="6">
        <f t="shared" si="26"/>
        <v>4</v>
      </c>
      <c r="K294" s="7" t="s">
        <v>43</v>
      </c>
      <c r="L294" s="15" t="s">
        <v>8</v>
      </c>
      <c r="M294" s="8" t="s">
        <v>219</v>
      </c>
      <c r="N294" s="9">
        <v>21695</v>
      </c>
      <c r="O294" s="36">
        <f t="shared" si="27"/>
        <v>54</v>
      </c>
      <c r="P294" s="36">
        <f t="shared" si="28"/>
        <v>7</v>
      </c>
      <c r="Q294" s="36">
        <f t="shared" si="29"/>
        <v>28</v>
      </c>
      <c r="R294" s="2" t="s">
        <v>5</v>
      </c>
      <c r="S294" s="2" t="s">
        <v>255</v>
      </c>
      <c r="T294" s="2"/>
      <c r="U294" s="8" t="s">
        <v>6</v>
      </c>
      <c r="V294" s="32" t="s">
        <v>339</v>
      </c>
      <c r="W294" s="8" t="s">
        <v>586</v>
      </c>
      <c r="X294" s="8" t="s">
        <v>659</v>
      </c>
      <c r="Y294" s="8">
        <v>83669409</v>
      </c>
      <c r="Z294" s="8" t="s">
        <v>255</v>
      </c>
      <c r="AA294" s="8" t="s">
        <v>6</v>
      </c>
      <c r="AB294" s="8" t="s">
        <v>339</v>
      </c>
      <c r="AC294" s="8" t="s">
        <v>588</v>
      </c>
      <c r="AD294" s="9"/>
      <c r="AE294" s="8"/>
      <c r="AF294" s="9"/>
      <c r="AG294" s="8"/>
      <c r="AH294" s="9"/>
      <c r="AI294" s="8" t="s">
        <v>584</v>
      </c>
      <c r="AJ294" s="8" t="s">
        <v>589</v>
      </c>
      <c r="AK294" s="10">
        <v>41667</v>
      </c>
      <c r="AL294" s="11"/>
    </row>
    <row r="295" spans="1:38" ht="45" x14ac:dyDescent="0.25">
      <c r="A295" s="1" t="s">
        <v>579</v>
      </c>
      <c r="B295" s="37">
        <v>1469782</v>
      </c>
      <c r="C295" s="31" t="s">
        <v>117</v>
      </c>
      <c r="D295" s="31" t="s">
        <v>307</v>
      </c>
      <c r="E295" s="31" t="s">
        <v>355</v>
      </c>
      <c r="F295" s="3">
        <v>41648</v>
      </c>
      <c r="G295" s="4">
        <f t="shared" si="25"/>
        <v>2</v>
      </c>
      <c r="H295" s="5" t="s">
        <v>43</v>
      </c>
      <c r="I295" s="9">
        <v>41663</v>
      </c>
      <c r="J295" s="6">
        <f t="shared" si="26"/>
        <v>4</v>
      </c>
      <c r="K295" s="7" t="s">
        <v>43</v>
      </c>
      <c r="L295" s="15" t="s">
        <v>8</v>
      </c>
      <c r="M295" s="8" t="s">
        <v>219</v>
      </c>
      <c r="N295" s="9">
        <v>20830</v>
      </c>
      <c r="O295" s="36">
        <f t="shared" si="27"/>
        <v>57</v>
      </c>
      <c r="P295" s="36">
        <f t="shared" si="28"/>
        <v>0</v>
      </c>
      <c r="Q295" s="36">
        <f t="shared" si="29"/>
        <v>14</v>
      </c>
      <c r="R295" s="2" t="s">
        <v>5</v>
      </c>
      <c r="S295" s="2" t="s">
        <v>255</v>
      </c>
      <c r="T295" s="2"/>
      <c r="U295" s="8" t="s">
        <v>6</v>
      </c>
      <c r="V295" s="32" t="s">
        <v>339</v>
      </c>
      <c r="W295" s="8" t="s">
        <v>342</v>
      </c>
      <c r="X295" s="8" t="s">
        <v>660</v>
      </c>
      <c r="Y295" s="8"/>
      <c r="Z295" s="8" t="s">
        <v>255</v>
      </c>
      <c r="AA295" s="8" t="s">
        <v>6</v>
      </c>
      <c r="AB295" s="8" t="s">
        <v>339</v>
      </c>
      <c r="AC295" s="8" t="s">
        <v>610</v>
      </c>
      <c r="AD295" s="9"/>
      <c r="AE295" s="8"/>
      <c r="AF295" s="9"/>
      <c r="AG295" s="8"/>
      <c r="AH295" s="9"/>
      <c r="AI295" s="8" t="s">
        <v>584</v>
      </c>
      <c r="AJ295" s="8" t="s">
        <v>661</v>
      </c>
      <c r="AK295" s="10">
        <v>41667</v>
      </c>
      <c r="AL295" s="11"/>
    </row>
    <row r="296" spans="1:38" ht="45" x14ac:dyDescent="0.25">
      <c r="A296" s="1" t="s">
        <v>579</v>
      </c>
      <c r="B296" s="37">
        <v>1386426</v>
      </c>
      <c r="C296" s="31" t="s">
        <v>87</v>
      </c>
      <c r="D296" s="31" t="s">
        <v>151</v>
      </c>
      <c r="E296" s="31" t="s">
        <v>174</v>
      </c>
      <c r="F296" s="3">
        <v>41640</v>
      </c>
      <c r="G296" s="4">
        <f t="shared" si="25"/>
        <v>1</v>
      </c>
      <c r="H296" s="5" t="s">
        <v>43</v>
      </c>
      <c r="I296" s="9">
        <v>41661</v>
      </c>
      <c r="J296" s="6">
        <f t="shared" si="26"/>
        <v>4</v>
      </c>
      <c r="K296" s="7" t="s">
        <v>43</v>
      </c>
      <c r="L296" s="15" t="s">
        <v>4</v>
      </c>
      <c r="M296" s="8" t="s">
        <v>219</v>
      </c>
      <c r="N296" s="9">
        <v>18388</v>
      </c>
      <c r="O296" s="36">
        <f t="shared" si="27"/>
        <v>63</v>
      </c>
      <c r="P296" s="36">
        <f t="shared" si="28"/>
        <v>8</v>
      </c>
      <c r="Q296" s="36">
        <f t="shared" si="29"/>
        <v>17</v>
      </c>
      <c r="R296" s="2" t="s">
        <v>5</v>
      </c>
      <c r="S296" s="2" t="s">
        <v>336</v>
      </c>
      <c r="T296" s="2"/>
      <c r="U296" s="8" t="s">
        <v>6</v>
      </c>
      <c r="V296" s="32" t="s">
        <v>339</v>
      </c>
      <c r="W296" s="8" t="s">
        <v>342</v>
      </c>
      <c r="X296" s="8" t="s">
        <v>662</v>
      </c>
      <c r="Y296" s="8">
        <v>22525857</v>
      </c>
      <c r="Z296" s="8" t="s">
        <v>255</v>
      </c>
      <c r="AA296" s="8" t="s">
        <v>6</v>
      </c>
      <c r="AB296" s="8" t="s">
        <v>339</v>
      </c>
      <c r="AC296" s="8" t="s">
        <v>643</v>
      </c>
      <c r="AD296" s="9"/>
      <c r="AE296" s="8"/>
      <c r="AF296" s="9"/>
      <c r="AG296" s="8"/>
      <c r="AH296" s="9"/>
      <c r="AI296" s="8" t="s">
        <v>584</v>
      </c>
      <c r="AJ296" s="8" t="s">
        <v>663</v>
      </c>
      <c r="AK296" s="10">
        <v>41667</v>
      </c>
      <c r="AL296" s="11"/>
    </row>
    <row r="297" spans="1:38" x14ac:dyDescent="0.25">
      <c r="A297" s="1" t="s">
        <v>579</v>
      </c>
      <c r="B297" s="37">
        <v>117470048</v>
      </c>
      <c r="C297" s="31" t="s">
        <v>319</v>
      </c>
      <c r="D297" s="31" t="s">
        <v>198</v>
      </c>
      <c r="E297" s="31" t="s">
        <v>341</v>
      </c>
      <c r="F297" s="3">
        <v>41659</v>
      </c>
      <c r="G297" s="4">
        <f t="shared" si="25"/>
        <v>4</v>
      </c>
      <c r="H297" s="5" t="s">
        <v>101</v>
      </c>
      <c r="I297" s="9">
        <v>41662</v>
      </c>
      <c r="J297" s="6">
        <f t="shared" si="26"/>
        <v>4</v>
      </c>
      <c r="K297" s="7" t="s">
        <v>323</v>
      </c>
      <c r="L297" s="15" t="s">
        <v>8</v>
      </c>
      <c r="M297" s="8" t="s">
        <v>219</v>
      </c>
      <c r="N297" s="9">
        <v>36334</v>
      </c>
      <c r="O297" s="36">
        <f t="shared" si="27"/>
        <v>14</v>
      </c>
      <c r="P297" s="36">
        <f t="shared" si="28"/>
        <v>7</v>
      </c>
      <c r="Q297" s="36">
        <f t="shared" si="29"/>
        <v>0</v>
      </c>
      <c r="R297" s="2" t="s">
        <v>5</v>
      </c>
      <c r="S297" s="2" t="s">
        <v>121</v>
      </c>
      <c r="T297" s="2"/>
      <c r="U297" s="8" t="s">
        <v>6</v>
      </c>
      <c r="V297" s="32" t="s">
        <v>339</v>
      </c>
      <c r="W297" s="8" t="s">
        <v>342</v>
      </c>
      <c r="X297" s="8" t="s">
        <v>664</v>
      </c>
      <c r="Y297" s="8"/>
      <c r="Z297" s="8" t="s">
        <v>121</v>
      </c>
      <c r="AA297" s="8" t="s">
        <v>6</v>
      </c>
      <c r="AB297" s="8" t="s">
        <v>339</v>
      </c>
      <c r="AC297" s="8" t="s">
        <v>650</v>
      </c>
      <c r="AD297" s="9"/>
      <c r="AE297" s="8"/>
      <c r="AF297" s="9"/>
      <c r="AG297" s="8"/>
      <c r="AH297" s="9"/>
      <c r="AI297" s="8" t="s">
        <v>584</v>
      </c>
      <c r="AJ297" s="8" t="s">
        <v>651</v>
      </c>
      <c r="AK297" s="10">
        <v>41667</v>
      </c>
      <c r="AL297" s="11"/>
    </row>
    <row r="298" spans="1:38" x14ac:dyDescent="0.25">
      <c r="A298" s="1" t="s">
        <v>579</v>
      </c>
      <c r="B298" s="37">
        <v>110790872</v>
      </c>
      <c r="C298" s="31" t="s">
        <v>182</v>
      </c>
      <c r="D298" s="31" t="s">
        <v>155</v>
      </c>
      <c r="E298" s="31" t="s">
        <v>548</v>
      </c>
      <c r="F298" s="3">
        <v>41640</v>
      </c>
      <c r="G298" s="4">
        <f t="shared" si="25"/>
        <v>1</v>
      </c>
      <c r="H298" s="5" t="s">
        <v>101</v>
      </c>
      <c r="I298" s="9">
        <v>41661</v>
      </c>
      <c r="J298" s="6">
        <f t="shared" si="26"/>
        <v>4</v>
      </c>
      <c r="K298" s="7" t="s">
        <v>300</v>
      </c>
      <c r="L298" s="15" t="s">
        <v>8</v>
      </c>
      <c r="M298" s="8" t="s">
        <v>219</v>
      </c>
      <c r="N298" s="9">
        <v>29475</v>
      </c>
      <c r="O298" s="36">
        <f t="shared" si="27"/>
        <v>33</v>
      </c>
      <c r="P298" s="36">
        <f t="shared" si="28"/>
        <v>4</v>
      </c>
      <c r="Q298" s="36">
        <f t="shared" si="29"/>
        <v>11</v>
      </c>
      <c r="R298" s="2" t="s">
        <v>5</v>
      </c>
      <c r="S298" s="2" t="s">
        <v>626</v>
      </c>
      <c r="T298" s="2"/>
      <c r="U298" s="8" t="s">
        <v>6</v>
      </c>
      <c r="V298" s="32" t="s">
        <v>339</v>
      </c>
      <c r="W298" s="8" t="s">
        <v>342</v>
      </c>
      <c r="X298" s="8" t="s">
        <v>627</v>
      </c>
      <c r="Y298" s="8">
        <v>22521623</v>
      </c>
      <c r="Z298" s="8" t="s">
        <v>255</v>
      </c>
      <c r="AA298" s="8" t="s">
        <v>6</v>
      </c>
      <c r="AB298" s="8" t="s">
        <v>339</v>
      </c>
      <c r="AC298" s="8" t="s">
        <v>643</v>
      </c>
      <c r="AD298" s="9"/>
      <c r="AE298" s="8"/>
      <c r="AF298" s="9"/>
      <c r="AG298" s="8"/>
      <c r="AH298" s="9"/>
      <c r="AI298" s="8" t="s">
        <v>584</v>
      </c>
      <c r="AJ298" s="8" t="s">
        <v>663</v>
      </c>
      <c r="AK298" s="10">
        <v>41667</v>
      </c>
      <c r="AL298" s="11"/>
    </row>
    <row r="299" spans="1:38" ht="45" x14ac:dyDescent="0.25">
      <c r="A299" s="1" t="s">
        <v>579</v>
      </c>
      <c r="B299" s="37">
        <v>11201551</v>
      </c>
      <c r="C299" s="31" t="s">
        <v>311</v>
      </c>
      <c r="D299" s="31" t="s">
        <v>82</v>
      </c>
      <c r="E299" s="31" t="s">
        <v>356</v>
      </c>
      <c r="F299" s="3">
        <v>41654</v>
      </c>
      <c r="G299" s="4">
        <f t="shared" si="25"/>
        <v>3</v>
      </c>
      <c r="H299" s="5" t="s">
        <v>101</v>
      </c>
      <c r="I299" s="9">
        <v>41659</v>
      </c>
      <c r="J299" s="6">
        <f t="shared" si="26"/>
        <v>4</v>
      </c>
      <c r="K299" s="7" t="s">
        <v>102</v>
      </c>
      <c r="L299" s="15" t="s">
        <v>4</v>
      </c>
      <c r="M299" s="8" t="s">
        <v>219</v>
      </c>
      <c r="N299" s="9">
        <v>30767</v>
      </c>
      <c r="O299" s="36">
        <f t="shared" si="27"/>
        <v>29</v>
      </c>
      <c r="P299" s="36">
        <f t="shared" si="28"/>
        <v>9</v>
      </c>
      <c r="Q299" s="36">
        <f t="shared" si="29"/>
        <v>25</v>
      </c>
      <c r="R299" s="2" t="s">
        <v>5</v>
      </c>
      <c r="S299" s="2" t="s">
        <v>255</v>
      </c>
      <c r="T299" s="2"/>
      <c r="U299" s="8" t="s">
        <v>6</v>
      </c>
      <c r="V299" s="32" t="s">
        <v>339</v>
      </c>
      <c r="W299" s="8" t="s">
        <v>580</v>
      </c>
      <c r="X299" s="8" t="s">
        <v>665</v>
      </c>
      <c r="Y299" s="8"/>
      <c r="Z299" s="8" t="s">
        <v>255</v>
      </c>
      <c r="AA299" s="8" t="s">
        <v>6</v>
      </c>
      <c r="AB299" s="8" t="s">
        <v>339</v>
      </c>
      <c r="AC299" s="8" t="s">
        <v>634</v>
      </c>
      <c r="AD299" s="9"/>
      <c r="AE299" s="8"/>
      <c r="AF299" s="9"/>
      <c r="AG299" s="8"/>
      <c r="AH299" s="9"/>
      <c r="AI299" s="8" t="s">
        <v>584</v>
      </c>
      <c r="AJ299" s="8" t="s">
        <v>635</v>
      </c>
      <c r="AK299" s="10">
        <v>41667</v>
      </c>
      <c r="AL299" s="11"/>
    </row>
    <row r="300" spans="1:38" ht="45" x14ac:dyDescent="0.25">
      <c r="A300" s="1" t="s">
        <v>579</v>
      </c>
      <c r="B300" s="37">
        <v>21030013158179</v>
      </c>
      <c r="C300" s="31" t="s">
        <v>71</v>
      </c>
      <c r="D300" s="31" t="s">
        <v>357</v>
      </c>
      <c r="E300" s="31" t="s">
        <v>358</v>
      </c>
      <c r="F300" s="3">
        <v>41642</v>
      </c>
      <c r="G300" s="4">
        <f t="shared" si="25"/>
        <v>1</v>
      </c>
      <c r="H300" s="5" t="s">
        <v>24</v>
      </c>
      <c r="I300" s="9">
        <v>41661</v>
      </c>
      <c r="J300" s="6">
        <f t="shared" si="26"/>
        <v>4</v>
      </c>
      <c r="K300" s="7" t="s">
        <v>91</v>
      </c>
      <c r="L300" s="15" t="s">
        <v>4</v>
      </c>
      <c r="M300" s="8" t="s">
        <v>219</v>
      </c>
      <c r="N300" s="9">
        <v>41379</v>
      </c>
      <c r="O300" s="36">
        <f t="shared" si="27"/>
        <v>0</v>
      </c>
      <c r="P300" s="36">
        <f t="shared" si="28"/>
        <v>9</v>
      </c>
      <c r="Q300" s="36">
        <f t="shared" si="29"/>
        <v>7</v>
      </c>
      <c r="R300" s="2" t="s">
        <v>5</v>
      </c>
      <c r="S300" s="2" t="s">
        <v>121</v>
      </c>
      <c r="T300" s="2" t="s">
        <v>666</v>
      </c>
      <c r="U300" s="8" t="s">
        <v>6</v>
      </c>
      <c r="V300" s="32" t="s">
        <v>339</v>
      </c>
      <c r="W300" s="8" t="s">
        <v>667</v>
      </c>
      <c r="X300" s="8" t="s">
        <v>668</v>
      </c>
      <c r="Y300" s="8">
        <v>70298849</v>
      </c>
      <c r="Z300" s="8" t="s">
        <v>121</v>
      </c>
      <c r="AA300" s="8" t="s">
        <v>6</v>
      </c>
      <c r="AB300" s="8" t="s">
        <v>261</v>
      </c>
      <c r="AC300" s="8" t="s">
        <v>266</v>
      </c>
      <c r="AD300" s="9">
        <v>41666</v>
      </c>
      <c r="AE300" s="8" t="s">
        <v>267</v>
      </c>
      <c r="AF300" s="9">
        <v>41663</v>
      </c>
      <c r="AG300" s="8" t="s">
        <v>149</v>
      </c>
      <c r="AH300" s="9" t="s">
        <v>262</v>
      </c>
      <c r="AI300" s="8" t="s">
        <v>584</v>
      </c>
      <c r="AJ300" s="8" t="s">
        <v>578</v>
      </c>
      <c r="AK300" s="10">
        <v>41667</v>
      </c>
      <c r="AL300" s="11"/>
    </row>
    <row r="301" spans="1:38" ht="30" x14ac:dyDescent="0.25">
      <c r="A301" s="1" t="s">
        <v>579</v>
      </c>
      <c r="B301" s="37">
        <v>120870028</v>
      </c>
      <c r="C301" s="31" t="s">
        <v>195</v>
      </c>
      <c r="D301" s="31" t="s">
        <v>103</v>
      </c>
      <c r="E301" s="31" t="s">
        <v>313</v>
      </c>
      <c r="F301" s="3">
        <v>41677</v>
      </c>
      <c r="G301" s="4">
        <f t="shared" si="25"/>
        <v>6</v>
      </c>
      <c r="H301" s="5" t="s">
        <v>359</v>
      </c>
      <c r="I301" s="9">
        <v>41677</v>
      </c>
      <c r="J301" s="6">
        <f t="shared" si="26"/>
        <v>6</v>
      </c>
      <c r="K301" s="7" t="s">
        <v>359</v>
      </c>
      <c r="L301" s="15" t="s">
        <v>8</v>
      </c>
      <c r="M301" s="8" t="s">
        <v>219</v>
      </c>
      <c r="N301" s="9">
        <v>40315</v>
      </c>
      <c r="O301" s="36">
        <f t="shared" si="27"/>
        <v>3</v>
      </c>
      <c r="P301" s="36">
        <f t="shared" si="28"/>
        <v>8</v>
      </c>
      <c r="Q301" s="36">
        <f t="shared" si="29"/>
        <v>21</v>
      </c>
      <c r="R301" s="2" t="s">
        <v>5</v>
      </c>
      <c r="S301" s="2" t="s">
        <v>121</v>
      </c>
      <c r="T301" s="2" t="s">
        <v>669</v>
      </c>
      <c r="U301" s="8" t="s">
        <v>6</v>
      </c>
      <c r="V301" s="32" t="s">
        <v>339</v>
      </c>
      <c r="W301" s="8" t="s">
        <v>580</v>
      </c>
      <c r="X301" s="8" t="s">
        <v>670</v>
      </c>
      <c r="Y301" s="8"/>
      <c r="Z301" s="8" t="s">
        <v>121</v>
      </c>
      <c r="AA301" s="8" t="s">
        <v>6</v>
      </c>
      <c r="AB301" s="8" t="s">
        <v>339</v>
      </c>
      <c r="AC301" s="8" t="s">
        <v>671</v>
      </c>
      <c r="AD301" s="9"/>
      <c r="AE301" s="8"/>
      <c r="AF301" s="9"/>
      <c r="AG301" s="8"/>
      <c r="AH301" s="9"/>
      <c r="AI301" s="8" t="s">
        <v>584</v>
      </c>
      <c r="AJ301" s="8" t="s">
        <v>156</v>
      </c>
      <c r="AK301" s="10">
        <v>41681</v>
      </c>
      <c r="AL301" s="11"/>
    </row>
    <row r="302" spans="1:38" ht="30" x14ac:dyDescent="0.25">
      <c r="A302" s="1" t="s">
        <v>579</v>
      </c>
      <c r="B302" s="37">
        <v>1200550347</v>
      </c>
      <c r="C302" s="31" t="s">
        <v>48</v>
      </c>
      <c r="D302" s="31" t="s">
        <v>199</v>
      </c>
      <c r="E302" s="31" t="s">
        <v>553</v>
      </c>
      <c r="F302" s="3">
        <v>41677</v>
      </c>
      <c r="G302" s="4">
        <f t="shared" si="25"/>
        <v>6</v>
      </c>
      <c r="H302" s="5" t="s">
        <v>359</v>
      </c>
      <c r="I302" s="9">
        <v>41677</v>
      </c>
      <c r="J302" s="6">
        <f t="shared" si="26"/>
        <v>6</v>
      </c>
      <c r="K302" s="7" t="s">
        <v>359</v>
      </c>
      <c r="L302" s="15" t="s">
        <v>4</v>
      </c>
      <c r="M302" s="8" t="s">
        <v>219</v>
      </c>
      <c r="N302" s="9">
        <v>39950</v>
      </c>
      <c r="O302" s="36">
        <f t="shared" si="27"/>
        <v>4</v>
      </c>
      <c r="P302" s="36">
        <f t="shared" si="28"/>
        <v>8</v>
      </c>
      <c r="Q302" s="36">
        <f t="shared" si="29"/>
        <v>21</v>
      </c>
      <c r="R302" s="2" t="s">
        <v>5</v>
      </c>
      <c r="S302" s="2" t="s">
        <v>121</v>
      </c>
      <c r="T302" s="2" t="s">
        <v>672</v>
      </c>
      <c r="U302" s="8" t="s">
        <v>6</v>
      </c>
      <c r="V302" s="32" t="s">
        <v>339</v>
      </c>
      <c r="W302" s="8" t="s">
        <v>342</v>
      </c>
      <c r="X302" s="8" t="s">
        <v>673</v>
      </c>
      <c r="Y302" s="8"/>
      <c r="Z302" s="8" t="s">
        <v>121</v>
      </c>
      <c r="AA302" s="8" t="s">
        <v>6</v>
      </c>
      <c r="AB302" s="8" t="s">
        <v>339</v>
      </c>
      <c r="AC302" s="8" t="s">
        <v>671</v>
      </c>
      <c r="AD302" s="9"/>
      <c r="AE302" s="8"/>
      <c r="AF302" s="9"/>
      <c r="AG302" s="8"/>
      <c r="AH302" s="9"/>
      <c r="AI302" s="8" t="s">
        <v>584</v>
      </c>
      <c r="AJ302" s="8" t="s">
        <v>156</v>
      </c>
      <c r="AK302" s="10">
        <v>41681</v>
      </c>
      <c r="AL302" s="11"/>
    </row>
    <row r="303" spans="1:38" ht="45" x14ac:dyDescent="0.25">
      <c r="A303" s="1" t="s">
        <v>579</v>
      </c>
      <c r="B303" s="37">
        <v>1200550347</v>
      </c>
      <c r="C303" s="31" t="s">
        <v>48</v>
      </c>
      <c r="D303" s="31" t="s">
        <v>199</v>
      </c>
      <c r="E303" s="31" t="s">
        <v>553</v>
      </c>
      <c r="F303" s="3">
        <v>41677</v>
      </c>
      <c r="G303" s="4">
        <f t="shared" si="25"/>
        <v>6</v>
      </c>
      <c r="H303" s="5" t="s">
        <v>39</v>
      </c>
      <c r="I303" s="9">
        <v>41677</v>
      </c>
      <c r="J303" s="6">
        <f t="shared" si="26"/>
        <v>6</v>
      </c>
      <c r="K303" s="7"/>
      <c r="L303" s="15" t="s">
        <v>4</v>
      </c>
      <c r="M303" s="8" t="s">
        <v>219</v>
      </c>
      <c r="N303" s="9">
        <v>39950</v>
      </c>
      <c r="O303" s="36">
        <f t="shared" si="27"/>
        <v>4</v>
      </c>
      <c r="P303" s="36">
        <f t="shared" si="28"/>
        <v>8</v>
      </c>
      <c r="Q303" s="36">
        <f t="shared" si="29"/>
        <v>21</v>
      </c>
      <c r="R303" s="2" t="s">
        <v>5</v>
      </c>
      <c r="S303" s="2" t="s">
        <v>121</v>
      </c>
      <c r="T303" s="2" t="s">
        <v>672</v>
      </c>
      <c r="U303" s="8" t="s">
        <v>6</v>
      </c>
      <c r="V303" s="32" t="s">
        <v>339</v>
      </c>
      <c r="W303" s="8" t="s">
        <v>342</v>
      </c>
      <c r="X303" s="8" t="s">
        <v>673</v>
      </c>
      <c r="Y303" s="8"/>
      <c r="Z303" s="8" t="s">
        <v>121</v>
      </c>
      <c r="AA303" s="8" t="s">
        <v>6</v>
      </c>
      <c r="AB303" s="8" t="s">
        <v>339</v>
      </c>
      <c r="AC303" s="8" t="s">
        <v>671</v>
      </c>
      <c r="AD303" s="9"/>
      <c r="AE303" s="8"/>
      <c r="AF303" s="9"/>
      <c r="AG303" s="8"/>
      <c r="AH303" s="9"/>
      <c r="AI303" s="8" t="s">
        <v>584</v>
      </c>
      <c r="AJ303" s="8" t="s">
        <v>156</v>
      </c>
      <c r="AK303" s="10">
        <v>41681</v>
      </c>
      <c r="AL303" s="11" t="s">
        <v>674</v>
      </c>
    </row>
    <row r="304" spans="1:38" ht="45" x14ac:dyDescent="0.25">
      <c r="A304" s="1" t="s">
        <v>579</v>
      </c>
      <c r="B304" s="37">
        <v>120730601</v>
      </c>
      <c r="C304" s="31" t="s">
        <v>360</v>
      </c>
      <c r="D304" s="31" t="s">
        <v>127</v>
      </c>
      <c r="E304" s="31" t="s">
        <v>675</v>
      </c>
      <c r="F304" s="3">
        <v>41677</v>
      </c>
      <c r="G304" s="4">
        <f t="shared" si="25"/>
        <v>6</v>
      </c>
      <c r="H304" s="5" t="s">
        <v>39</v>
      </c>
      <c r="I304" s="9">
        <v>41677</v>
      </c>
      <c r="J304" s="6">
        <f t="shared" si="26"/>
        <v>6</v>
      </c>
      <c r="K304" s="7"/>
      <c r="L304" s="15" t="s">
        <v>4</v>
      </c>
      <c r="M304" s="8" t="s">
        <v>219</v>
      </c>
      <c r="N304" s="9">
        <v>40152</v>
      </c>
      <c r="O304" s="36">
        <f t="shared" si="27"/>
        <v>4</v>
      </c>
      <c r="P304" s="36">
        <f t="shared" si="28"/>
        <v>2</v>
      </c>
      <c r="Q304" s="36">
        <f t="shared" si="29"/>
        <v>2</v>
      </c>
      <c r="R304" s="2" t="s">
        <v>5</v>
      </c>
      <c r="S304" s="2" t="s">
        <v>121</v>
      </c>
      <c r="T304" s="2" t="s">
        <v>676</v>
      </c>
      <c r="U304" s="8" t="s">
        <v>6</v>
      </c>
      <c r="V304" s="32" t="s">
        <v>339</v>
      </c>
      <c r="W304" s="8" t="s">
        <v>342</v>
      </c>
      <c r="X304" s="8" t="s">
        <v>677</v>
      </c>
      <c r="Y304" s="8"/>
      <c r="Z304" s="8" t="s">
        <v>121</v>
      </c>
      <c r="AA304" s="8" t="s">
        <v>6</v>
      </c>
      <c r="AB304" s="8" t="s">
        <v>339</v>
      </c>
      <c r="AC304" s="8" t="s">
        <v>671</v>
      </c>
      <c r="AD304" s="9"/>
      <c r="AE304" s="8"/>
      <c r="AF304" s="9"/>
      <c r="AG304" s="8"/>
      <c r="AH304" s="9"/>
      <c r="AI304" s="8" t="s">
        <v>584</v>
      </c>
      <c r="AJ304" s="8" t="s">
        <v>156</v>
      </c>
      <c r="AK304" s="10">
        <v>41681</v>
      </c>
      <c r="AL304" s="11" t="s">
        <v>674</v>
      </c>
    </row>
    <row r="305" spans="1:38" ht="30" x14ac:dyDescent="0.25">
      <c r="A305" s="1" t="s">
        <v>579</v>
      </c>
      <c r="B305" s="37">
        <v>120730601</v>
      </c>
      <c r="C305" s="31" t="s">
        <v>360</v>
      </c>
      <c r="D305" s="31" t="s">
        <v>127</v>
      </c>
      <c r="E305" s="31" t="s">
        <v>675</v>
      </c>
      <c r="F305" s="3">
        <v>41677</v>
      </c>
      <c r="G305" s="4">
        <f t="shared" si="25"/>
        <v>6</v>
      </c>
      <c r="H305" s="5" t="s">
        <v>359</v>
      </c>
      <c r="I305" s="9">
        <v>41677</v>
      </c>
      <c r="J305" s="6">
        <f t="shared" si="26"/>
        <v>6</v>
      </c>
      <c r="K305" s="7" t="s">
        <v>359</v>
      </c>
      <c r="L305" s="15" t="s">
        <v>4</v>
      </c>
      <c r="M305" s="8" t="s">
        <v>219</v>
      </c>
      <c r="N305" s="9">
        <v>40152</v>
      </c>
      <c r="O305" s="36">
        <f t="shared" si="27"/>
        <v>4</v>
      </c>
      <c r="P305" s="36">
        <f t="shared" si="28"/>
        <v>2</v>
      </c>
      <c r="Q305" s="36">
        <f t="shared" si="29"/>
        <v>2</v>
      </c>
      <c r="R305" s="2" t="s">
        <v>5</v>
      </c>
      <c r="S305" s="2" t="s">
        <v>121</v>
      </c>
      <c r="T305" s="2" t="s">
        <v>676</v>
      </c>
      <c r="U305" s="8" t="s">
        <v>6</v>
      </c>
      <c r="V305" s="32" t="s">
        <v>339</v>
      </c>
      <c r="W305" s="8" t="s">
        <v>342</v>
      </c>
      <c r="X305" s="8" t="s">
        <v>677</v>
      </c>
      <c r="Y305" s="8"/>
      <c r="Z305" s="8" t="s">
        <v>121</v>
      </c>
      <c r="AA305" s="8" t="s">
        <v>6</v>
      </c>
      <c r="AB305" s="8" t="s">
        <v>339</v>
      </c>
      <c r="AC305" s="8" t="s">
        <v>671</v>
      </c>
      <c r="AD305" s="9"/>
      <c r="AE305" s="8"/>
      <c r="AF305" s="9"/>
      <c r="AG305" s="8"/>
      <c r="AH305" s="9"/>
      <c r="AI305" s="8" t="s">
        <v>584</v>
      </c>
      <c r="AJ305" s="8" t="s">
        <v>156</v>
      </c>
      <c r="AK305" s="10">
        <v>41681</v>
      </c>
      <c r="AL305" s="11"/>
    </row>
    <row r="306" spans="1:38" ht="30" x14ac:dyDescent="0.25">
      <c r="A306" s="1" t="s">
        <v>579</v>
      </c>
      <c r="B306" s="37">
        <v>120970476</v>
      </c>
      <c r="C306" s="31" t="s">
        <v>163</v>
      </c>
      <c r="D306" s="31" t="s">
        <v>92</v>
      </c>
      <c r="E306" s="31" t="s">
        <v>361</v>
      </c>
      <c r="F306" s="3">
        <v>41677</v>
      </c>
      <c r="G306" s="4">
        <f t="shared" si="25"/>
        <v>6</v>
      </c>
      <c r="H306" s="5" t="s">
        <v>359</v>
      </c>
      <c r="I306" s="9">
        <v>41677</v>
      </c>
      <c r="J306" s="6">
        <f t="shared" si="26"/>
        <v>6</v>
      </c>
      <c r="K306" s="7" t="s">
        <v>359</v>
      </c>
      <c r="L306" s="15" t="s">
        <v>8</v>
      </c>
      <c r="M306" s="8" t="s">
        <v>219</v>
      </c>
      <c r="N306" s="9">
        <v>40462</v>
      </c>
      <c r="O306" s="36">
        <f t="shared" si="27"/>
        <v>3</v>
      </c>
      <c r="P306" s="36">
        <f t="shared" si="28"/>
        <v>3</v>
      </c>
      <c r="Q306" s="36">
        <f t="shared" si="29"/>
        <v>27</v>
      </c>
      <c r="R306" s="2" t="s">
        <v>5</v>
      </c>
      <c r="S306" s="2" t="s">
        <v>121</v>
      </c>
      <c r="T306" s="2" t="s">
        <v>678</v>
      </c>
      <c r="U306" s="8" t="s">
        <v>6</v>
      </c>
      <c r="V306" s="32" t="s">
        <v>339</v>
      </c>
      <c r="W306" s="8" t="s">
        <v>342</v>
      </c>
      <c r="X306" s="8" t="s">
        <v>679</v>
      </c>
      <c r="Y306" s="8"/>
      <c r="Z306" s="8" t="s">
        <v>121</v>
      </c>
      <c r="AA306" s="8" t="s">
        <v>6</v>
      </c>
      <c r="AB306" s="8" t="s">
        <v>339</v>
      </c>
      <c r="AC306" s="8" t="s">
        <v>671</v>
      </c>
      <c r="AD306" s="9"/>
      <c r="AE306" s="8"/>
      <c r="AF306" s="9"/>
      <c r="AG306" s="8"/>
      <c r="AH306" s="9"/>
      <c r="AI306" s="8" t="s">
        <v>584</v>
      </c>
      <c r="AJ306" s="8" t="s">
        <v>156</v>
      </c>
      <c r="AK306" s="10">
        <v>41681</v>
      </c>
      <c r="AL306" s="11"/>
    </row>
    <row r="307" spans="1:38" ht="30" x14ac:dyDescent="0.25">
      <c r="A307" s="1" t="s">
        <v>579</v>
      </c>
      <c r="B307" s="37">
        <v>121380309</v>
      </c>
      <c r="C307" s="31" t="s">
        <v>127</v>
      </c>
      <c r="D307" s="31" t="s">
        <v>22</v>
      </c>
      <c r="E307" s="31" t="s">
        <v>343</v>
      </c>
      <c r="F307" s="3">
        <v>41677</v>
      </c>
      <c r="G307" s="4">
        <f t="shared" si="25"/>
        <v>6</v>
      </c>
      <c r="H307" s="5" t="s">
        <v>359</v>
      </c>
      <c r="I307" s="9">
        <v>41677</v>
      </c>
      <c r="J307" s="6">
        <f t="shared" si="26"/>
        <v>6</v>
      </c>
      <c r="K307" s="7" t="s">
        <v>359</v>
      </c>
      <c r="L307" s="15" t="s">
        <v>4</v>
      </c>
      <c r="M307" s="8" t="s">
        <v>219</v>
      </c>
      <c r="N307" s="9">
        <v>40962</v>
      </c>
      <c r="O307" s="36">
        <f t="shared" si="27"/>
        <v>1</v>
      </c>
      <c r="P307" s="36">
        <f t="shared" si="28"/>
        <v>11</v>
      </c>
      <c r="Q307" s="36">
        <f t="shared" si="29"/>
        <v>15</v>
      </c>
      <c r="R307" s="2" t="s">
        <v>5</v>
      </c>
      <c r="S307" s="2" t="s">
        <v>121</v>
      </c>
      <c r="T307" s="2" t="s">
        <v>680</v>
      </c>
      <c r="U307" s="8" t="s">
        <v>6</v>
      </c>
      <c r="V307" s="32" t="s">
        <v>339</v>
      </c>
      <c r="W307" s="8" t="s">
        <v>342</v>
      </c>
      <c r="X307" s="8" t="s">
        <v>681</v>
      </c>
      <c r="Y307" s="8"/>
      <c r="Z307" s="8" t="s">
        <v>121</v>
      </c>
      <c r="AA307" s="8" t="s">
        <v>6</v>
      </c>
      <c r="AB307" s="8" t="s">
        <v>339</v>
      </c>
      <c r="AC307" s="8" t="s">
        <v>671</v>
      </c>
      <c r="AD307" s="9"/>
      <c r="AE307" s="8"/>
      <c r="AF307" s="9"/>
      <c r="AG307" s="8"/>
      <c r="AH307" s="9"/>
      <c r="AI307" s="8" t="s">
        <v>584</v>
      </c>
      <c r="AJ307" s="8" t="s">
        <v>156</v>
      </c>
      <c r="AK307" s="10">
        <v>41681</v>
      </c>
      <c r="AL307" s="11"/>
    </row>
    <row r="308" spans="1:38" ht="30" x14ac:dyDescent="0.25">
      <c r="A308" s="1" t="s">
        <v>579</v>
      </c>
      <c r="B308" s="37">
        <v>121360546</v>
      </c>
      <c r="C308" s="31" t="s">
        <v>57</v>
      </c>
      <c r="D308" s="31" t="s">
        <v>563</v>
      </c>
      <c r="E308" s="31" t="s">
        <v>65</v>
      </c>
      <c r="F308" s="3">
        <v>41677</v>
      </c>
      <c r="G308" s="4">
        <f t="shared" si="25"/>
        <v>6</v>
      </c>
      <c r="H308" s="5" t="s">
        <v>359</v>
      </c>
      <c r="I308" s="9">
        <v>41677</v>
      </c>
      <c r="J308" s="6">
        <f t="shared" si="26"/>
        <v>6</v>
      </c>
      <c r="K308" s="7" t="s">
        <v>359</v>
      </c>
      <c r="L308" s="15" t="s">
        <v>4</v>
      </c>
      <c r="M308" s="8" t="s">
        <v>219</v>
      </c>
      <c r="N308" s="9">
        <v>40579</v>
      </c>
      <c r="O308" s="36">
        <f t="shared" si="27"/>
        <v>3</v>
      </c>
      <c r="P308" s="36">
        <f t="shared" si="28"/>
        <v>0</v>
      </c>
      <c r="Q308" s="36">
        <f t="shared" si="29"/>
        <v>2</v>
      </c>
      <c r="R308" s="2" t="s">
        <v>5</v>
      </c>
      <c r="S308" s="2" t="s">
        <v>121</v>
      </c>
      <c r="T308" s="2" t="s">
        <v>682</v>
      </c>
      <c r="U308" s="8" t="s">
        <v>6</v>
      </c>
      <c r="V308" s="32" t="s">
        <v>339</v>
      </c>
      <c r="W308" s="8" t="s">
        <v>580</v>
      </c>
      <c r="X308" s="8" t="s">
        <v>683</v>
      </c>
      <c r="Y308" s="8"/>
      <c r="Z308" s="8" t="s">
        <v>121</v>
      </c>
      <c r="AA308" s="8" t="s">
        <v>6</v>
      </c>
      <c r="AB308" s="8" t="s">
        <v>339</v>
      </c>
      <c r="AC308" s="8" t="s">
        <v>671</v>
      </c>
      <c r="AD308" s="9"/>
      <c r="AE308" s="8"/>
      <c r="AF308" s="9"/>
      <c r="AG308" s="8"/>
      <c r="AH308" s="9"/>
      <c r="AI308" s="8" t="s">
        <v>584</v>
      </c>
      <c r="AJ308" s="8" t="s">
        <v>156</v>
      </c>
      <c r="AK308" s="10">
        <v>41681</v>
      </c>
      <c r="AL308" s="11"/>
    </row>
    <row r="309" spans="1:38" ht="45" x14ac:dyDescent="0.25">
      <c r="A309" s="1" t="s">
        <v>579</v>
      </c>
      <c r="B309" s="37">
        <v>121360546</v>
      </c>
      <c r="C309" s="31" t="s">
        <v>57</v>
      </c>
      <c r="D309" s="31" t="s">
        <v>563</v>
      </c>
      <c r="E309" s="31" t="s">
        <v>65</v>
      </c>
      <c r="F309" s="3">
        <v>41677</v>
      </c>
      <c r="G309" s="4">
        <f t="shared" si="25"/>
        <v>6</v>
      </c>
      <c r="H309" s="5" t="s">
        <v>39</v>
      </c>
      <c r="I309" s="9">
        <v>41677</v>
      </c>
      <c r="J309" s="6">
        <f t="shared" si="26"/>
        <v>6</v>
      </c>
      <c r="K309" s="7"/>
      <c r="L309" s="15" t="s">
        <v>4</v>
      </c>
      <c r="M309" s="8" t="s">
        <v>219</v>
      </c>
      <c r="N309" s="9">
        <v>40579</v>
      </c>
      <c r="O309" s="36">
        <f t="shared" si="27"/>
        <v>3</v>
      </c>
      <c r="P309" s="36">
        <f t="shared" si="28"/>
        <v>0</v>
      </c>
      <c r="Q309" s="36">
        <f t="shared" si="29"/>
        <v>2</v>
      </c>
      <c r="R309" s="2" t="s">
        <v>5</v>
      </c>
      <c r="S309" s="2" t="s">
        <v>121</v>
      </c>
      <c r="T309" s="2" t="s">
        <v>682</v>
      </c>
      <c r="U309" s="8" t="s">
        <v>6</v>
      </c>
      <c r="V309" s="32" t="s">
        <v>339</v>
      </c>
      <c r="W309" s="8" t="s">
        <v>580</v>
      </c>
      <c r="X309" s="8" t="s">
        <v>683</v>
      </c>
      <c r="Y309" s="8"/>
      <c r="Z309" s="8" t="s">
        <v>121</v>
      </c>
      <c r="AA309" s="8" t="s">
        <v>6</v>
      </c>
      <c r="AB309" s="8" t="s">
        <v>339</v>
      </c>
      <c r="AC309" s="8" t="s">
        <v>671</v>
      </c>
      <c r="AD309" s="9"/>
      <c r="AE309" s="8"/>
      <c r="AF309" s="9"/>
      <c r="AG309" s="8"/>
      <c r="AH309" s="9"/>
      <c r="AI309" s="8" t="s">
        <v>584</v>
      </c>
      <c r="AJ309" s="8" t="s">
        <v>156</v>
      </c>
      <c r="AK309" s="10">
        <v>41681</v>
      </c>
      <c r="AL309" s="11" t="s">
        <v>674</v>
      </c>
    </row>
    <row r="310" spans="1:38" ht="30" x14ac:dyDescent="0.25">
      <c r="A310" s="1" t="s">
        <v>579</v>
      </c>
      <c r="B310" s="37">
        <v>120500510</v>
      </c>
      <c r="C310" s="31" t="s">
        <v>150</v>
      </c>
      <c r="D310" s="31" t="s">
        <v>82</v>
      </c>
      <c r="E310" s="31" t="s">
        <v>362</v>
      </c>
      <c r="F310" s="3">
        <v>41677</v>
      </c>
      <c r="G310" s="4">
        <f t="shared" si="25"/>
        <v>6</v>
      </c>
      <c r="H310" s="5" t="s">
        <v>359</v>
      </c>
      <c r="I310" s="9">
        <v>41677</v>
      </c>
      <c r="J310" s="6">
        <f t="shared" si="26"/>
        <v>6</v>
      </c>
      <c r="K310" s="7" t="s">
        <v>359</v>
      </c>
      <c r="L310" s="15" t="s">
        <v>8</v>
      </c>
      <c r="M310" s="8" t="s">
        <v>219</v>
      </c>
      <c r="N310" s="9">
        <v>40228</v>
      </c>
      <c r="O310" s="36">
        <f t="shared" si="27"/>
        <v>3</v>
      </c>
      <c r="P310" s="36">
        <f t="shared" si="28"/>
        <v>11</v>
      </c>
      <c r="Q310" s="36">
        <f t="shared" si="29"/>
        <v>19</v>
      </c>
      <c r="R310" s="2" t="s">
        <v>5</v>
      </c>
      <c r="S310" s="2" t="s">
        <v>121</v>
      </c>
      <c r="T310" s="2" t="s">
        <v>684</v>
      </c>
      <c r="U310" s="8" t="s">
        <v>6</v>
      </c>
      <c r="V310" s="32" t="s">
        <v>339</v>
      </c>
      <c r="W310" s="8" t="s">
        <v>342</v>
      </c>
      <c r="X310" s="8" t="s">
        <v>685</v>
      </c>
      <c r="Y310" s="8"/>
      <c r="Z310" s="8" t="s">
        <v>121</v>
      </c>
      <c r="AA310" s="8" t="s">
        <v>6</v>
      </c>
      <c r="AB310" s="8" t="s">
        <v>339</v>
      </c>
      <c r="AC310" s="8" t="s">
        <v>671</v>
      </c>
      <c r="AD310" s="9"/>
      <c r="AE310" s="8"/>
      <c r="AF310" s="9"/>
      <c r="AG310" s="8"/>
      <c r="AH310" s="9"/>
      <c r="AI310" s="8" t="s">
        <v>584</v>
      </c>
      <c r="AJ310" s="8" t="s">
        <v>156</v>
      </c>
      <c r="AK310" s="10">
        <v>41681</v>
      </c>
      <c r="AL310" s="11"/>
    </row>
    <row r="311" spans="1:38" ht="45" x14ac:dyDescent="0.25">
      <c r="A311" s="1" t="s">
        <v>579</v>
      </c>
      <c r="B311" s="37">
        <v>504960557</v>
      </c>
      <c r="C311" s="31" t="s">
        <v>193</v>
      </c>
      <c r="D311" s="31" t="s">
        <v>136</v>
      </c>
      <c r="E311" s="31" t="s">
        <v>164</v>
      </c>
      <c r="F311" s="3">
        <v>41677</v>
      </c>
      <c r="G311" s="4">
        <f t="shared" si="25"/>
        <v>6</v>
      </c>
      <c r="H311" s="5" t="s">
        <v>39</v>
      </c>
      <c r="I311" s="9">
        <v>41677</v>
      </c>
      <c r="J311" s="6">
        <f t="shared" si="26"/>
        <v>6</v>
      </c>
      <c r="K311" s="7"/>
      <c r="L311" s="15" t="s">
        <v>4</v>
      </c>
      <c r="M311" s="8" t="s">
        <v>219</v>
      </c>
      <c r="N311" s="9">
        <v>40730</v>
      </c>
      <c r="O311" s="36">
        <f t="shared" si="27"/>
        <v>2</v>
      </c>
      <c r="P311" s="36">
        <f t="shared" si="28"/>
        <v>7</v>
      </c>
      <c r="Q311" s="36">
        <f t="shared" si="29"/>
        <v>1</v>
      </c>
      <c r="R311" s="2" t="s">
        <v>5</v>
      </c>
      <c r="S311" s="2" t="s">
        <v>121</v>
      </c>
      <c r="T311" s="2" t="s">
        <v>686</v>
      </c>
      <c r="U311" s="8" t="s">
        <v>6</v>
      </c>
      <c r="V311" s="32" t="s">
        <v>339</v>
      </c>
      <c r="W311" s="8" t="s">
        <v>342</v>
      </c>
      <c r="X311" s="8" t="s">
        <v>687</v>
      </c>
      <c r="Y311" s="8"/>
      <c r="Z311" s="8" t="s">
        <v>121</v>
      </c>
      <c r="AA311" s="8" t="s">
        <v>6</v>
      </c>
      <c r="AB311" s="8" t="s">
        <v>339</v>
      </c>
      <c r="AC311" s="8" t="s">
        <v>671</v>
      </c>
      <c r="AD311" s="9"/>
      <c r="AE311" s="8"/>
      <c r="AF311" s="9"/>
      <c r="AG311" s="8"/>
      <c r="AH311" s="9"/>
      <c r="AI311" s="8" t="s">
        <v>584</v>
      </c>
      <c r="AJ311" s="8" t="s">
        <v>156</v>
      </c>
      <c r="AK311" s="10">
        <v>41681</v>
      </c>
      <c r="AL311" s="11" t="s">
        <v>674</v>
      </c>
    </row>
    <row r="312" spans="1:38" ht="45" x14ac:dyDescent="0.25">
      <c r="A312" s="1" t="s">
        <v>579</v>
      </c>
      <c r="B312" s="37">
        <v>115120591</v>
      </c>
      <c r="C312" s="31" t="s">
        <v>540</v>
      </c>
      <c r="D312" s="31" t="s">
        <v>688</v>
      </c>
      <c r="E312" s="31" t="s">
        <v>192</v>
      </c>
      <c r="F312" s="3">
        <v>41653</v>
      </c>
      <c r="G312" s="4">
        <f t="shared" si="25"/>
        <v>3</v>
      </c>
      <c r="H312" s="5" t="s">
        <v>101</v>
      </c>
      <c r="I312" s="9">
        <v>41666</v>
      </c>
      <c r="J312" s="6">
        <f t="shared" si="26"/>
        <v>5</v>
      </c>
      <c r="K312" s="7" t="s">
        <v>102</v>
      </c>
      <c r="L312" s="15" t="s">
        <v>4</v>
      </c>
      <c r="M312" s="8" t="s">
        <v>219</v>
      </c>
      <c r="N312" s="9">
        <v>33849</v>
      </c>
      <c r="O312" s="36">
        <f t="shared" si="27"/>
        <v>21</v>
      </c>
      <c r="P312" s="36">
        <f t="shared" si="28"/>
        <v>4</v>
      </c>
      <c r="Q312" s="36">
        <f t="shared" si="29"/>
        <v>25</v>
      </c>
      <c r="R312" s="2" t="s">
        <v>5</v>
      </c>
      <c r="S312" s="2" t="s">
        <v>255</v>
      </c>
      <c r="T312" s="2"/>
      <c r="U312" s="8" t="s">
        <v>6</v>
      </c>
      <c r="V312" s="32" t="s">
        <v>339</v>
      </c>
      <c r="W312" s="8" t="s">
        <v>580</v>
      </c>
      <c r="X312" s="8" t="s">
        <v>689</v>
      </c>
      <c r="Y312" s="8"/>
      <c r="Z312" s="8" t="s">
        <v>255</v>
      </c>
      <c r="AA312" s="8" t="s">
        <v>6</v>
      </c>
      <c r="AB312" s="8" t="s">
        <v>339</v>
      </c>
      <c r="AC312" s="8" t="s">
        <v>634</v>
      </c>
      <c r="AD312" s="9"/>
      <c r="AE312" s="8"/>
      <c r="AF312" s="9"/>
      <c r="AG312" s="8"/>
      <c r="AH312" s="9"/>
      <c r="AI312" s="8" t="s">
        <v>584</v>
      </c>
      <c r="AJ312" s="8" t="s">
        <v>635</v>
      </c>
      <c r="AK312" s="12">
        <v>41682</v>
      </c>
      <c r="AL312" s="11"/>
    </row>
    <row r="313" spans="1:38" ht="45" x14ac:dyDescent="0.25">
      <c r="A313" s="1" t="s">
        <v>579</v>
      </c>
      <c r="B313" s="37">
        <v>1459643</v>
      </c>
      <c r="C313" s="31" t="s">
        <v>161</v>
      </c>
      <c r="D313" s="31" t="s">
        <v>94</v>
      </c>
      <c r="E313" s="31" t="s">
        <v>690</v>
      </c>
      <c r="F313" s="3">
        <v>41640</v>
      </c>
      <c r="G313" s="4">
        <f t="shared" si="25"/>
        <v>1</v>
      </c>
      <c r="H313" s="5" t="s">
        <v>43</v>
      </c>
      <c r="I313" s="9">
        <v>41666</v>
      </c>
      <c r="J313" s="6">
        <f t="shared" si="26"/>
        <v>5</v>
      </c>
      <c r="K313" s="7" t="s">
        <v>43</v>
      </c>
      <c r="L313" s="15" t="s">
        <v>8</v>
      </c>
      <c r="M313" s="8" t="s">
        <v>219</v>
      </c>
      <c r="N313" s="9">
        <v>20511</v>
      </c>
      <c r="O313" s="36">
        <f t="shared" si="27"/>
        <v>57</v>
      </c>
      <c r="P313" s="36">
        <f t="shared" si="28"/>
        <v>11</v>
      </c>
      <c r="Q313" s="36">
        <f t="shared" si="29"/>
        <v>1</v>
      </c>
      <c r="R313" s="2" t="s">
        <v>5</v>
      </c>
      <c r="S313" s="2" t="s">
        <v>255</v>
      </c>
      <c r="T313" s="2"/>
      <c r="U313" s="8" t="s">
        <v>6</v>
      </c>
      <c r="V313" s="32" t="s">
        <v>339</v>
      </c>
      <c r="W313" s="8" t="s">
        <v>342</v>
      </c>
      <c r="X313" s="8" t="s">
        <v>691</v>
      </c>
      <c r="Y313" s="8"/>
      <c r="Z313" s="8" t="s">
        <v>255</v>
      </c>
      <c r="AA313" s="8" t="s">
        <v>6</v>
      </c>
      <c r="AB313" s="8" t="s">
        <v>339</v>
      </c>
      <c r="AC313" s="8" t="s">
        <v>692</v>
      </c>
      <c r="AD313" s="9"/>
      <c r="AE313" s="8"/>
      <c r="AF313" s="9"/>
      <c r="AG313" s="8"/>
      <c r="AH313" s="9"/>
      <c r="AI313" s="8" t="s">
        <v>584</v>
      </c>
      <c r="AJ313" s="8" t="s">
        <v>693</v>
      </c>
      <c r="AK313" s="12">
        <v>41682</v>
      </c>
      <c r="AL313" s="11"/>
    </row>
    <row r="314" spans="1:38" ht="45" x14ac:dyDescent="0.25">
      <c r="A314" s="1" t="s">
        <v>579</v>
      </c>
      <c r="B314" s="37">
        <v>6166412</v>
      </c>
      <c r="C314" s="31" t="s">
        <v>0</v>
      </c>
      <c r="D314" s="31" t="s">
        <v>694</v>
      </c>
      <c r="E314" s="31" t="s">
        <v>42</v>
      </c>
      <c r="F314" s="3">
        <v>41640</v>
      </c>
      <c r="G314" s="4">
        <f t="shared" si="25"/>
        <v>1</v>
      </c>
      <c r="H314" s="5" t="s">
        <v>43</v>
      </c>
      <c r="I314" s="9">
        <v>41669</v>
      </c>
      <c r="J314" s="6">
        <f t="shared" si="26"/>
        <v>5</v>
      </c>
      <c r="K314" s="7" t="s">
        <v>43</v>
      </c>
      <c r="L314" s="15" t="s">
        <v>8</v>
      </c>
      <c r="M314" s="8" t="s">
        <v>219</v>
      </c>
      <c r="N314" s="9">
        <v>22744</v>
      </c>
      <c r="O314" s="36">
        <f t="shared" si="27"/>
        <v>51</v>
      </c>
      <c r="P314" s="36">
        <f t="shared" si="28"/>
        <v>9</v>
      </c>
      <c r="Q314" s="36">
        <f t="shared" si="29"/>
        <v>22</v>
      </c>
      <c r="R314" s="2" t="s">
        <v>5</v>
      </c>
      <c r="S314" s="2" t="s">
        <v>255</v>
      </c>
      <c r="T314" s="2"/>
      <c r="U314" s="8" t="s">
        <v>6</v>
      </c>
      <c r="V314" s="32" t="s">
        <v>339</v>
      </c>
      <c r="W314" s="8" t="s">
        <v>586</v>
      </c>
      <c r="X314" s="8" t="s">
        <v>695</v>
      </c>
      <c r="Y314" s="8"/>
      <c r="Z314" s="8" t="s">
        <v>255</v>
      </c>
      <c r="AA314" s="8" t="s">
        <v>6</v>
      </c>
      <c r="AB314" s="8" t="s">
        <v>339</v>
      </c>
      <c r="AC314" s="8" t="s">
        <v>614</v>
      </c>
      <c r="AD314" s="9"/>
      <c r="AE314" s="8"/>
      <c r="AF314" s="9"/>
      <c r="AG314" s="8"/>
      <c r="AH314" s="9"/>
      <c r="AI314" s="8" t="s">
        <v>584</v>
      </c>
      <c r="AJ314" s="8" t="s">
        <v>615</v>
      </c>
      <c r="AK314" s="12">
        <v>41682</v>
      </c>
      <c r="AL314" s="11"/>
    </row>
    <row r="315" spans="1:38" ht="30" x14ac:dyDescent="0.25">
      <c r="A315" s="1" t="s">
        <v>579</v>
      </c>
      <c r="B315" s="37">
        <v>302300164</v>
      </c>
      <c r="C315" s="31" t="s">
        <v>12</v>
      </c>
      <c r="D315" s="31" t="s">
        <v>80</v>
      </c>
      <c r="E315" s="31" t="s">
        <v>212</v>
      </c>
      <c r="F315" s="3">
        <v>41655</v>
      </c>
      <c r="G315" s="4">
        <f t="shared" si="25"/>
        <v>3</v>
      </c>
      <c r="H315" s="5" t="s">
        <v>16</v>
      </c>
      <c r="I315" s="9">
        <v>41671</v>
      </c>
      <c r="J315" s="6">
        <f t="shared" si="26"/>
        <v>5</v>
      </c>
      <c r="K315" s="7" t="s">
        <v>47</v>
      </c>
      <c r="L315" s="15" t="s">
        <v>8</v>
      </c>
      <c r="M315" s="8" t="s">
        <v>219</v>
      </c>
      <c r="N315" s="9">
        <v>21308</v>
      </c>
      <c r="O315" s="36">
        <f t="shared" si="27"/>
        <v>55</v>
      </c>
      <c r="P315" s="36">
        <f t="shared" si="28"/>
        <v>8</v>
      </c>
      <c r="Q315" s="36">
        <f t="shared" si="29"/>
        <v>29</v>
      </c>
      <c r="R315" s="2" t="s">
        <v>5</v>
      </c>
      <c r="S315" s="2" t="s">
        <v>255</v>
      </c>
      <c r="T315" s="2"/>
      <c r="U315" s="8" t="s">
        <v>6</v>
      </c>
      <c r="V315" s="32" t="s">
        <v>339</v>
      </c>
      <c r="W315" s="8" t="s">
        <v>580</v>
      </c>
      <c r="X315" s="8" t="s">
        <v>696</v>
      </c>
      <c r="Y315" s="8">
        <v>22548724</v>
      </c>
      <c r="Z315" s="8" t="s">
        <v>255</v>
      </c>
      <c r="AA315" s="8" t="s">
        <v>6</v>
      </c>
      <c r="AB315" s="8" t="s">
        <v>339</v>
      </c>
      <c r="AC315" s="8" t="s">
        <v>583</v>
      </c>
      <c r="AD315" s="9"/>
      <c r="AE315" s="8"/>
      <c r="AF315" s="9"/>
      <c r="AG315" s="8"/>
      <c r="AH315" s="9"/>
      <c r="AI315" s="8" t="s">
        <v>584</v>
      </c>
      <c r="AJ315" s="8" t="s">
        <v>630</v>
      </c>
      <c r="AK315" s="12">
        <v>41682</v>
      </c>
      <c r="AL315" s="11"/>
    </row>
    <row r="316" spans="1:38" x14ac:dyDescent="0.25">
      <c r="A316" s="1" t="s">
        <v>579</v>
      </c>
      <c r="B316" s="37">
        <v>11722392</v>
      </c>
      <c r="C316" s="31" t="s">
        <v>111</v>
      </c>
      <c r="D316" s="31" t="s">
        <v>333</v>
      </c>
      <c r="E316" s="31" t="s">
        <v>363</v>
      </c>
      <c r="F316" s="3">
        <v>41664</v>
      </c>
      <c r="G316" s="4">
        <f t="shared" si="25"/>
        <v>4</v>
      </c>
      <c r="H316" s="5" t="s">
        <v>3</v>
      </c>
      <c r="I316" s="9">
        <v>41666</v>
      </c>
      <c r="J316" s="6">
        <f t="shared" si="26"/>
        <v>5</v>
      </c>
      <c r="K316" s="7" t="s">
        <v>3</v>
      </c>
      <c r="L316" s="15" t="s">
        <v>8</v>
      </c>
      <c r="M316" s="8" t="s">
        <v>219</v>
      </c>
      <c r="N316" s="9">
        <v>36071</v>
      </c>
      <c r="O316" s="36">
        <f t="shared" si="27"/>
        <v>15</v>
      </c>
      <c r="P316" s="36">
        <f t="shared" si="28"/>
        <v>3</v>
      </c>
      <c r="Q316" s="36">
        <f t="shared" si="29"/>
        <v>24</v>
      </c>
      <c r="R316" s="2" t="s">
        <v>5</v>
      </c>
      <c r="S316" s="2" t="s">
        <v>121</v>
      </c>
      <c r="T316" s="2" t="s">
        <v>608</v>
      </c>
      <c r="U316" s="8" t="s">
        <v>6</v>
      </c>
      <c r="V316" s="32" t="s">
        <v>339</v>
      </c>
      <c r="W316" s="8" t="s">
        <v>342</v>
      </c>
      <c r="X316" s="8" t="s">
        <v>697</v>
      </c>
      <c r="Y316" s="8"/>
      <c r="Z316" s="8" t="s">
        <v>255</v>
      </c>
      <c r="AA316" s="8" t="s">
        <v>6</v>
      </c>
      <c r="AB316" s="8" t="s">
        <v>339</v>
      </c>
      <c r="AC316" s="8" t="s">
        <v>610</v>
      </c>
      <c r="AD316" s="9"/>
      <c r="AE316" s="8"/>
      <c r="AF316" s="9"/>
      <c r="AG316" s="8"/>
      <c r="AH316" s="9"/>
      <c r="AI316" s="8" t="s">
        <v>584</v>
      </c>
      <c r="AJ316" s="8" t="s">
        <v>651</v>
      </c>
      <c r="AK316" s="12">
        <v>41682</v>
      </c>
      <c r="AL316" s="11"/>
    </row>
    <row r="317" spans="1:38" x14ac:dyDescent="0.25">
      <c r="A317" s="1" t="s">
        <v>579</v>
      </c>
      <c r="B317" s="37">
        <v>11801989</v>
      </c>
      <c r="C317" s="31" t="s">
        <v>111</v>
      </c>
      <c r="D317" s="31" t="s">
        <v>333</v>
      </c>
      <c r="E317" s="31" t="s">
        <v>698</v>
      </c>
      <c r="F317" s="3">
        <v>41664</v>
      </c>
      <c r="G317" s="4">
        <f t="shared" si="25"/>
        <v>4</v>
      </c>
      <c r="H317" s="5" t="s">
        <v>3</v>
      </c>
      <c r="I317" s="9">
        <v>41666</v>
      </c>
      <c r="J317" s="6">
        <f t="shared" si="26"/>
        <v>5</v>
      </c>
      <c r="K317" s="7" t="s">
        <v>3</v>
      </c>
      <c r="L317" s="15" t="s">
        <v>8</v>
      </c>
      <c r="M317" s="8" t="s">
        <v>219</v>
      </c>
      <c r="N317" s="9">
        <v>36924</v>
      </c>
      <c r="O317" s="36">
        <f t="shared" si="27"/>
        <v>12</v>
      </c>
      <c r="P317" s="36">
        <f t="shared" si="28"/>
        <v>11</v>
      </c>
      <c r="Q317" s="36">
        <f t="shared" si="29"/>
        <v>25</v>
      </c>
      <c r="R317" s="2" t="s">
        <v>5</v>
      </c>
      <c r="S317" s="2" t="s">
        <v>121</v>
      </c>
      <c r="T317" s="2" t="s">
        <v>608</v>
      </c>
      <c r="U317" s="8" t="s">
        <v>6</v>
      </c>
      <c r="V317" s="32" t="s">
        <v>339</v>
      </c>
      <c r="W317" s="8" t="s">
        <v>342</v>
      </c>
      <c r="X317" s="8" t="s">
        <v>699</v>
      </c>
      <c r="Y317" s="8"/>
      <c r="Z317" s="8" t="s">
        <v>255</v>
      </c>
      <c r="AA317" s="8" t="s">
        <v>6</v>
      </c>
      <c r="AB317" s="8" t="s">
        <v>339</v>
      </c>
      <c r="AC317" s="8" t="s">
        <v>610</v>
      </c>
      <c r="AD317" s="9"/>
      <c r="AE317" s="8"/>
      <c r="AF317" s="9"/>
      <c r="AG317" s="8"/>
      <c r="AH317" s="9"/>
      <c r="AI317" s="8" t="s">
        <v>584</v>
      </c>
      <c r="AJ317" s="8" t="s">
        <v>651</v>
      </c>
      <c r="AK317" s="12">
        <v>41682</v>
      </c>
      <c r="AL317" s="11"/>
    </row>
    <row r="318" spans="1:38" ht="30" x14ac:dyDescent="0.25">
      <c r="A318" s="1" t="s">
        <v>579</v>
      </c>
      <c r="B318" s="37">
        <v>105160527</v>
      </c>
      <c r="C318" s="31" t="s">
        <v>357</v>
      </c>
      <c r="D318" s="31" t="s">
        <v>92</v>
      </c>
      <c r="E318" s="31" t="s">
        <v>114</v>
      </c>
      <c r="F318" s="3">
        <v>41640</v>
      </c>
      <c r="G318" s="4">
        <f t="shared" si="25"/>
        <v>1</v>
      </c>
      <c r="H318" s="5" t="s">
        <v>101</v>
      </c>
      <c r="I318" s="9">
        <v>41663</v>
      </c>
      <c r="J318" s="6">
        <f t="shared" si="26"/>
        <v>4</v>
      </c>
      <c r="K318" s="7" t="s">
        <v>700</v>
      </c>
      <c r="L318" s="15" t="s">
        <v>4</v>
      </c>
      <c r="M318" s="8" t="s">
        <v>219</v>
      </c>
      <c r="N318" s="9">
        <v>21786</v>
      </c>
      <c r="O318" s="36">
        <f t="shared" si="27"/>
        <v>54</v>
      </c>
      <c r="P318" s="36">
        <f t="shared" si="28"/>
        <v>5</v>
      </c>
      <c r="Q318" s="36">
        <f t="shared" si="29"/>
        <v>0</v>
      </c>
      <c r="R318" s="2" t="s">
        <v>5</v>
      </c>
      <c r="S318" s="2" t="s">
        <v>255</v>
      </c>
      <c r="T318" s="2"/>
      <c r="U318" s="8" t="s">
        <v>6</v>
      </c>
      <c r="V318" s="32" t="s">
        <v>339</v>
      </c>
      <c r="W318" s="8" t="s">
        <v>590</v>
      </c>
      <c r="X318" s="8" t="s">
        <v>701</v>
      </c>
      <c r="Y318" s="8">
        <v>86620981</v>
      </c>
      <c r="Z318" s="8" t="s">
        <v>255</v>
      </c>
      <c r="AA318" s="8" t="s">
        <v>6</v>
      </c>
      <c r="AB318" s="8" t="s">
        <v>261</v>
      </c>
      <c r="AC318" s="8" t="s">
        <v>592</v>
      </c>
      <c r="AD318" s="9"/>
      <c r="AE318" s="8"/>
      <c r="AF318" s="9"/>
      <c r="AG318" s="8"/>
      <c r="AH318" s="9"/>
      <c r="AI318" s="8" t="s">
        <v>584</v>
      </c>
      <c r="AJ318" s="8" t="s">
        <v>593</v>
      </c>
      <c r="AK318" s="12">
        <v>41682</v>
      </c>
      <c r="AL318" s="11"/>
    </row>
    <row r="319" spans="1:38" ht="45" x14ac:dyDescent="0.25">
      <c r="A319" s="1" t="s">
        <v>579</v>
      </c>
      <c r="B319" s="37">
        <v>900360953</v>
      </c>
      <c r="C319" s="31" t="s">
        <v>71</v>
      </c>
      <c r="D319" s="31" t="s">
        <v>165</v>
      </c>
      <c r="E319" s="31" t="s">
        <v>575</v>
      </c>
      <c r="F319" s="3">
        <v>41640</v>
      </c>
      <c r="G319" s="4">
        <f t="shared" si="25"/>
        <v>1</v>
      </c>
      <c r="H319" s="5" t="s">
        <v>43</v>
      </c>
      <c r="I319" s="9">
        <v>41669</v>
      </c>
      <c r="J319" s="6">
        <f t="shared" si="26"/>
        <v>5</v>
      </c>
      <c r="K319" s="7" t="s">
        <v>43</v>
      </c>
      <c r="L319" s="15" t="s">
        <v>8</v>
      </c>
      <c r="M319" s="8" t="s">
        <v>219</v>
      </c>
      <c r="N319" s="9">
        <v>10603</v>
      </c>
      <c r="O319" s="36">
        <f t="shared" si="27"/>
        <v>85</v>
      </c>
      <c r="P319" s="36">
        <f t="shared" si="28"/>
        <v>0</v>
      </c>
      <c r="Q319" s="36">
        <f t="shared" si="29"/>
        <v>20</v>
      </c>
      <c r="R319" s="2" t="s">
        <v>5</v>
      </c>
      <c r="S319" s="2" t="s">
        <v>255</v>
      </c>
      <c r="T319" s="2"/>
      <c r="U319" s="8" t="s">
        <v>6</v>
      </c>
      <c r="V319" s="32" t="s">
        <v>339</v>
      </c>
      <c r="W319" s="8" t="s">
        <v>590</v>
      </c>
      <c r="X319" s="8" t="s">
        <v>702</v>
      </c>
      <c r="Y319" s="8">
        <v>22752761</v>
      </c>
      <c r="Z319" s="8" t="s">
        <v>255</v>
      </c>
      <c r="AA319" s="8" t="s">
        <v>6</v>
      </c>
      <c r="AB319" s="8" t="s">
        <v>339</v>
      </c>
      <c r="AC319" s="8" t="s">
        <v>605</v>
      </c>
      <c r="AD319" s="9"/>
      <c r="AE319" s="8"/>
      <c r="AF319" s="9"/>
      <c r="AG319" s="8"/>
      <c r="AH319" s="9"/>
      <c r="AI319" s="8" t="s">
        <v>584</v>
      </c>
      <c r="AJ319" s="8" t="s">
        <v>606</v>
      </c>
      <c r="AK319" s="12">
        <v>41682</v>
      </c>
      <c r="AL319" s="11"/>
    </row>
    <row r="320" spans="1:38" ht="45" x14ac:dyDescent="0.25">
      <c r="A320" s="1" t="s">
        <v>579</v>
      </c>
      <c r="B320" s="37">
        <v>601560223</v>
      </c>
      <c r="C320" s="31" t="s">
        <v>12</v>
      </c>
      <c r="D320" s="31" t="s">
        <v>124</v>
      </c>
      <c r="E320" s="31" t="s">
        <v>576</v>
      </c>
      <c r="F320" s="3">
        <v>41669</v>
      </c>
      <c r="G320" s="4">
        <f t="shared" si="25"/>
        <v>5</v>
      </c>
      <c r="H320" s="5" t="s">
        <v>43</v>
      </c>
      <c r="I320" s="9">
        <v>41669</v>
      </c>
      <c r="J320" s="6">
        <f t="shared" si="26"/>
        <v>5</v>
      </c>
      <c r="K320" s="7" t="s">
        <v>43</v>
      </c>
      <c r="L320" s="15" t="s">
        <v>8</v>
      </c>
      <c r="M320" s="8" t="s">
        <v>219</v>
      </c>
      <c r="N320" s="9">
        <v>22221</v>
      </c>
      <c r="O320" s="36">
        <f t="shared" si="27"/>
        <v>53</v>
      </c>
      <c r="P320" s="36">
        <f t="shared" si="28"/>
        <v>2</v>
      </c>
      <c r="Q320" s="36">
        <f t="shared" si="29"/>
        <v>29</v>
      </c>
      <c r="R320" s="2" t="s">
        <v>5</v>
      </c>
      <c r="S320" s="2" t="s">
        <v>255</v>
      </c>
      <c r="T320" s="2"/>
      <c r="U320" s="8" t="s">
        <v>6</v>
      </c>
      <c r="V320" s="32" t="s">
        <v>339</v>
      </c>
      <c r="W320" s="8" t="s">
        <v>590</v>
      </c>
      <c r="X320" s="8" t="s">
        <v>703</v>
      </c>
      <c r="Y320" s="8">
        <v>84258465</v>
      </c>
      <c r="Z320" s="8" t="s">
        <v>255</v>
      </c>
      <c r="AA320" s="8" t="s">
        <v>6</v>
      </c>
      <c r="AB320" s="8" t="s">
        <v>339</v>
      </c>
      <c r="AC320" s="8" t="s">
        <v>605</v>
      </c>
      <c r="AD320" s="9"/>
      <c r="AE320" s="8"/>
      <c r="AF320" s="9"/>
      <c r="AG320" s="8"/>
      <c r="AH320" s="9"/>
      <c r="AI320" s="8" t="s">
        <v>584</v>
      </c>
      <c r="AJ320" s="8" t="s">
        <v>704</v>
      </c>
      <c r="AK320" s="12">
        <v>41682</v>
      </c>
      <c r="AL320" s="11"/>
    </row>
    <row r="321" spans="1:38" ht="45" x14ac:dyDescent="0.25">
      <c r="A321" s="1" t="s">
        <v>579</v>
      </c>
      <c r="B321" s="37">
        <v>5172223</v>
      </c>
      <c r="C321" s="31" t="s">
        <v>127</v>
      </c>
      <c r="D321" s="31" t="s">
        <v>150</v>
      </c>
      <c r="E321" s="31" t="s">
        <v>206</v>
      </c>
      <c r="F321" s="3">
        <v>41640</v>
      </c>
      <c r="G321" s="4">
        <f t="shared" si="25"/>
        <v>1</v>
      </c>
      <c r="H321" s="5" t="s">
        <v>43</v>
      </c>
      <c r="I321" s="9">
        <v>41667</v>
      </c>
      <c r="J321" s="6">
        <f t="shared" si="26"/>
        <v>5</v>
      </c>
      <c r="K321" s="7" t="s">
        <v>43</v>
      </c>
      <c r="L321" s="15" t="s">
        <v>4</v>
      </c>
      <c r="M321" s="8" t="s">
        <v>219</v>
      </c>
      <c r="N321" s="9">
        <v>21295</v>
      </c>
      <c r="O321" s="36">
        <f t="shared" si="27"/>
        <v>55</v>
      </c>
      <c r="P321" s="36">
        <f t="shared" si="28"/>
        <v>9</v>
      </c>
      <c r="Q321" s="36">
        <f t="shared" si="29"/>
        <v>8</v>
      </c>
      <c r="R321" s="2" t="s">
        <v>5</v>
      </c>
      <c r="S321" s="2" t="s">
        <v>255</v>
      </c>
      <c r="T321" s="2"/>
      <c r="U321" s="8" t="s">
        <v>6</v>
      </c>
      <c r="V321" s="32" t="s">
        <v>339</v>
      </c>
      <c r="W321" s="8" t="s">
        <v>586</v>
      </c>
      <c r="X321" s="8" t="s">
        <v>705</v>
      </c>
      <c r="Y321" s="8">
        <v>71940325</v>
      </c>
      <c r="Z321" s="8" t="s">
        <v>255</v>
      </c>
      <c r="AA321" s="8" t="s">
        <v>6</v>
      </c>
      <c r="AB321" s="8" t="s">
        <v>339</v>
      </c>
      <c r="AC321" s="8" t="s">
        <v>614</v>
      </c>
      <c r="AD321" s="9"/>
      <c r="AE321" s="8"/>
      <c r="AF321" s="9"/>
      <c r="AG321" s="8"/>
      <c r="AH321" s="9"/>
      <c r="AI321" s="8" t="s">
        <v>584</v>
      </c>
      <c r="AJ321" s="8" t="s">
        <v>615</v>
      </c>
      <c r="AK321" s="12">
        <v>41682</v>
      </c>
      <c r="AL321" s="11"/>
    </row>
    <row r="322" spans="1:38" ht="45" x14ac:dyDescent="0.25">
      <c r="A322" s="1" t="s">
        <v>579</v>
      </c>
      <c r="B322" s="37">
        <v>104570474</v>
      </c>
      <c r="C322" s="31" t="s">
        <v>195</v>
      </c>
      <c r="D322" s="31" t="s">
        <v>37</v>
      </c>
      <c r="E322" s="31" t="s">
        <v>290</v>
      </c>
      <c r="F322" s="3">
        <v>41659</v>
      </c>
      <c r="G322" s="4">
        <f t="shared" si="25"/>
        <v>4</v>
      </c>
      <c r="H322" s="5" t="s">
        <v>43</v>
      </c>
      <c r="I322" s="9">
        <v>41668</v>
      </c>
      <c r="J322" s="6">
        <f t="shared" si="26"/>
        <v>5</v>
      </c>
      <c r="K322" s="7" t="s">
        <v>43</v>
      </c>
      <c r="L322" s="15" t="s">
        <v>8</v>
      </c>
      <c r="M322" s="8" t="s">
        <v>219</v>
      </c>
      <c r="N322" s="9">
        <v>20529</v>
      </c>
      <c r="O322" s="36">
        <f t="shared" si="27"/>
        <v>57</v>
      </c>
      <c r="P322" s="36">
        <f t="shared" si="28"/>
        <v>10</v>
      </c>
      <c r="Q322" s="36">
        <f t="shared" si="29"/>
        <v>14</v>
      </c>
      <c r="R322" s="2" t="s">
        <v>5</v>
      </c>
      <c r="S322" s="2" t="s">
        <v>21</v>
      </c>
      <c r="T322" s="2"/>
      <c r="U322" s="8" t="s">
        <v>6</v>
      </c>
      <c r="V322" s="32" t="s">
        <v>339</v>
      </c>
      <c r="W322" s="8" t="s">
        <v>590</v>
      </c>
      <c r="X322" s="8" t="s">
        <v>706</v>
      </c>
      <c r="Y322" s="8"/>
      <c r="Z322" s="8" t="s">
        <v>546</v>
      </c>
      <c r="AA322" s="8" t="s">
        <v>6</v>
      </c>
      <c r="AB322" s="8" t="s">
        <v>339</v>
      </c>
      <c r="AC322" s="8" t="s">
        <v>605</v>
      </c>
      <c r="AD322" s="9"/>
      <c r="AE322" s="8"/>
      <c r="AF322" s="9"/>
      <c r="AG322" s="8"/>
      <c r="AH322" s="9"/>
      <c r="AI322" s="8" t="s">
        <v>584</v>
      </c>
      <c r="AJ322" s="8" t="s">
        <v>704</v>
      </c>
      <c r="AK322" s="12">
        <v>41682</v>
      </c>
      <c r="AL322" s="11"/>
    </row>
    <row r="323" spans="1:38" ht="45" x14ac:dyDescent="0.25">
      <c r="A323" s="1" t="s">
        <v>579</v>
      </c>
      <c r="B323" s="37">
        <v>11070210</v>
      </c>
      <c r="C323" s="31" t="s">
        <v>188</v>
      </c>
      <c r="D323" s="31" t="s">
        <v>30</v>
      </c>
      <c r="E323" s="31" t="s">
        <v>535</v>
      </c>
      <c r="F323" s="3">
        <v>41661</v>
      </c>
      <c r="G323" s="4">
        <f t="shared" si="25"/>
        <v>4</v>
      </c>
      <c r="H323" s="5" t="s">
        <v>43</v>
      </c>
      <c r="I323" s="9">
        <v>41667</v>
      </c>
      <c r="J323" s="6">
        <f t="shared" si="26"/>
        <v>5</v>
      </c>
      <c r="K323" s="7" t="s">
        <v>43</v>
      </c>
      <c r="L323" s="15" t="s">
        <v>8</v>
      </c>
      <c r="M323" s="8" t="s">
        <v>219</v>
      </c>
      <c r="N323" s="9">
        <v>29356</v>
      </c>
      <c r="O323" s="36">
        <f t="shared" si="27"/>
        <v>33</v>
      </c>
      <c r="P323" s="36">
        <f t="shared" si="28"/>
        <v>8</v>
      </c>
      <c r="Q323" s="36">
        <f t="shared" si="29"/>
        <v>13</v>
      </c>
      <c r="R323" s="2" t="s">
        <v>5</v>
      </c>
      <c r="S323" s="2" t="s">
        <v>255</v>
      </c>
      <c r="T323" s="2"/>
      <c r="U323" s="8" t="s">
        <v>6</v>
      </c>
      <c r="V323" s="32" t="s">
        <v>339</v>
      </c>
      <c r="W323" s="8" t="s">
        <v>342</v>
      </c>
      <c r="X323" s="8" t="s">
        <v>707</v>
      </c>
      <c r="Y323" s="8"/>
      <c r="Z323" s="8" t="s">
        <v>255</v>
      </c>
      <c r="AA323" s="8" t="s">
        <v>6</v>
      </c>
      <c r="AB323" s="8" t="s">
        <v>339</v>
      </c>
      <c r="AC323" s="8" t="s">
        <v>692</v>
      </c>
      <c r="AD323" s="9"/>
      <c r="AE323" s="8"/>
      <c r="AF323" s="9"/>
      <c r="AG323" s="8"/>
      <c r="AH323" s="9"/>
      <c r="AI323" s="8" t="s">
        <v>584</v>
      </c>
      <c r="AJ323" s="8" t="s">
        <v>693</v>
      </c>
      <c r="AK323" s="12">
        <v>41682</v>
      </c>
      <c r="AL323" s="11"/>
    </row>
    <row r="324" spans="1:38" ht="45" x14ac:dyDescent="0.25">
      <c r="A324" s="1" t="s">
        <v>579</v>
      </c>
      <c r="B324" s="37">
        <v>1672387</v>
      </c>
      <c r="C324" s="31" t="s">
        <v>125</v>
      </c>
      <c r="D324" s="31" t="s">
        <v>85</v>
      </c>
      <c r="E324" s="31" t="s">
        <v>263</v>
      </c>
      <c r="F324" s="3">
        <v>41652</v>
      </c>
      <c r="G324" s="4">
        <f t="shared" si="25"/>
        <v>3</v>
      </c>
      <c r="H324" s="5" t="s">
        <v>43</v>
      </c>
      <c r="I324" s="9">
        <v>41666</v>
      </c>
      <c r="J324" s="6">
        <f t="shared" si="26"/>
        <v>5</v>
      </c>
      <c r="K324" s="7" t="s">
        <v>43</v>
      </c>
      <c r="L324" s="15" t="s">
        <v>8</v>
      </c>
      <c r="M324" s="8" t="s">
        <v>219</v>
      </c>
      <c r="N324" s="9">
        <v>23601</v>
      </c>
      <c r="O324" s="36">
        <f t="shared" si="27"/>
        <v>49</v>
      </c>
      <c r="P324" s="36">
        <f t="shared" si="28"/>
        <v>5</v>
      </c>
      <c r="Q324" s="36">
        <f t="shared" si="29"/>
        <v>15</v>
      </c>
      <c r="R324" s="2" t="s">
        <v>5</v>
      </c>
      <c r="S324" s="2" t="s">
        <v>255</v>
      </c>
      <c r="T324" s="2"/>
      <c r="U324" s="8" t="s">
        <v>6</v>
      </c>
      <c r="V324" s="32" t="s">
        <v>339</v>
      </c>
      <c r="W324" s="8" t="s">
        <v>586</v>
      </c>
      <c r="X324" s="8" t="s">
        <v>708</v>
      </c>
      <c r="Y324" s="8">
        <v>83862270</v>
      </c>
      <c r="Z324" s="8" t="s">
        <v>255</v>
      </c>
      <c r="AA324" s="8" t="s">
        <v>6</v>
      </c>
      <c r="AB324" s="8" t="s">
        <v>339</v>
      </c>
      <c r="AC324" s="8" t="s">
        <v>588</v>
      </c>
      <c r="AD324" s="9"/>
      <c r="AE324" s="8"/>
      <c r="AF324" s="9"/>
      <c r="AG324" s="8"/>
      <c r="AH324" s="9"/>
      <c r="AI324" s="8" t="s">
        <v>584</v>
      </c>
      <c r="AJ324" s="8" t="s">
        <v>589</v>
      </c>
      <c r="AK324" s="12">
        <v>41682</v>
      </c>
      <c r="AL324" s="11"/>
    </row>
    <row r="325" spans="1:38" ht="45" x14ac:dyDescent="0.25">
      <c r="A325" s="1" t="s">
        <v>579</v>
      </c>
      <c r="B325" s="37">
        <v>302490465</v>
      </c>
      <c r="C325" s="31" t="s">
        <v>291</v>
      </c>
      <c r="D325" s="31" t="s">
        <v>543</v>
      </c>
      <c r="E325" s="31" t="s">
        <v>13</v>
      </c>
      <c r="F325" s="3">
        <v>41660</v>
      </c>
      <c r="G325" s="4">
        <f t="shared" si="25"/>
        <v>4</v>
      </c>
      <c r="H325" s="5" t="s">
        <v>43</v>
      </c>
      <c r="I325" s="9">
        <v>41660</v>
      </c>
      <c r="J325" s="6">
        <f t="shared" si="26"/>
        <v>4</v>
      </c>
      <c r="K325" s="7" t="s">
        <v>43</v>
      </c>
      <c r="L325" s="15" t="s">
        <v>4</v>
      </c>
      <c r="M325" s="8" t="s">
        <v>219</v>
      </c>
      <c r="N325" s="9">
        <v>22527</v>
      </c>
      <c r="O325" s="36">
        <f t="shared" si="27"/>
        <v>52</v>
      </c>
      <c r="P325" s="36">
        <f t="shared" si="28"/>
        <v>4</v>
      </c>
      <c r="Q325" s="36">
        <f t="shared" si="29"/>
        <v>18</v>
      </c>
      <c r="R325" s="2" t="s">
        <v>5</v>
      </c>
      <c r="S325" s="2" t="s">
        <v>364</v>
      </c>
      <c r="T325" s="2"/>
      <c r="U325" s="8" t="s">
        <v>6</v>
      </c>
      <c r="V325" s="32" t="s">
        <v>339</v>
      </c>
      <c r="W325" s="8" t="s">
        <v>342</v>
      </c>
      <c r="X325" s="8" t="s">
        <v>709</v>
      </c>
      <c r="Y325" s="8"/>
      <c r="Z325" s="8" t="s">
        <v>710</v>
      </c>
      <c r="AA325" s="8" t="s">
        <v>6</v>
      </c>
      <c r="AB325" s="8" t="s">
        <v>261</v>
      </c>
      <c r="AC325" s="8" t="s">
        <v>592</v>
      </c>
      <c r="AD325" s="9"/>
      <c r="AE325" s="8"/>
      <c r="AF325" s="9"/>
      <c r="AG325" s="8"/>
      <c r="AH325" s="9"/>
      <c r="AI325" s="8" t="s">
        <v>584</v>
      </c>
      <c r="AJ325" s="8" t="s">
        <v>593</v>
      </c>
      <c r="AK325" s="12">
        <v>41682</v>
      </c>
      <c r="AL325" s="11"/>
    </row>
    <row r="326" spans="1:38" ht="45" x14ac:dyDescent="0.25">
      <c r="A326" s="1" t="s">
        <v>579</v>
      </c>
      <c r="B326" s="37">
        <v>111710758</v>
      </c>
      <c r="C326" s="31" t="s">
        <v>711</v>
      </c>
      <c r="D326" s="31" t="s">
        <v>56</v>
      </c>
      <c r="E326" s="31" t="s">
        <v>712</v>
      </c>
      <c r="F326" s="3">
        <v>41659</v>
      </c>
      <c r="G326" s="4">
        <f t="shared" si="25"/>
        <v>4</v>
      </c>
      <c r="H326" s="5" t="s">
        <v>43</v>
      </c>
      <c r="I326" s="9">
        <v>41675</v>
      </c>
      <c r="J326" s="6">
        <f t="shared" si="26"/>
        <v>6</v>
      </c>
      <c r="K326" s="7" t="s">
        <v>43</v>
      </c>
      <c r="L326" s="15" t="s">
        <v>4</v>
      </c>
      <c r="M326" s="8" t="s">
        <v>219</v>
      </c>
      <c r="N326" s="9">
        <v>30448</v>
      </c>
      <c r="O326" s="36">
        <f t="shared" si="27"/>
        <v>30</v>
      </c>
      <c r="P326" s="36">
        <f t="shared" si="28"/>
        <v>8</v>
      </c>
      <c r="Q326" s="36">
        <f t="shared" si="29"/>
        <v>24</v>
      </c>
      <c r="R326" s="2" t="s">
        <v>5</v>
      </c>
      <c r="S326" s="2" t="s">
        <v>255</v>
      </c>
      <c r="T326" s="2"/>
      <c r="U326" s="8" t="s">
        <v>6</v>
      </c>
      <c r="V326" s="32" t="s">
        <v>339</v>
      </c>
      <c r="W326" s="8" t="s">
        <v>586</v>
      </c>
      <c r="X326" s="8" t="s">
        <v>713</v>
      </c>
      <c r="Y326" s="8">
        <v>71750557</v>
      </c>
      <c r="Z326" s="8" t="s">
        <v>714</v>
      </c>
      <c r="AA326" s="8" t="s">
        <v>6</v>
      </c>
      <c r="AB326" s="8" t="s">
        <v>339</v>
      </c>
      <c r="AC326" s="8" t="s">
        <v>634</v>
      </c>
      <c r="AD326" s="9"/>
      <c r="AE326" s="8"/>
      <c r="AF326" s="9"/>
      <c r="AG326" s="8"/>
      <c r="AH326" s="9"/>
      <c r="AI326" s="8" t="s">
        <v>584</v>
      </c>
      <c r="AJ326" s="8" t="s">
        <v>715</v>
      </c>
      <c r="AK326" s="12">
        <v>41682</v>
      </c>
      <c r="AL326" s="11"/>
    </row>
    <row r="327" spans="1:38" ht="30" x14ac:dyDescent="0.25">
      <c r="A327" s="1" t="s">
        <v>579</v>
      </c>
      <c r="B327" s="37">
        <v>5153941</v>
      </c>
      <c r="C327" s="31" t="s">
        <v>288</v>
      </c>
      <c r="D327" s="31" t="s">
        <v>365</v>
      </c>
      <c r="E327" s="31" t="s">
        <v>166</v>
      </c>
      <c r="F327" s="3">
        <v>41674</v>
      </c>
      <c r="G327" s="4">
        <f t="shared" si="25"/>
        <v>6</v>
      </c>
      <c r="H327" s="5" t="s">
        <v>16</v>
      </c>
      <c r="I327" s="9">
        <v>41674</v>
      </c>
      <c r="J327" s="6">
        <f t="shared" si="26"/>
        <v>6</v>
      </c>
      <c r="K327" s="7" t="s">
        <v>47</v>
      </c>
      <c r="L327" s="15" t="s">
        <v>4</v>
      </c>
      <c r="M327" s="8" t="s">
        <v>219</v>
      </c>
      <c r="N327" s="9">
        <v>20060</v>
      </c>
      <c r="O327" s="36">
        <f t="shared" si="27"/>
        <v>59</v>
      </c>
      <c r="P327" s="36">
        <f t="shared" si="28"/>
        <v>2</v>
      </c>
      <c r="Q327" s="36">
        <f t="shared" si="29"/>
        <v>2</v>
      </c>
      <c r="R327" s="2" t="s">
        <v>5</v>
      </c>
      <c r="S327" s="2" t="s">
        <v>255</v>
      </c>
      <c r="T327" s="2"/>
      <c r="U327" s="8" t="s">
        <v>6</v>
      </c>
      <c r="V327" s="32" t="s">
        <v>339</v>
      </c>
      <c r="W327" s="8" t="s">
        <v>580</v>
      </c>
      <c r="X327" s="8" t="s">
        <v>716</v>
      </c>
      <c r="Y327" s="8">
        <v>22521164</v>
      </c>
      <c r="Z327" s="8" t="s">
        <v>255</v>
      </c>
      <c r="AA327" s="8" t="s">
        <v>6</v>
      </c>
      <c r="AB327" s="8" t="s">
        <v>339</v>
      </c>
      <c r="AC327" s="8" t="s">
        <v>583</v>
      </c>
      <c r="AD327" s="9"/>
      <c r="AE327" s="8"/>
      <c r="AF327" s="9"/>
      <c r="AG327" s="8"/>
      <c r="AH327" s="9"/>
      <c r="AI327" s="8" t="s">
        <v>584</v>
      </c>
      <c r="AJ327" s="8" t="s">
        <v>654</v>
      </c>
      <c r="AK327" s="12">
        <v>41682</v>
      </c>
      <c r="AL327" s="11"/>
    </row>
    <row r="328" spans="1:38" ht="45" x14ac:dyDescent="0.25">
      <c r="A328" s="1" t="s">
        <v>579</v>
      </c>
      <c r="B328" s="20">
        <v>1489059</v>
      </c>
      <c r="C328" s="31" t="s">
        <v>75</v>
      </c>
      <c r="D328" s="31" t="s">
        <v>153</v>
      </c>
      <c r="E328" s="31" t="s">
        <v>717</v>
      </c>
      <c r="F328" s="3">
        <v>41674</v>
      </c>
      <c r="G328" s="4">
        <f t="shared" si="25"/>
        <v>6</v>
      </c>
      <c r="H328" s="5" t="s">
        <v>43</v>
      </c>
      <c r="I328" s="9">
        <v>41674</v>
      </c>
      <c r="J328" s="6">
        <f t="shared" si="26"/>
        <v>6</v>
      </c>
      <c r="K328" s="7" t="s">
        <v>43</v>
      </c>
      <c r="L328" s="15" t="s">
        <v>8</v>
      </c>
      <c r="M328" s="8" t="s">
        <v>219</v>
      </c>
      <c r="N328" s="9">
        <v>21291</v>
      </c>
      <c r="O328" s="36">
        <f t="shared" si="27"/>
        <v>55</v>
      </c>
      <c r="P328" s="36">
        <f t="shared" si="28"/>
        <v>9</v>
      </c>
      <c r="Q328" s="36">
        <f t="shared" si="29"/>
        <v>19</v>
      </c>
      <c r="R328" s="2" t="s">
        <v>5</v>
      </c>
      <c r="S328" s="2" t="s">
        <v>255</v>
      </c>
      <c r="T328" s="2"/>
      <c r="U328" s="8" t="s">
        <v>6</v>
      </c>
      <c r="V328" s="32" t="s">
        <v>339</v>
      </c>
      <c r="W328" s="8" t="s">
        <v>580</v>
      </c>
      <c r="X328" s="8" t="s">
        <v>718</v>
      </c>
      <c r="Y328" s="8">
        <v>22548794</v>
      </c>
      <c r="Z328" s="8" t="s">
        <v>255</v>
      </c>
      <c r="AA328" s="8" t="s">
        <v>6</v>
      </c>
      <c r="AB328" s="8" t="s">
        <v>339</v>
      </c>
      <c r="AC328" s="8" t="s">
        <v>583</v>
      </c>
      <c r="AD328" s="9"/>
      <c r="AE328" s="8"/>
      <c r="AF328" s="9"/>
      <c r="AG328" s="8"/>
      <c r="AH328" s="9"/>
      <c r="AI328" s="8" t="s">
        <v>584</v>
      </c>
      <c r="AJ328" s="8" t="s">
        <v>654</v>
      </c>
      <c r="AK328" s="12">
        <v>41682</v>
      </c>
      <c r="AL328" s="11"/>
    </row>
    <row r="329" spans="1:38" ht="45" x14ac:dyDescent="0.25">
      <c r="A329" s="1" t="s">
        <v>579</v>
      </c>
      <c r="B329" s="37">
        <v>106060297</v>
      </c>
      <c r="C329" s="31" t="s">
        <v>155</v>
      </c>
      <c r="D329" s="31" t="s">
        <v>71</v>
      </c>
      <c r="E329" s="31" t="s">
        <v>719</v>
      </c>
      <c r="F329" s="3">
        <v>41640</v>
      </c>
      <c r="G329" s="4">
        <f t="shared" ref="G329:G350" si="30">IF(F329="","",IF(YEAR(F329)=2013,"1",IF(YEAR(F329)=2015,"53",WEEKNUM(F329,1))))</f>
        <v>1</v>
      </c>
      <c r="H329" s="5" t="s">
        <v>43</v>
      </c>
      <c r="I329" s="9">
        <v>41676</v>
      </c>
      <c r="J329" s="6">
        <f t="shared" ref="J329:J350" si="31">IF(I329="","",IF(YEAR(I329)=2013,"1",IF(YEAR(I329)=2015,"53",WEEKNUM(I329,1))))</f>
        <v>6</v>
      </c>
      <c r="K329" s="7" t="s">
        <v>43</v>
      </c>
      <c r="L329" s="15" t="s">
        <v>8</v>
      </c>
      <c r="M329" s="8" t="s">
        <v>219</v>
      </c>
      <c r="N329" s="9">
        <v>23179</v>
      </c>
      <c r="O329" s="36">
        <f t="shared" ref="O329:O350" si="32">IF(OR(N329="",I329=""),"",DATEDIF(N329,I329,"y"))</f>
        <v>50</v>
      </c>
      <c r="P329" s="36">
        <f t="shared" ref="P329:P350" si="33">IF(OR(N329="",I329=""),"",DATEDIF(N329,I329,"ym"))</f>
        <v>7</v>
      </c>
      <c r="Q329" s="36">
        <f t="shared" ref="Q329:Q350" si="34">IF(OR(N329="",I329=""),"",IF(DATEDIF(N329,I329,"md")&gt;32,DATEDIF(N329,I329,"md")-114,DATEDIF(N329,I329,"md")))</f>
        <v>20</v>
      </c>
      <c r="R329" s="2" t="s">
        <v>5</v>
      </c>
      <c r="S329" s="2" t="s">
        <v>255</v>
      </c>
      <c r="T329" s="2"/>
      <c r="U329" s="8" t="s">
        <v>6</v>
      </c>
      <c r="V329" s="32" t="s">
        <v>339</v>
      </c>
      <c r="W329" s="8" t="s">
        <v>580</v>
      </c>
      <c r="X329" s="8" t="s">
        <v>720</v>
      </c>
      <c r="Y329" s="8">
        <v>22523452</v>
      </c>
      <c r="Z329" s="8" t="s">
        <v>255</v>
      </c>
      <c r="AA329" s="8" t="s">
        <v>6</v>
      </c>
      <c r="AB329" s="8" t="s">
        <v>339</v>
      </c>
      <c r="AC329" s="8" t="s">
        <v>721</v>
      </c>
      <c r="AD329" s="9"/>
      <c r="AE329" s="8"/>
      <c r="AF329" s="9"/>
      <c r="AG329" s="8"/>
      <c r="AH329" s="9"/>
      <c r="AI329" s="8" t="s">
        <v>584</v>
      </c>
      <c r="AJ329" s="8" t="s">
        <v>630</v>
      </c>
      <c r="AK329" s="12">
        <v>41682</v>
      </c>
      <c r="AL329" s="11"/>
    </row>
    <row r="330" spans="1:38" ht="45" x14ac:dyDescent="0.25">
      <c r="A330" s="1" t="s">
        <v>579</v>
      </c>
      <c r="B330" s="37">
        <v>1255655</v>
      </c>
      <c r="C330" s="31" t="s">
        <v>74</v>
      </c>
      <c r="D330" s="31" t="s">
        <v>118</v>
      </c>
      <c r="E330" s="31" t="s">
        <v>168</v>
      </c>
      <c r="F330" s="3">
        <v>41642</v>
      </c>
      <c r="G330" s="4">
        <f t="shared" si="30"/>
        <v>1</v>
      </c>
      <c r="H330" s="5" t="s">
        <v>43</v>
      </c>
      <c r="I330" s="9">
        <v>41676</v>
      </c>
      <c r="J330" s="6">
        <f t="shared" si="31"/>
        <v>6</v>
      </c>
      <c r="K330" s="7" t="s">
        <v>43</v>
      </c>
      <c r="L330" s="15" t="s">
        <v>8</v>
      </c>
      <c r="M330" s="8" t="s">
        <v>219</v>
      </c>
      <c r="N330" s="9">
        <v>13609</v>
      </c>
      <c r="O330" s="36">
        <f t="shared" si="32"/>
        <v>76</v>
      </c>
      <c r="P330" s="36">
        <f t="shared" si="33"/>
        <v>10</v>
      </c>
      <c r="Q330" s="36">
        <f t="shared" si="34"/>
        <v>2</v>
      </c>
      <c r="R330" s="2" t="s">
        <v>5</v>
      </c>
      <c r="S330" s="2" t="s">
        <v>255</v>
      </c>
      <c r="T330" s="2"/>
      <c r="U330" s="8" t="s">
        <v>6</v>
      </c>
      <c r="V330" s="32" t="s">
        <v>339</v>
      </c>
      <c r="W330" s="8" t="s">
        <v>342</v>
      </c>
      <c r="X330" s="8" t="s">
        <v>722</v>
      </c>
      <c r="Y330" s="8">
        <v>60038192</v>
      </c>
      <c r="Z330" s="8" t="s">
        <v>255</v>
      </c>
      <c r="AA330" s="8" t="s">
        <v>6</v>
      </c>
      <c r="AB330" s="8" t="s">
        <v>339</v>
      </c>
      <c r="AC330" s="8" t="s">
        <v>643</v>
      </c>
      <c r="AD330" s="9"/>
      <c r="AE330" s="8"/>
      <c r="AF330" s="9"/>
      <c r="AG330" s="8"/>
      <c r="AH330" s="9"/>
      <c r="AI330" s="8" t="s">
        <v>584</v>
      </c>
      <c r="AJ330" s="8" t="s">
        <v>663</v>
      </c>
      <c r="AK330" s="12">
        <v>41682</v>
      </c>
      <c r="AL330" s="11"/>
    </row>
    <row r="331" spans="1:38" ht="45" x14ac:dyDescent="0.25">
      <c r="A331" s="1" t="s">
        <v>579</v>
      </c>
      <c r="B331" s="37">
        <v>5257480</v>
      </c>
      <c r="C331" s="31" t="s">
        <v>182</v>
      </c>
      <c r="D331" s="31" t="s">
        <v>723</v>
      </c>
      <c r="E331" s="31" t="s">
        <v>95</v>
      </c>
      <c r="F331" s="3">
        <v>41675</v>
      </c>
      <c r="G331" s="4">
        <f t="shared" si="30"/>
        <v>6</v>
      </c>
      <c r="H331" s="5" t="s">
        <v>43</v>
      </c>
      <c r="I331" s="9">
        <v>41675</v>
      </c>
      <c r="J331" s="6">
        <f t="shared" si="31"/>
        <v>6</v>
      </c>
      <c r="K331" s="7" t="s">
        <v>43</v>
      </c>
      <c r="L331" s="15" t="s">
        <v>8</v>
      </c>
      <c r="M331" s="8" t="s">
        <v>219</v>
      </c>
      <c r="N331" s="9">
        <v>25510</v>
      </c>
      <c r="O331" s="36">
        <f t="shared" si="32"/>
        <v>44</v>
      </c>
      <c r="P331" s="36">
        <f t="shared" si="33"/>
        <v>3</v>
      </c>
      <c r="Q331" s="36">
        <f t="shared" si="34"/>
        <v>2</v>
      </c>
      <c r="R331" s="2" t="s">
        <v>5</v>
      </c>
      <c r="S331" s="2" t="s">
        <v>255</v>
      </c>
      <c r="T331" s="2"/>
      <c r="U331" s="8" t="s">
        <v>6</v>
      </c>
      <c r="V331" s="32" t="s">
        <v>339</v>
      </c>
      <c r="W331" s="8" t="s">
        <v>580</v>
      </c>
      <c r="X331" s="8" t="s">
        <v>255</v>
      </c>
      <c r="Y331" s="8"/>
      <c r="Z331" s="8" t="s">
        <v>255</v>
      </c>
      <c r="AA331" s="8" t="s">
        <v>6</v>
      </c>
      <c r="AB331" s="8" t="s">
        <v>339</v>
      </c>
      <c r="AC331" s="8" t="s">
        <v>583</v>
      </c>
      <c r="AD331" s="9"/>
      <c r="AE331" s="8"/>
      <c r="AF331" s="9"/>
      <c r="AG331" s="8"/>
      <c r="AH331" s="9"/>
      <c r="AI331" s="8" t="s">
        <v>584</v>
      </c>
      <c r="AJ331" s="8" t="s">
        <v>654</v>
      </c>
      <c r="AK331" s="12">
        <v>41682</v>
      </c>
      <c r="AL331" s="11"/>
    </row>
    <row r="332" spans="1:38" ht="45" x14ac:dyDescent="0.25">
      <c r="A332" s="1" t="s">
        <v>579</v>
      </c>
      <c r="B332" s="37">
        <v>115670347</v>
      </c>
      <c r="C332" s="31" t="s">
        <v>98</v>
      </c>
      <c r="D332" s="31" t="s">
        <v>0</v>
      </c>
      <c r="E332" s="31" t="s">
        <v>169</v>
      </c>
      <c r="F332" s="3">
        <v>41640</v>
      </c>
      <c r="G332" s="4">
        <f t="shared" si="30"/>
        <v>1</v>
      </c>
      <c r="H332" s="5" t="s">
        <v>43</v>
      </c>
      <c r="I332" s="9">
        <v>41675</v>
      </c>
      <c r="J332" s="6">
        <f t="shared" si="31"/>
        <v>6</v>
      </c>
      <c r="K332" s="7" t="s">
        <v>43</v>
      </c>
      <c r="L332" s="15" t="s">
        <v>4</v>
      </c>
      <c r="M332" s="8" t="s">
        <v>219</v>
      </c>
      <c r="N332" s="9">
        <v>34440</v>
      </c>
      <c r="O332" s="36">
        <f t="shared" si="32"/>
        <v>19</v>
      </c>
      <c r="P332" s="36">
        <f t="shared" si="33"/>
        <v>9</v>
      </c>
      <c r="Q332" s="36">
        <f t="shared" si="34"/>
        <v>20</v>
      </c>
      <c r="R332" s="2" t="s">
        <v>5</v>
      </c>
      <c r="S332" s="2" t="s">
        <v>255</v>
      </c>
      <c r="T332" s="2"/>
      <c r="U332" s="8" t="s">
        <v>6</v>
      </c>
      <c r="V332" s="32" t="s">
        <v>339</v>
      </c>
      <c r="W332" s="8" t="s">
        <v>590</v>
      </c>
      <c r="X332" s="8" t="s">
        <v>724</v>
      </c>
      <c r="Y332" s="8">
        <v>22754013</v>
      </c>
      <c r="Z332" s="8" t="s">
        <v>255</v>
      </c>
      <c r="AA332" s="8" t="s">
        <v>6</v>
      </c>
      <c r="AB332" s="8" t="s">
        <v>339</v>
      </c>
      <c r="AC332" s="8" t="s">
        <v>628</v>
      </c>
      <c r="AD332" s="9"/>
      <c r="AE332" s="8"/>
      <c r="AF332" s="9"/>
      <c r="AG332" s="8"/>
      <c r="AH332" s="9"/>
      <c r="AI332" s="8" t="s">
        <v>584</v>
      </c>
      <c r="AJ332" s="8" t="s">
        <v>525</v>
      </c>
      <c r="AK332" s="12">
        <v>41682</v>
      </c>
      <c r="AL332" s="11"/>
    </row>
    <row r="333" spans="1:38" ht="45" x14ac:dyDescent="0.25">
      <c r="A333" s="1" t="s">
        <v>579</v>
      </c>
      <c r="B333" s="37">
        <v>109660255</v>
      </c>
      <c r="C333" s="31" t="s">
        <v>200</v>
      </c>
      <c r="D333" s="31" t="s">
        <v>57</v>
      </c>
      <c r="E333" s="31" t="s">
        <v>329</v>
      </c>
      <c r="F333" s="3">
        <v>41648</v>
      </c>
      <c r="G333" s="4">
        <f t="shared" si="30"/>
        <v>2</v>
      </c>
      <c r="H333" s="5" t="s">
        <v>292</v>
      </c>
      <c r="I333" s="9">
        <v>41667</v>
      </c>
      <c r="J333" s="6">
        <f t="shared" si="31"/>
        <v>5</v>
      </c>
      <c r="K333" s="7" t="s">
        <v>292</v>
      </c>
      <c r="L333" s="15" t="s">
        <v>8</v>
      </c>
      <c r="M333" s="8" t="s">
        <v>219</v>
      </c>
      <c r="N333" s="9">
        <v>28223</v>
      </c>
      <c r="O333" s="36">
        <f t="shared" si="32"/>
        <v>36</v>
      </c>
      <c r="P333" s="36">
        <f t="shared" si="33"/>
        <v>9</v>
      </c>
      <c r="Q333" s="36">
        <f t="shared" si="34"/>
        <v>20</v>
      </c>
      <c r="R333" s="2" t="s">
        <v>5</v>
      </c>
      <c r="S333" s="2" t="s">
        <v>21</v>
      </c>
      <c r="T333" s="2"/>
      <c r="U333" s="8" t="s">
        <v>6</v>
      </c>
      <c r="V333" s="32" t="s">
        <v>339</v>
      </c>
      <c r="W333" s="8" t="s">
        <v>342</v>
      </c>
      <c r="X333" s="8" t="s">
        <v>255</v>
      </c>
      <c r="Y333" s="8"/>
      <c r="Z333" s="8" t="s">
        <v>546</v>
      </c>
      <c r="AA333" s="8" t="s">
        <v>6</v>
      </c>
      <c r="AB333" s="8" t="s">
        <v>261</v>
      </c>
      <c r="AC333" s="8" t="s">
        <v>592</v>
      </c>
      <c r="AD333" s="9"/>
      <c r="AE333" s="8"/>
      <c r="AF333" s="9"/>
      <c r="AG333" s="8"/>
      <c r="AH333" s="9"/>
      <c r="AI333" s="8" t="s">
        <v>584</v>
      </c>
      <c r="AJ333" s="8" t="s">
        <v>593</v>
      </c>
      <c r="AK333" s="12">
        <v>41682</v>
      </c>
      <c r="AL333" s="11"/>
    </row>
    <row r="334" spans="1:38" ht="45" x14ac:dyDescent="0.25">
      <c r="A334" s="1" t="s">
        <v>579</v>
      </c>
      <c r="B334" s="37">
        <v>105640916</v>
      </c>
      <c r="C334" s="31" t="s">
        <v>725</v>
      </c>
      <c r="D334" s="31" t="s">
        <v>92</v>
      </c>
      <c r="E334" s="31" t="s">
        <v>203</v>
      </c>
      <c r="F334" s="3">
        <v>41683</v>
      </c>
      <c r="G334" s="4">
        <f t="shared" si="30"/>
        <v>7</v>
      </c>
      <c r="H334" s="5" t="s">
        <v>24</v>
      </c>
      <c r="I334" s="9">
        <v>41684</v>
      </c>
      <c r="J334" s="6">
        <f t="shared" si="31"/>
        <v>7</v>
      </c>
      <c r="K334" s="7" t="s">
        <v>149</v>
      </c>
      <c r="L334" s="15" t="s">
        <v>8</v>
      </c>
      <c r="M334" s="8" t="s">
        <v>510</v>
      </c>
      <c r="N334" s="9">
        <v>22456</v>
      </c>
      <c r="O334" s="36">
        <f t="shared" si="32"/>
        <v>52</v>
      </c>
      <c r="P334" s="36">
        <f t="shared" si="33"/>
        <v>7</v>
      </c>
      <c r="Q334" s="36">
        <f t="shared" si="34"/>
        <v>21</v>
      </c>
      <c r="R334" s="2" t="s">
        <v>5</v>
      </c>
      <c r="S334" s="2" t="s">
        <v>84</v>
      </c>
      <c r="T334" s="2"/>
      <c r="U334" s="8" t="s">
        <v>6</v>
      </c>
      <c r="V334" s="32" t="s">
        <v>339</v>
      </c>
      <c r="W334" s="8" t="s">
        <v>342</v>
      </c>
      <c r="X334" s="8" t="s">
        <v>726</v>
      </c>
      <c r="Y334" s="8">
        <v>22141394</v>
      </c>
      <c r="Z334" s="8" t="s">
        <v>255</v>
      </c>
      <c r="AA334" s="8" t="s">
        <v>6</v>
      </c>
      <c r="AB334" s="8" t="s">
        <v>261</v>
      </c>
      <c r="AC334" s="8" t="s">
        <v>269</v>
      </c>
      <c r="AD334" s="9">
        <v>41684</v>
      </c>
      <c r="AE334" s="8" t="s">
        <v>316</v>
      </c>
      <c r="AF334" s="9">
        <v>41687</v>
      </c>
      <c r="AG334" s="8" t="s">
        <v>300</v>
      </c>
      <c r="AH334" s="9" t="s">
        <v>317</v>
      </c>
      <c r="AI334" s="8" t="s">
        <v>584</v>
      </c>
      <c r="AJ334" s="8" t="s">
        <v>255</v>
      </c>
      <c r="AK334" s="12">
        <v>41682</v>
      </c>
      <c r="AL334" s="11"/>
    </row>
    <row r="335" spans="1:38" ht="45" x14ac:dyDescent="0.25">
      <c r="A335" s="1" t="s">
        <v>579</v>
      </c>
      <c r="B335" s="37">
        <v>11399257</v>
      </c>
      <c r="C335" s="31" t="s">
        <v>57</v>
      </c>
      <c r="D335" s="31" t="s">
        <v>134</v>
      </c>
      <c r="E335" s="31" t="s">
        <v>109</v>
      </c>
      <c r="F335" s="3">
        <v>41680</v>
      </c>
      <c r="G335" s="4">
        <f t="shared" si="30"/>
        <v>7</v>
      </c>
      <c r="H335" s="5" t="s">
        <v>101</v>
      </c>
      <c r="I335" s="9">
        <v>41684</v>
      </c>
      <c r="J335" s="6">
        <f t="shared" si="31"/>
        <v>7</v>
      </c>
      <c r="K335" s="7" t="s">
        <v>102</v>
      </c>
      <c r="L335" s="15" t="s">
        <v>4</v>
      </c>
      <c r="M335" s="8" t="s">
        <v>219</v>
      </c>
      <c r="N335" s="9">
        <v>32718</v>
      </c>
      <c r="O335" s="36">
        <f t="shared" si="32"/>
        <v>24</v>
      </c>
      <c r="P335" s="36">
        <f t="shared" si="33"/>
        <v>6</v>
      </c>
      <c r="Q335" s="36">
        <f t="shared" si="34"/>
        <v>16</v>
      </c>
      <c r="R335" s="2" t="s">
        <v>5</v>
      </c>
      <c r="S335" s="2" t="s">
        <v>255</v>
      </c>
      <c r="T335" s="2"/>
      <c r="U335" s="8" t="s">
        <v>6</v>
      </c>
      <c r="V335" s="32" t="s">
        <v>339</v>
      </c>
      <c r="W335" s="8" t="s">
        <v>342</v>
      </c>
      <c r="X335" s="8" t="s">
        <v>727</v>
      </c>
      <c r="Y335" s="8">
        <v>70972960</v>
      </c>
      <c r="Z335" s="8" t="s">
        <v>255</v>
      </c>
      <c r="AA335" s="8" t="s">
        <v>6</v>
      </c>
      <c r="AB335" s="8" t="s">
        <v>339</v>
      </c>
      <c r="AC335" s="8" t="s">
        <v>650</v>
      </c>
      <c r="AD335" s="9"/>
      <c r="AE335" s="8"/>
      <c r="AF335" s="9"/>
      <c r="AG335" s="8"/>
      <c r="AH335" s="9"/>
      <c r="AI335" s="8" t="s">
        <v>584</v>
      </c>
      <c r="AJ335" s="8" t="s">
        <v>651</v>
      </c>
      <c r="AK335" s="12">
        <v>41688</v>
      </c>
      <c r="AL335" s="11"/>
    </row>
    <row r="336" spans="1:38" ht="30" x14ac:dyDescent="0.25">
      <c r="A336" s="1" t="s">
        <v>579</v>
      </c>
      <c r="B336" s="37">
        <v>11556205</v>
      </c>
      <c r="C336" s="31" t="s">
        <v>728</v>
      </c>
      <c r="D336" s="31" t="s">
        <v>146</v>
      </c>
      <c r="E336" s="31" t="s">
        <v>177</v>
      </c>
      <c r="F336" s="3">
        <v>41671</v>
      </c>
      <c r="G336" s="4">
        <f t="shared" si="30"/>
        <v>5</v>
      </c>
      <c r="H336" s="5" t="s">
        <v>101</v>
      </c>
      <c r="I336" s="9">
        <v>41681</v>
      </c>
      <c r="J336" s="6">
        <f t="shared" si="31"/>
        <v>7</v>
      </c>
      <c r="K336" s="7" t="s">
        <v>700</v>
      </c>
      <c r="L336" s="15" t="s">
        <v>8</v>
      </c>
      <c r="M336" s="8" t="s">
        <v>219</v>
      </c>
      <c r="N336" s="9">
        <v>34313</v>
      </c>
      <c r="O336" s="36">
        <f t="shared" si="32"/>
        <v>20</v>
      </c>
      <c r="P336" s="36">
        <f t="shared" si="33"/>
        <v>2</v>
      </c>
      <c r="Q336" s="36">
        <f t="shared" si="34"/>
        <v>1</v>
      </c>
      <c r="R336" s="2" t="s">
        <v>5</v>
      </c>
      <c r="S336" s="2" t="s">
        <v>255</v>
      </c>
      <c r="T336" s="2"/>
      <c r="U336" s="8" t="s">
        <v>6</v>
      </c>
      <c r="V336" s="32" t="s">
        <v>339</v>
      </c>
      <c r="W336" s="8" t="s">
        <v>342</v>
      </c>
      <c r="X336" s="8" t="s">
        <v>729</v>
      </c>
      <c r="Y336" s="8"/>
      <c r="Z336" s="8" t="s">
        <v>255</v>
      </c>
      <c r="AA336" s="8" t="s">
        <v>6</v>
      </c>
      <c r="AB336" s="8" t="s">
        <v>339</v>
      </c>
      <c r="AC336" s="8" t="s">
        <v>650</v>
      </c>
      <c r="AD336" s="9"/>
      <c r="AE336" s="8"/>
      <c r="AF336" s="9"/>
      <c r="AG336" s="8"/>
      <c r="AH336" s="9"/>
      <c r="AI336" s="8" t="s">
        <v>584</v>
      </c>
      <c r="AJ336" s="8" t="s">
        <v>651</v>
      </c>
      <c r="AK336" s="12">
        <v>41688</v>
      </c>
      <c r="AL336" s="11"/>
    </row>
    <row r="337" spans="1:38" ht="30" x14ac:dyDescent="0.25">
      <c r="A337" s="1" t="s">
        <v>579</v>
      </c>
      <c r="B337" s="37">
        <v>1910098792</v>
      </c>
      <c r="C337" s="31" t="s">
        <v>730</v>
      </c>
      <c r="D337" s="31" t="s">
        <v>77</v>
      </c>
      <c r="E337" s="31" t="s">
        <v>731</v>
      </c>
      <c r="F337" s="3">
        <v>41681</v>
      </c>
      <c r="G337" s="4">
        <f t="shared" si="30"/>
        <v>7</v>
      </c>
      <c r="H337" s="5" t="s">
        <v>104</v>
      </c>
      <c r="I337" s="9">
        <v>41681</v>
      </c>
      <c r="J337" s="6">
        <f t="shared" si="31"/>
        <v>7</v>
      </c>
      <c r="K337" s="7" t="s">
        <v>105</v>
      </c>
      <c r="L337" s="15" t="s">
        <v>4</v>
      </c>
      <c r="M337" s="8" t="s">
        <v>219</v>
      </c>
      <c r="N337" s="9">
        <v>33486</v>
      </c>
      <c r="O337" s="36">
        <f t="shared" si="32"/>
        <v>22</v>
      </c>
      <c r="P337" s="36">
        <f t="shared" si="33"/>
        <v>5</v>
      </c>
      <c r="Q337" s="36">
        <f t="shared" si="34"/>
        <v>6</v>
      </c>
      <c r="R337" s="2" t="s">
        <v>5</v>
      </c>
      <c r="S337" s="2" t="s">
        <v>255</v>
      </c>
      <c r="T337" s="2"/>
      <c r="U337" s="8" t="s">
        <v>6</v>
      </c>
      <c r="V337" s="32" t="s">
        <v>339</v>
      </c>
      <c r="W337" s="8" t="s">
        <v>342</v>
      </c>
      <c r="X337" s="8" t="s">
        <v>732</v>
      </c>
      <c r="Y337" s="8">
        <v>60949657</v>
      </c>
      <c r="Z337" s="8" t="s">
        <v>255</v>
      </c>
      <c r="AA337" s="8" t="s">
        <v>6</v>
      </c>
      <c r="AB337" s="8" t="s">
        <v>339</v>
      </c>
      <c r="AC337" s="8" t="s">
        <v>601</v>
      </c>
      <c r="AD337" s="9"/>
      <c r="AE337" s="8"/>
      <c r="AF337" s="9"/>
      <c r="AG337" s="8"/>
      <c r="AH337" s="9"/>
      <c r="AI337" s="8" t="s">
        <v>584</v>
      </c>
      <c r="AJ337" s="8" t="s">
        <v>598</v>
      </c>
      <c r="AK337" s="12">
        <v>41688</v>
      </c>
      <c r="AL337" s="11"/>
    </row>
    <row r="338" spans="1:38" ht="30" x14ac:dyDescent="0.25">
      <c r="A338" s="1" t="s">
        <v>579</v>
      </c>
      <c r="B338" s="37">
        <v>1285077</v>
      </c>
      <c r="C338" s="31" t="s">
        <v>297</v>
      </c>
      <c r="D338" s="31" t="s">
        <v>1</v>
      </c>
      <c r="E338" s="31" t="s">
        <v>20</v>
      </c>
      <c r="F338" s="3">
        <v>41640</v>
      </c>
      <c r="G338" s="4">
        <f t="shared" si="30"/>
        <v>1</v>
      </c>
      <c r="H338" s="5" t="s">
        <v>16</v>
      </c>
      <c r="I338" s="9">
        <v>41683</v>
      </c>
      <c r="J338" s="6">
        <f t="shared" si="31"/>
        <v>7</v>
      </c>
      <c r="K338" s="7" t="s">
        <v>47</v>
      </c>
      <c r="L338" s="15" t="s">
        <v>8</v>
      </c>
      <c r="M338" s="8" t="s">
        <v>219</v>
      </c>
      <c r="N338" s="9">
        <v>14714</v>
      </c>
      <c r="O338" s="36">
        <f t="shared" si="32"/>
        <v>73</v>
      </c>
      <c r="P338" s="36">
        <f t="shared" si="33"/>
        <v>10</v>
      </c>
      <c r="Q338" s="36">
        <f t="shared" si="34"/>
        <v>0</v>
      </c>
      <c r="R338" s="2" t="s">
        <v>5</v>
      </c>
      <c r="S338" s="2" t="s">
        <v>255</v>
      </c>
      <c r="T338" s="2"/>
      <c r="U338" s="8" t="s">
        <v>6</v>
      </c>
      <c r="V338" s="32" t="s">
        <v>339</v>
      </c>
      <c r="W338" s="8" t="s">
        <v>586</v>
      </c>
      <c r="X338" s="8" t="s">
        <v>733</v>
      </c>
      <c r="Y338" s="8">
        <v>22540706</v>
      </c>
      <c r="Z338" s="8" t="s">
        <v>255</v>
      </c>
      <c r="AA338" s="8" t="s">
        <v>6</v>
      </c>
      <c r="AB338" s="8" t="s">
        <v>339</v>
      </c>
      <c r="AC338" s="8" t="s">
        <v>614</v>
      </c>
      <c r="AD338" s="9"/>
      <c r="AE338" s="8"/>
      <c r="AF338" s="9"/>
      <c r="AG338" s="8"/>
      <c r="AH338" s="9"/>
      <c r="AI338" s="8" t="s">
        <v>584</v>
      </c>
      <c r="AJ338" s="8" t="s">
        <v>615</v>
      </c>
      <c r="AK338" s="12">
        <v>41688</v>
      </c>
      <c r="AL338" s="11"/>
    </row>
    <row r="339" spans="1:38" ht="45" x14ac:dyDescent="0.25">
      <c r="A339" s="1" t="s">
        <v>579</v>
      </c>
      <c r="B339" s="37">
        <v>5258879</v>
      </c>
      <c r="C339" s="31" t="s">
        <v>147</v>
      </c>
      <c r="D339" s="31" t="s">
        <v>135</v>
      </c>
      <c r="E339" s="31" t="s">
        <v>366</v>
      </c>
      <c r="F339" s="3">
        <v>41640</v>
      </c>
      <c r="G339" s="4">
        <f t="shared" si="30"/>
        <v>1</v>
      </c>
      <c r="H339" s="5" t="s">
        <v>43</v>
      </c>
      <c r="I339" s="9">
        <v>41683</v>
      </c>
      <c r="J339" s="6">
        <f t="shared" si="31"/>
        <v>7</v>
      </c>
      <c r="K339" s="7" t="s">
        <v>43</v>
      </c>
      <c r="L339" s="15" t="s">
        <v>4</v>
      </c>
      <c r="M339" s="8" t="s">
        <v>219</v>
      </c>
      <c r="N339" s="9">
        <v>25606</v>
      </c>
      <c r="O339" s="36">
        <f t="shared" si="32"/>
        <v>44</v>
      </c>
      <c r="P339" s="36">
        <f t="shared" si="33"/>
        <v>0</v>
      </c>
      <c r="Q339" s="36">
        <f t="shared" si="34"/>
        <v>6</v>
      </c>
      <c r="R339" s="2" t="s">
        <v>5</v>
      </c>
      <c r="S339" s="2" t="s">
        <v>255</v>
      </c>
      <c r="T339" s="2"/>
      <c r="U339" s="8" t="s">
        <v>6</v>
      </c>
      <c r="V339" s="32" t="s">
        <v>339</v>
      </c>
      <c r="W339" s="8" t="s">
        <v>586</v>
      </c>
      <c r="X339" s="8" t="s">
        <v>734</v>
      </c>
      <c r="Y339" s="8">
        <v>22146392</v>
      </c>
      <c r="Z339" s="8" t="s">
        <v>255</v>
      </c>
      <c r="AA339" s="8" t="s">
        <v>6</v>
      </c>
      <c r="AB339" s="8" t="s">
        <v>339</v>
      </c>
      <c r="AC339" s="8" t="s">
        <v>614</v>
      </c>
      <c r="AD339" s="9"/>
      <c r="AE339" s="8"/>
      <c r="AF339" s="9"/>
      <c r="AG339" s="8"/>
      <c r="AH339" s="9"/>
      <c r="AI339" s="8" t="s">
        <v>584</v>
      </c>
      <c r="AJ339" s="8" t="s">
        <v>615</v>
      </c>
      <c r="AK339" s="12">
        <v>41688</v>
      </c>
      <c r="AL339" s="11"/>
    </row>
    <row r="340" spans="1:38" ht="45" x14ac:dyDescent="0.25">
      <c r="A340" s="1" t="s">
        <v>579</v>
      </c>
      <c r="B340" s="37">
        <v>1216040</v>
      </c>
      <c r="C340" s="31" t="s">
        <v>45</v>
      </c>
      <c r="D340" s="31" t="s">
        <v>45</v>
      </c>
      <c r="E340" s="31" t="s">
        <v>367</v>
      </c>
      <c r="F340" s="3">
        <v>41670</v>
      </c>
      <c r="G340" s="4">
        <f t="shared" si="30"/>
        <v>5</v>
      </c>
      <c r="H340" s="5" t="s">
        <v>43</v>
      </c>
      <c r="I340" s="9">
        <v>41681</v>
      </c>
      <c r="J340" s="6">
        <f t="shared" si="31"/>
        <v>7</v>
      </c>
      <c r="K340" s="7" t="s">
        <v>43</v>
      </c>
      <c r="L340" s="15" t="s">
        <v>8</v>
      </c>
      <c r="M340" s="8" t="s">
        <v>219</v>
      </c>
      <c r="N340" s="9">
        <v>11776</v>
      </c>
      <c r="O340" s="36">
        <f t="shared" si="32"/>
        <v>81</v>
      </c>
      <c r="P340" s="36">
        <f t="shared" si="33"/>
        <v>10</v>
      </c>
      <c r="Q340" s="36">
        <f t="shared" si="34"/>
        <v>14</v>
      </c>
      <c r="R340" s="2" t="s">
        <v>5</v>
      </c>
      <c r="S340" s="2" t="s">
        <v>255</v>
      </c>
      <c r="T340" s="2"/>
      <c r="U340" s="8" t="s">
        <v>6</v>
      </c>
      <c r="V340" s="32" t="s">
        <v>339</v>
      </c>
      <c r="W340" s="8" t="s">
        <v>586</v>
      </c>
      <c r="X340" s="8" t="s">
        <v>735</v>
      </c>
      <c r="Y340" s="8">
        <v>22144427</v>
      </c>
      <c r="Z340" s="8" t="s">
        <v>255</v>
      </c>
      <c r="AA340" s="8" t="s">
        <v>6</v>
      </c>
      <c r="AB340" s="8" t="s">
        <v>339</v>
      </c>
      <c r="AC340" s="8" t="s">
        <v>614</v>
      </c>
      <c r="AD340" s="9"/>
      <c r="AE340" s="8"/>
      <c r="AF340" s="9"/>
      <c r="AG340" s="8"/>
      <c r="AH340" s="9"/>
      <c r="AI340" s="8" t="s">
        <v>584</v>
      </c>
      <c r="AJ340" s="8" t="s">
        <v>615</v>
      </c>
      <c r="AK340" s="12">
        <v>41688</v>
      </c>
      <c r="AL340" s="11"/>
    </row>
    <row r="341" spans="1:38" ht="45" x14ac:dyDescent="0.25">
      <c r="A341" s="1" t="s">
        <v>579</v>
      </c>
      <c r="B341" s="37">
        <v>600540113</v>
      </c>
      <c r="C341" s="31" t="s">
        <v>368</v>
      </c>
      <c r="D341" s="31" t="s">
        <v>368</v>
      </c>
      <c r="E341" s="31" t="s">
        <v>369</v>
      </c>
      <c r="F341" s="3">
        <v>41669</v>
      </c>
      <c r="G341" s="4">
        <f t="shared" si="30"/>
        <v>5</v>
      </c>
      <c r="H341" s="5" t="s">
        <v>43</v>
      </c>
      <c r="I341" s="9">
        <v>41684</v>
      </c>
      <c r="J341" s="6">
        <f t="shared" si="31"/>
        <v>7</v>
      </c>
      <c r="K341" s="7" t="s">
        <v>43</v>
      </c>
      <c r="L341" s="15" t="s">
        <v>4</v>
      </c>
      <c r="M341" s="8" t="s">
        <v>219</v>
      </c>
      <c r="N341" s="9">
        <v>14683</v>
      </c>
      <c r="O341" s="36">
        <f t="shared" si="32"/>
        <v>73</v>
      </c>
      <c r="P341" s="36">
        <f t="shared" si="33"/>
        <v>11</v>
      </c>
      <c r="Q341" s="36">
        <f t="shared" si="34"/>
        <v>1</v>
      </c>
      <c r="R341" s="2" t="s">
        <v>5</v>
      </c>
      <c r="S341" s="2" t="s">
        <v>255</v>
      </c>
      <c r="T341" s="2"/>
      <c r="U341" s="8" t="s">
        <v>6</v>
      </c>
      <c r="V341" s="32" t="s">
        <v>339</v>
      </c>
      <c r="W341" s="8" t="s">
        <v>342</v>
      </c>
      <c r="X341" s="8" t="s">
        <v>736</v>
      </c>
      <c r="Y341" s="8"/>
      <c r="Z341" s="8" t="s">
        <v>255</v>
      </c>
      <c r="AA341" s="8" t="s">
        <v>6</v>
      </c>
      <c r="AB341" s="8" t="s">
        <v>339</v>
      </c>
      <c r="AC341" s="8" t="s">
        <v>643</v>
      </c>
      <c r="AD341" s="9"/>
      <c r="AE341" s="8"/>
      <c r="AF341" s="9"/>
      <c r="AG341" s="8"/>
      <c r="AH341" s="9"/>
      <c r="AI341" s="8" t="s">
        <v>584</v>
      </c>
      <c r="AJ341" s="8" t="s">
        <v>644</v>
      </c>
      <c r="AK341" s="12">
        <v>41688</v>
      </c>
      <c r="AL341" s="11"/>
    </row>
    <row r="342" spans="1:38" ht="45" x14ac:dyDescent="0.25">
      <c r="A342" s="1" t="s">
        <v>579</v>
      </c>
      <c r="B342" s="37">
        <v>502380240</v>
      </c>
      <c r="C342" s="31" t="s">
        <v>19</v>
      </c>
      <c r="D342" s="31" t="s">
        <v>302</v>
      </c>
      <c r="E342" s="31" t="s">
        <v>212</v>
      </c>
      <c r="F342" s="3">
        <v>41676</v>
      </c>
      <c r="G342" s="4">
        <f t="shared" si="30"/>
        <v>6</v>
      </c>
      <c r="H342" s="5" t="s">
        <v>31</v>
      </c>
      <c r="I342" s="9">
        <v>41676</v>
      </c>
      <c r="J342" s="6">
        <f t="shared" si="31"/>
        <v>6</v>
      </c>
      <c r="K342" s="7" t="s">
        <v>143</v>
      </c>
      <c r="L342" s="15" t="s">
        <v>8</v>
      </c>
      <c r="M342" s="8" t="s">
        <v>219</v>
      </c>
      <c r="N342" s="9">
        <v>24480</v>
      </c>
      <c r="O342" s="36">
        <f t="shared" si="32"/>
        <v>47</v>
      </c>
      <c r="P342" s="36">
        <f t="shared" si="33"/>
        <v>0</v>
      </c>
      <c r="Q342" s="36">
        <f t="shared" si="34"/>
        <v>29</v>
      </c>
      <c r="R342" s="2" t="s">
        <v>5</v>
      </c>
      <c r="S342" s="2" t="s">
        <v>21</v>
      </c>
      <c r="T342" s="2"/>
      <c r="U342" s="8" t="s">
        <v>6</v>
      </c>
      <c r="V342" s="32" t="s">
        <v>339</v>
      </c>
      <c r="W342" s="8" t="s">
        <v>580</v>
      </c>
      <c r="X342" s="8" t="s">
        <v>572</v>
      </c>
      <c r="Y342" s="8">
        <v>89734501</v>
      </c>
      <c r="Z342" s="8" t="s">
        <v>546</v>
      </c>
      <c r="AA342" s="8" t="s">
        <v>6</v>
      </c>
      <c r="AB342" s="8" t="s">
        <v>261</v>
      </c>
      <c r="AC342" s="8" t="s">
        <v>592</v>
      </c>
      <c r="AD342" s="9"/>
      <c r="AE342" s="8"/>
      <c r="AF342" s="9"/>
      <c r="AG342" s="8"/>
      <c r="AH342" s="9"/>
      <c r="AI342" s="8" t="s">
        <v>584</v>
      </c>
      <c r="AJ342" s="8" t="s">
        <v>593</v>
      </c>
      <c r="AK342" s="12">
        <v>41688</v>
      </c>
      <c r="AL342" s="11"/>
    </row>
    <row r="343" spans="1:38" ht="45" x14ac:dyDescent="0.25">
      <c r="A343" s="1" t="s">
        <v>579</v>
      </c>
      <c r="B343" s="37">
        <v>23361300211</v>
      </c>
      <c r="C343" s="31" t="s">
        <v>181</v>
      </c>
      <c r="D343" s="31" t="s">
        <v>534</v>
      </c>
      <c r="E343" s="31" t="s">
        <v>370</v>
      </c>
      <c r="F343" s="3">
        <v>41678</v>
      </c>
      <c r="G343" s="4">
        <f t="shared" si="30"/>
        <v>6</v>
      </c>
      <c r="H343" s="5" t="s">
        <v>31</v>
      </c>
      <c r="I343" s="9">
        <v>41678</v>
      </c>
      <c r="J343" s="6">
        <f t="shared" si="31"/>
        <v>6</v>
      </c>
      <c r="K343" s="7" t="s">
        <v>144</v>
      </c>
      <c r="L343" s="15" t="s">
        <v>4</v>
      </c>
      <c r="M343" s="8" t="s">
        <v>219</v>
      </c>
      <c r="N343" s="9">
        <v>39155</v>
      </c>
      <c r="O343" s="36">
        <f t="shared" si="32"/>
        <v>6</v>
      </c>
      <c r="P343" s="36">
        <f t="shared" si="33"/>
        <v>10</v>
      </c>
      <c r="Q343" s="36">
        <f t="shared" si="34"/>
        <v>25</v>
      </c>
      <c r="R343" s="2" t="s">
        <v>5</v>
      </c>
      <c r="S343" s="2" t="s">
        <v>121</v>
      </c>
      <c r="T343" s="2"/>
      <c r="U343" s="8" t="s">
        <v>6</v>
      </c>
      <c r="V343" s="32" t="s">
        <v>339</v>
      </c>
      <c r="W343" s="8" t="s">
        <v>342</v>
      </c>
      <c r="X343" s="8" t="s">
        <v>737</v>
      </c>
      <c r="Y343" s="8">
        <v>87437677</v>
      </c>
      <c r="Z343" s="8" t="s">
        <v>121</v>
      </c>
      <c r="AA343" s="8" t="s">
        <v>6</v>
      </c>
      <c r="AB343" s="8" t="s">
        <v>261</v>
      </c>
      <c r="AC343" s="8" t="s">
        <v>592</v>
      </c>
      <c r="AD343" s="9"/>
      <c r="AE343" s="8"/>
      <c r="AF343" s="9"/>
      <c r="AG343" s="8"/>
      <c r="AH343" s="9"/>
      <c r="AI343" s="8" t="s">
        <v>584</v>
      </c>
      <c r="AJ343" s="8" t="s">
        <v>593</v>
      </c>
      <c r="AK343" s="12">
        <v>41688</v>
      </c>
      <c r="AL343" s="11"/>
    </row>
    <row r="344" spans="1:38" ht="45" x14ac:dyDescent="0.25">
      <c r="A344" s="1" t="s">
        <v>579</v>
      </c>
      <c r="B344" s="37">
        <v>109050037</v>
      </c>
      <c r="C344" s="31" t="s">
        <v>88</v>
      </c>
      <c r="D344" s="31" t="s">
        <v>125</v>
      </c>
      <c r="E344" s="31" t="s">
        <v>42</v>
      </c>
      <c r="F344" s="3">
        <v>41678</v>
      </c>
      <c r="G344" s="4">
        <f t="shared" si="30"/>
        <v>6</v>
      </c>
      <c r="H344" s="5" t="s">
        <v>31</v>
      </c>
      <c r="I344" s="9">
        <v>41681</v>
      </c>
      <c r="J344" s="6">
        <f t="shared" si="31"/>
        <v>7</v>
      </c>
      <c r="K344" s="7" t="s">
        <v>143</v>
      </c>
      <c r="L344" s="15" t="s">
        <v>8</v>
      </c>
      <c r="M344" s="8" t="s">
        <v>219</v>
      </c>
      <c r="N344" s="9">
        <v>27423</v>
      </c>
      <c r="O344" s="36">
        <f t="shared" si="32"/>
        <v>39</v>
      </c>
      <c r="P344" s="36">
        <f t="shared" si="33"/>
        <v>0</v>
      </c>
      <c r="Q344" s="36">
        <f t="shared" si="34"/>
        <v>13</v>
      </c>
      <c r="R344" s="2" t="s">
        <v>5</v>
      </c>
      <c r="S344" s="2" t="s">
        <v>255</v>
      </c>
      <c r="T344" s="2"/>
      <c r="U344" s="8" t="s">
        <v>6</v>
      </c>
      <c r="V344" s="32" t="s">
        <v>339</v>
      </c>
      <c r="W344" s="8" t="s">
        <v>590</v>
      </c>
      <c r="X344" s="8" t="s">
        <v>738</v>
      </c>
      <c r="Y344" s="8">
        <v>84346825</v>
      </c>
      <c r="Z344" s="8" t="s">
        <v>255</v>
      </c>
      <c r="AA344" s="8" t="s">
        <v>6</v>
      </c>
      <c r="AB344" s="8" t="s">
        <v>339</v>
      </c>
      <c r="AC344" s="8" t="s">
        <v>601</v>
      </c>
      <c r="AD344" s="9"/>
      <c r="AE344" s="8"/>
      <c r="AF344" s="9"/>
      <c r="AG344" s="8"/>
      <c r="AH344" s="9"/>
      <c r="AI344" s="8" t="s">
        <v>584</v>
      </c>
      <c r="AJ344" s="8" t="s">
        <v>598</v>
      </c>
      <c r="AK344" s="12">
        <v>41688</v>
      </c>
      <c r="AL344" s="11"/>
    </row>
    <row r="345" spans="1:38" ht="49.5" customHeight="1" x14ac:dyDescent="0.25">
      <c r="A345" s="1" t="s">
        <v>579</v>
      </c>
      <c r="B345" s="37">
        <v>112980932</v>
      </c>
      <c r="C345" s="31" t="s">
        <v>81</v>
      </c>
      <c r="D345" s="31" t="s">
        <v>22</v>
      </c>
      <c r="E345" s="31" t="s">
        <v>739</v>
      </c>
      <c r="F345" s="3">
        <v>41679</v>
      </c>
      <c r="G345" s="4">
        <f t="shared" si="30"/>
        <v>7</v>
      </c>
      <c r="H345" s="5" t="s">
        <v>24</v>
      </c>
      <c r="I345" s="9">
        <v>41680</v>
      </c>
      <c r="J345" s="6">
        <f t="shared" si="31"/>
        <v>7</v>
      </c>
      <c r="K345" s="7" t="s">
        <v>25</v>
      </c>
      <c r="L345" s="15" t="s">
        <v>4</v>
      </c>
      <c r="M345" s="8" t="s">
        <v>219</v>
      </c>
      <c r="N345" s="9">
        <v>31734</v>
      </c>
      <c r="O345" s="36">
        <f t="shared" si="32"/>
        <v>27</v>
      </c>
      <c r="P345" s="36">
        <f t="shared" si="33"/>
        <v>2</v>
      </c>
      <c r="Q345" s="36">
        <f t="shared" si="34"/>
        <v>23</v>
      </c>
      <c r="R345" s="2" t="s">
        <v>5</v>
      </c>
      <c r="S345" s="2" t="s">
        <v>255</v>
      </c>
      <c r="T345" s="2"/>
      <c r="U345" s="8" t="s">
        <v>6</v>
      </c>
      <c r="V345" s="32" t="s">
        <v>339</v>
      </c>
      <c r="W345" s="8" t="s">
        <v>580</v>
      </c>
      <c r="X345" s="8" t="s">
        <v>740</v>
      </c>
      <c r="Y345" s="8">
        <v>83557695</v>
      </c>
      <c r="Z345" s="8" t="s">
        <v>255</v>
      </c>
      <c r="AA345" s="8" t="s">
        <v>6</v>
      </c>
      <c r="AB345" s="8" t="s">
        <v>339</v>
      </c>
      <c r="AC345" s="8" t="s">
        <v>634</v>
      </c>
      <c r="AD345" s="9"/>
      <c r="AE345" s="8"/>
      <c r="AF345" s="9">
        <v>41682</v>
      </c>
      <c r="AG345" s="8"/>
      <c r="AH345" s="9"/>
      <c r="AI345" s="8" t="s">
        <v>584</v>
      </c>
      <c r="AJ345" s="8" t="s">
        <v>741</v>
      </c>
      <c r="AK345" s="12">
        <v>41688</v>
      </c>
      <c r="AL345" s="34" t="s">
        <v>742</v>
      </c>
    </row>
    <row r="346" spans="1:38" ht="49.5" customHeight="1" x14ac:dyDescent="0.25">
      <c r="A346" s="1" t="s">
        <v>579</v>
      </c>
      <c r="B346" s="37">
        <v>11432082</v>
      </c>
      <c r="C346" s="31" t="s">
        <v>145</v>
      </c>
      <c r="D346" s="31" t="s">
        <v>202</v>
      </c>
      <c r="E346" s="31" t="s">
        <v>208</v>
      </c>
      <c r="F346" s="3">
        <v>41675</v>
      </c>
      <c r="G346" s="4">
        <f t="shared" si="30"/>
        <v>6</v>
      </c>
      <c r="H346" s="5" t="s">
        <v>24</v>
      </c>
      <c r="I346" s="9">
        <v>41677</v>
      </c>
      <c r="J346" s="6">
        <f t="shared" si="31"/>
        <v>6</v>
      </c>
      <c r="K346" s="7" t="s">
        <v>91</v>
      </c>
      <c r="L346" s="15" t="s">
        <v>4</v>
      </c>
      <c r="M346" s="8" t="s">
        <v>219</v>
      </c>
      <c r="N346" s="9">
        <v>33082</v>
      </c>
      <c r="O346" s="36">
        <f t="shared" si="32"/>
        <v>23</v>
      </c>
      <c r="P346" s="36">
        <f t="shared" si="33"/>
        <v>6</v>
      </c>
      <c r="Q346" s="36">
        <f t="shared" si="34"/>
        <v>10</v>
      </c>
      <c r="R346" s="2" t="s">
        <v>5</v>
      </c>
      <c r="S346" s="2" t="s">
        <v>255</v>
      </c>
      <c r="T346" s="2"/>
      <c r="U346" s="8" t="s">
        <v>6</v>
      </c>
      <c r="V346" s="32" t="s">
        <v>339</v>
      </c>
      <c r="W346" s="8" t="s">
        <v>590</v>
      </c>
      <c r="X346" s="8" t="s">
        <v>743</v>
      </c>
      <c r="Y346" s="8">
        <v>22750131</v>
      </c>
      <c r="Z346" s="8" t="s">
        <v>255</v>
      </c>
      <c r="AA346" s="8" t="s">
        <v>6</v>
      </c>
      <c r="AB346" s="8" t="s">
        <v>339</v>
      </c>
      <c r="AC346" s="8" t="s">
        <v>744</v>
      </c>
      <c r="AD346" s="9"/>
      <c r="AE346" s="8"/>
      <c r="AF346" s="9">
        <v>41682</v>
      </c>
      <c r="AG346" s="8"/>
      <c r="AH346" s="9"/>
      <c r="AI346" s="8" t="s">
        <v>584</v>
      </c>
      <c r="AJ346" s="8" t="s">
        <v>745</v>
      </c>
      <c r="AK346" s="12">
        <v>41688</v>
      </c>
      <c r="AL346" s="34" t="s">
        <v>742</v>
      </c>
    </row>
    <row r="347" spans="1:38" x14ac:dyDescent="0.25">
      <c r="A347" s="1" t="s">
        <v>579</v>
      </c>
      <c r="B347" s="37">
        <v>117240790</v>
      </c>
      <c r="C347" s="31" t="s">
        <v>79</v>
      </c>
      <c r="D347" s="31" t="s">
        <v>315</v>
      </c>
      <c r="E347" s="31" t="s">
        <v>371</v>
      </c>
      <c r="F347" s="3">
        <v>41676</v>
      </c>
      <c r="G347" s="4">
        <f t="shared" si="30"/>
        <v>6</v>
      </c>
      <c r="H347" s="5" t="s">
        <v>101</v>
      </c>
      <c r="I347" s="9">
        <v>41676</v>
      </c>
      <c r="J347" s="6">
        <f t="shared" si="31"/>
        <v>6</v>
      </c>
      <c r="K347" s="7" t="s">
        <v>300</v>
      </c>
      <c r="L347" s="15" t="s">
        <v>8</v>
      </c>
      <c r="M347" s="8" t="s">
        <v>219</v>
      </c>
      <c r="N347" s="9">
        <v>36093</v>
      </c>
      <c r="O347" s="36">
        <f t="shared" si="32"/>
        <v>15</v>
      </c>
      <c r="P347" s="36">
        <f t="shared" si="33"/>
        <v>3</v>
      </c>
      <c r="Q347" s="36">
        <f t="shared" si="34"/>
        <v>12</v>
      </c>
      <c r="R347" s="2" t="s">
        <v>5</v>
      </c>
      <c r="S347" s="2" t="s">
        <v>121</v>
      </c>
      <c r="T347" s="2" t="s">
        <v>746</v>
      </c>
      <c r="U347" s="8" t="s">
        <v>6</v>
      </c>
      <c r="V347" s="32" t="s">
        <v>339</v>
      </c>
      <c r="W347" s="8" t="s">
        <v>342</v>
      </c>
      <c r="X347" s="8" t="s">
        <v>747</v>
      </c>
      <c r="Y347" s="8">
        <v>85127350</v>
      </c>
      <c r="Z347" s="8" t="s">
        <v>121</v>
      </c>
      <c r="AA347" s="8" t="s">
        <v>6</v>
      </c>
      <c r="AB347" s="8" t="s">
        <v>261</v>
      </c>
      <c r="AC347" s="8" t="s">
        <v>542</v>
      </c>
      <c r="AD347" s="9"/>
      <c r="AE347" s="8" t="s">
        <v>267</v>
      </c>
      <c r="AF347" s="9">
        <v>41681</v>
      </c>
      <c r="AG347" s="8" t="s">
        <v>300</v>
      </c>
      <c r="AH347" s="9" t="s">
        <v>262</v>
      </c>
      <c r="AI347" s="8" t="s">
        <v>584</v>
      </c>
      <c r="AJ347" s="8" t="s">
        <v>748</v>
      </c>
      <c r="AK347" s="12">
        <v>41688</v>
      </c>
      <c r="AL347" s="11"/>
    </row>
    <row r="348" spans="1:38" ht="50.25" customHeight="1" x14ac:dyDescent="0.25">
      <c r="A348" s="1" t="s">
        <v>579</v>
      </c>
      <c r="B348" s="37">
        <v>11394835</v>
      </c>
      <c r="C348" s="31" t="s">
        <v>202</v>
      </c>
      <c r="D348" s="31" t="s">
        <v>112</v>
      </c>
      <c r="E348" s="31" t="s">
        <v>46</v>
      </c>
      <c r="F348" s="3">
        <v>41680</v>
      </c>
      <c r="G348" s="4">
        <f t="shared" si="30"/>
        <v>7</v>
      </c>
      <c r="H348" s="5" t="s">
        <v>24</v>
      </c>
      <c r="I348" s="9">
        <v>41688</v>
      </c>
      <c r="J348" s="6">
        <f t="shared" si="31"/>
        <v>8</v>
      </c>
      <c r="K348" s="7" t="s">
        <v>25</v>
      </c>
      <c r="L348" s="15" t="s">
        <v>8</v>
      </c>
      <c r="M348" s="8" t="s">
        <v>219</v>
      </c>
      <c r="N348" s="9">
        <v>32659</v>
      </c>
      <c r="O348" s="36">
        <f t="shared" si="32"/>
        <v>24</v>
      </c>
      <c r="P348" s="36">
        <f t="shared" si="33"/>
        <v>8</v>
      </c>
      <c r="Q348" s="36">
        <f t="shared" si="34"/>
        <v>18</v>
      </c>
      <c r="R348" s="2" t="s">
        <v>5</v>
      </c>
      <c r="S348" s="2" t="s">
        <v>255</v>
      </c>
      <c r="T348" s="2"/>
      <c r="U348" s="8" t="s">
        <v>6</v>
      </c>
      <c r="V348" s="32" t="s">
        <v>339</v>
      </c>
      <c r="W348" s="8" t="s">
        <v>342</v>
      </c>
      <c r="X348" s="8" t="s">
        <v>749</v>
      </c>
      <c r="Y348" s="8"/>
      <c r="Z348" s="8" t="s">
        <v>255</v>
      </c>
      <c r="AA348" s="8" t="s">
        <v>6</v>
      </c>
      <c r="AB348" s="8" t="s">
        <v>339</v>
      </c>
      <c r="AC348" s="8" t="s">
        <v>650</v>
      </c>
      <c r="AD348" s="9"/>
      <c r="AE348" s="8"/>
      <c r="AF348" s="9">
        <v>41688</v>
      </c>
      <c r="AG348" s="8"/>
      <c r="AH348" s="9"/>
      <c r="AI348" s="8" t="s">
        <v>584</v>
      </c>
      <c r="AJ348" s="8" t="s">
        <v>750</v>
      </c>
      <c r="AK348" s="12">
        <v>41688</v>
      </c>
      <c r="AL348" s="34" t="s">
        <v>742</v>
      </c>
    </row>
    <row r="349" spans="1:38" x14ac:dyDescent="0.25">
      <c r="A349" s="1" t="s">
        <v>579</v>
      </c>
      <c r="B349" s="37">
        <v>1068711</v>
      </c>
      <c r="C349" s="31" t="s">
        <v>751</v>
      </c>
      <c r="D349" s="31" t="s">
        <v>315</v>
      </c>
      <c r="E349" s="31" t="s">
        <v>372</v>
      </c>
      <c r="F349" s="3">
        <v>41677</v>
      </c>
      <c r="G349" s="4">
        <f t="shared" si="30"/>
        <v>6</v>
      </c>
      <c r="H349" s="5" t="s">
        <v>101</v>
      </c>
      <c r="I349" s="9">
        <v>41677</v>
      </c>
      <c r="J349" s="6">
        <f t="shared" si="31"/>
        <v>6</v>
      </c>
      <c r="K349" s="7" t="s">
        <v>373</v>
      </c>
      <c r="L349" s="15" t="s">
        <v>8</v>
      </c>
      <c r="M349" s="8" t="s">
        <v>219</v>
      </c>
      <c r="N349" s="9">
        <v>41675</v>
      </c>
      <c r="O349" s="36">
        <f t="shared" si="32"/>
        <v>0</v>
      </c>
      <c r="P349" s="36">
        <f t="shared" si="33"/>
        <v>0</v>
      </c>
      <c r="Q349" s="36">
        <f t="shared" si="34"/>
        <v>2</v>
      </c>
      <c r="R349" s="2" t="s">
        <v>5</v>
      </c>
      <c r="S349" s="2" t="s">
        <v>121</v>
      </c>
      <c r="T349" s="2" t="s">
        <v>752</v>
      </c>
      <c r="U349" s="8" t="s">
        <v>6</v>
      </c>
      <c r="V349" s="32" t="s">
        <v>339</v>
      </c>
      <c r="W349" s="8" t="s">
        <v>342</v>
      </c>
      <c r="X349" s="8" t="s">
        <v>747</v>
      </c>
      <c r="Y349" s="8">
        <v>85127350</v>
      </c>
      <c r="Z349" s="8" t="s">
        <v>121</v>
      </c>
      <c r="AA349" s="8" t="s">
        <v>6</v>
      </c>
      <c r="AB349" s="8" t="s">
        <v>261</v>
      </c>
      <c r="AC349" s="8" t="s">
        <v>542</v>
      </c>
      <c r="AD349" s="9">
        <v>41676</v>
      </c>
      <c r="AE349" s="8" t="s">
        <v>267</v>
      </c>
      <c r="AF349" s="9">
        <v>41681</v>
      </c>
      <c r="AG349" s="8" t="s">
        <v>373</v>
      </c>
      <c r="AH349" s="9" t="s">
        <v>262</v>
      </c>
      <c r="AI349" s="8" t="s">
        <v>584</v>
      </c>
      <c r="AJ349" s="8" t="s">
        <v>255</v>
      </c>
      <c r="AK349" s="12">
        <v>41688</v>
      </c>
      <c r="AL349" s="11"/>
    </row>
    <row r="350" spans="1:38" ht="30" x14ac:dyDescent="0.25">
      <c r="A350" s="1" t="s">
        <v>579</v>
      </c>
      <c r="B350" s="37">
        <v>104051444</v>
      </c>
      <c r="C350" s="31" t="s">
        <v>129</v>
      </c>
      <c r="D350" s="31" t="s">
        <v>92</v>
      </c>
      <c r="E350" s="31" t="s">
        <v>374</v>
      </c>
      <c r="F350" s="3">
        <v>41689</v>
      </c>
      <c r="G350" s="4">
        <f t="shared" si="30"/>
        <v>8</v>
      </c>
      <c r="H350" s="5" t="s">
        <v>16</v>
      </c>
      <c r="I350" s="9">
        <v>41689</v>
      </c>
      <c r="J350" s="6">
        <f t="shared" si="31"/>
        <v>8</v>
      </c>
      <c r="K350" s="7" t="s">
        <v>47</v>
      </c>
      <c r="L350" s="15" t="s">
        <v>8</v>
      </c>
      <c r="M350" s="8" t="s">
        <v>219</v>
      </c>
      <c r="N350" s="9">
        <v>19254</v>
      </c>
      <c r="O350" s="36">
        <f t="shared" si="32"/>
        <v>61</v>
      </c>
      <c r="P350" s="36">
        <f t="shared" si="33"/>
        <v>5</v>
      </c>
      <c r="Q350" s="36">
        <f t="shared" si="34"/>
        <v>2</v>
      </c>
      <c r="R350" s="2" t="s">
        <v>5</v>
      </c>
      <c r="S350" s="2" t="s">
        <v>255</v>
      </c>
      <c r="T350" s="2"/>
      <c r="U350" s="8" t="s">
        <v>6</v>
      </c>
      <c r="V350" s="32" t="s">
        <v>339</v>
      </c>
      <c r="W350" s="8" t="s">
        <v>342</v>
      </c>
      <c r="X350" s="8" t="s">
        <v>753</v>
      </c>
      <c r="Y350" s="8"/>
      <c r="Z350" s="8" t="s">
        <v>255</v>
      </c>
      <c r="AA350" s="8" t="s">
        <v>6</v>
      </c>
      <c r="AB350" s="8" t="s">
        <v>339</v>
      </c>
      <c r="AC350" s="8" t="s">
        <v>597</v>
      </c>
      <c r="AD350" s="9"/>
      <c r="AE350" s="8"/>
      <c r="AF350" s="9"/>
      <c r="AG350" s="8"/>
      <c r="AH350" s="9"/>
      <c r="AI350" s="8" t="s">
        <v>584</v>
      </c>
      <c r="AJ350" s="8" t="s">
        <v>585</v>
      </c>
      <c r="AK350" s="12">
        <v>41697</v>
      </c>
      <c r="AL350" s="11"/>
    </row>
  </sheetData>
  <autoFilter ref="A2:AL350"/>
  <mergeCells count="1">
    <mergeCell ref="AA1:AC1"/>
  </mergeCells>
  <dataValidations count="26">
    <dataValidation type="custom" allowBlank="1" showInputMessage="1" showErrorMessage="1" errorTitle="Error!!!" error="El Nombre del Padre o Encargado solo se debe digitar si el Paciente es menor de 18 Años._x000a__x000a_Gracias" sqref="T3:T107 T109:T350">
      <formula1>O3&lt;18</formula1>
    </dataValidation>
    <dataValidation type="custom" allowBlank="1" showInputMessage="1" showErrorMessage="1" errorTitle="Error !!!" error="Favor Verificar el Número de Teléfomo._x000a__x000a_Normalmente son Ocho dígitos_x000a__x000a_Gracias!!!" promptTitle="Sin Dato de Teléfono" prompt="_x000a_Si desea colocar &quot;CEROS&quot; para no dejar la Casilla en Blanco utilice cualquiera de los siguientes formatos:_x000a__x000a_0000-0000_x000a_00-00-00-00_x000a__x000a_Gracias!!" sqref="Y3:Y350">
      <formula1>IF(Y3="",TRUE,ISNUMBER(IF(LEN(SUBSTITUTE(SUBSTITUTE(Y3," ",""),"-",""))=8,VALUE(SUBSTITUTE(SUBSTITUTE(Y3," ",""),"-","")),"")))</formula1>
    </dataValidation>
    <dataValidation type="list" errorStyle="warning" allowBlank="1" showInputMessage="1" showErrorMessage="1" errorTitle="Advertencia !!!" error="Favor escoger el Establecimeinto que informa de la Lista Desplegable._x000a__x000a_Gracias." sqref="AC3:AC190 AB191 AC192:AC350">
      <formula1>INDIRECT(SUBSTITUTE(CONCATENATE("E",MID(AA3,6,LEN(AA3)-5))," ","_"))</formula1>
    </dataValidation>
    <dataValidation type="date" allowBlank="1" showInputMessage="1" showErrorMessage="1" errorTitle="ERROR" error="Favor Digite una Fecha entre el 01 de Enero y el 31 de Diciembre del presente Año._x000a_Gracias!!!" sqref="AK264 AK3">
      <formula1>F3</formula1>
      <formula2>TODAY()</formula2>
    </dataValidation>
    <dataValidation type="date" errorStyle="warning" allowBlank="1" showInputMessage="1" showErrorMessage="1" errorTitle="ERROR" error="Favor Digite una Fecha entre el Día de Toma de Muestra y el Día de Ingreso de la Boleta._x000a_Gracias!!!_x000a__x000a_(Verifique que la fecha es correcta si no se encuentra en el rango establecido)" sqref="AF3:AF190 AE191 AF192:AF350">
      <formula1>AC3</formula1>
      <formula2>TODAY()</formula2>
    </dataValidation>
    <dataValidation type="date" errorStyle="warning" allowBlank="1" showInputMessage="1" showErrorMessage="1" errorTitle="ERROR" error="Favor Digite una Fecha entre el Día de Inicio de Síntomas y la Fecha de Ingreso de la Boleta._x000a_Gracias!!!_x000a__x000a_(Verifique la información si la fecha no esta en ese rango)" sqref="AD3:AD190 AD192:AD350">
      <formula1>F3</formula1>
      <formula2>TODAY()</formula2>
    </dataValidation>
    <dataValidation type="list" allowBlank="1" showInputMessage="1" showErrorMessage="1" errorTitle="Error!!!" error="Favor Seleccionar  el Cantón de la Lista Desplegable." sqref="AB3:AB190 AB192:AB350 V3:V350">
      <formula1>INDIRECT(SUBSTITUTE(MID(U3,4,LEN(U3)-3)," ","_"))</formula1>
    </dataValidation>
    <dataValidation type="list" allowBlank="1" showInputMessage="1" showErrorMessage="1" errorTitle="Error!!!" error="Favor Seleccionar una alternativa de la Lista Desplegable" sqref="AD191 AE3:AE190 AE192:AE350">
      <formula1>RLAB</formula1>
    </dataValidation>
    <dataValidation type="list" allowBlank="1" showInputMessage="1" showErrorMessage="1" errorTitle="Error!!" error="Favor Seleccionar un DXN de la Lista Desplegable." sqref="H3:H350">
      <formula1>DXN</formula1>
    </dataValidation>
    <dataValidation type="custom" allowBlank="1" showInputMessage="1" showErrorMessage="1" errorTitle="Error!!!" error="Favor escribir el Nombre todo en Mayúsculas." sqref="E3:E290 D291 E292:E350">
      <formula1>EXACT(D3,UPPER(D3))</formula1>
    </dataValidation>
    <dataValidation type="custom" allowBlank="1" showInputMessage="1" showErrorMessage="1" errorTitle="Error!!!" error="Favor escribir el Apellido todo en Mayúsculas." sqref="D3:D290 C291 D292:D350">
      <formula1>EXACT(C3,UPPER(C3))</formula1>
    </dataValidation>
    <dataValidation type="custom" allowBlank="1" showInputMessage="1" showErrorMessage="1" errorTitle="Error!!" error="Favor escribir el Apellido todo en Mayúsculas." sqref="C3:C290 B291 C292:C350">
      <formula1>EXACT(B3,UPPER(B3))</formula1>
    </dataValidation>
    <dataValidation type="date" errorStyle="warning" allowBlank="1" showInputMessage="1" showErrorMessage="1" errorTitle="Error!!!" error="Favor Digitar una fecha comprendida entre 29 de Diciembre 2013 y 3 de Enero 2015._x000a__x000a_(Si la fecha es fuera de ese rango, asegurese que la información es correcta)" sqref="F3:F350">
      <formula1>41637</formula1>
      <formula2>42007</formula2>
    </dataValidation>
    <dataValidation type="list" allowBlank="1" showInputMessage="1" showErrorMessage="1" sqref="M3:M350">
      <formula1>ETNIA</formula1>
    </dataValidation>
    <dataValidation type="list" allowBlank="1" showInputMessage="1" showErrorMessage="1" errorTitle="Error!!!" error="Favor Seleccionar la Provincia de la Lista Desplegable." sqref="AA3:AA190 U3:U350 AA192:AA350">
      <formula1>Provincias</formula1>
    </dataValidation>
    <dataValidation type="list" allowBlank="1" showInputMessage="1" showErrorMessage="1" errorTitle="Error!!!" error="Favor Seleccionar una Opción de la Lista Desplegable." sqref="L3:L350">
      <formula1>SEXO</formula1>
    </dataValidation>
    <dataValidation type="date" errorStyle="warning" allowBlank="1" showInputMessage="1" showErrorMessage="1" errorTitle="ERROR" error="Favor Digite una Fecha entre el Día de Inicio de Síntomas y la Fecha de Ingreso de la Boleta._x000a_Gracias!!!_x000a__x000a_(Verifique la información si la fecha no esta en ese rango)" sqref="AC191">
      <formula1>F191</formula1>
      <formula2>TODAY()</formula2>
    </dataValidation>
    <dataValidation type="list" allowBlank="1" showInputMessage="1" showErrorMessage="1" errorTitle="Error!!!" error="Favor Seleccionar  el Cantón de la Lista Desplegable." sqref="AA191">
      <formula1>INDIRECT(SUBSTITUTE(MID(#REF!,4,LEN(#REF!)-3)," ","_"))</formula1>
    </dataValidation>
    <dataValidation type="list" allowBlank="1" showInputMessage="1" showErrorMessage="1" errorTitle="Error!!!" error="Favor Selecciione el Área de la Lista Desplegable._x000a__x000a_Gracias." sqref="A3:A350">
      <formula1>INDIRECT(SUBSTITUTE(#REF!," ","_"))</formula1>
    </dataValidation>
    <dataValidation type="list" allowBlank="1" showInputMessage="1" showErrorMessage="1" errorTitle="ERROR" error="Favor Seleccionar la Clasificación de la Lista Desplegable" sqref="AH3:AH350">
      <formula1>Clasificacion</formula1>
    </dataValidation>
    <dataValidation type="list" allowBlank="1" showInputMessage="1" showErrorMessage="1" promptTitle="DX FINAL" prompt="_x000a_Para Seleccionar el DX Final debe establecer primero la CLASIFICACION  en la Columna siguiente , para poder elegir de la Lista Desplegable la opción adecuada en DXFINAL_x000a__x000a_Gracias!!" sqref="AG3:AG350">
      <formula1>IF(AH3&lt;&gt;"",IF(AH3="Descartado",DATOS,INDIRECT(SUBSTITUTE(H3," ","_"))),SOLO)</formula1>
    </dataValidation>
    <dataValidation type="date" allowBlank="1" showInputMessage="1" showErrorMessage="1" errorTitle="Error!!!" error="Digite una Fecha entre la Fecha de Inicio de Síntomas  y el día de hoy._x000a_GRACIAS!!!" promptTitle="Por Favor:" prompt="No omitir la Fecha de Diagnóstico o de Nacimiento._x000a__x000a_Gracias!!!" sqref="I3:I350">
      <formula1>F3</formula1>
      <formula2>TODAY()</formula2>
    </dataValidation>
    <dataValidation type="list" allowBlank="1" showInputMessage="1" showErrorMessage="1" errorTitle="Error!!!" error="Favor Seleccionar un DXE de la Lista Desplegable." sqref="K3:K350">
      <formula1>INDIRECT(SUBSTITUTE(H3," ","_"))</formula1>
    </dataValidation>
    <dataValidation type="list" allowBlank="1" showInputMessage="1" showErrorMessage="1" errorTitle="Error!!!" error="Favor Seleccionar el Distrito de la Lista Desplegable." sqref="W3:W350">
      <formula1>INDIRECT(SUBSTITUTE(CONCATENATE("D",MID(V3,6,LEN(V3)-5))," ","_"))</formula1>
    </dataValidation>
    <dataValidation type="date" allowBlank="1" showInputMessage="1" showErrorMessage="1" errorTitle="Error!!!" error="Favor Introducir una Fecha de  Nacimiento que esté comprendida entre el Año 1900 y la  Fecha de Diagnóostico ." promptTitle="Por Favor:" prompt="Asegúrese de que la Fecha de Nacimiento Digitada Coincida con la Edad calculada en la siguiente celda y la consignada en la Boleta VE-01. Gracias!!!" sqref="N3:N350">
      <formula1>1</formula1>
      <formula2>I3</formula2>
    </dataValidation>
    <dataValidation type="custom" errorStyle="warning" allowBlank="1" showInputMessage="1" showErrorMessage="1" errorTitle="Advertencia" error="Favor verificar si la identificación digitada es Válida!!!_x000a__x000a_(VERIFIQUE QUE NO SEA DUPLICADA)_x000a__x000a_    (NORMALMENTE SON 7 DÍGITOS)" sqref="B3:B290 B292:B350">
      <formula1>NOT(OR(LEN(B3)&lt;7,LEN(B3)&gt;15,COUNTIF(B:B,B3)&gt;1))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</vt:lpstr>
      <vt:lpstr>DATOS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Sifi</dc:creator>
  <cp:lastModifiedBy>Jose Andres Ceciliano Granados</cp:lastModifiedBy>
  <dcterms:created xsi:type="dcterms:W3CDTF">2014-06-18T20:26:27Z</dcterms:created>
  <dcterms:modified xsi:type="dcterms:W3CDTF">2014-08-20T21:30:39Z</dcterms:modified>
</cp:coreProperties>
</file>