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8735" windowHeight="8355"/>
  </bookViews>
  <sheets>
    <sheet name="Revisões" sheetId="6" r:id="rId1"/>
    <sheet name="Riscos" sheetId="2" r:id="rId2"/>
    <sheet name="Acoes" sheetId="3" r:id="rId3"/>
    <sheet name="Grafico" sheetId="4" r:id="rId4"/>
    <sheet name="Param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_123Graph_A" hidden="1">[1]PRODUCAO!$C$11:$F$11</definedName>
    <definedName name="__123Graph_AANIDRO" hidden="1">[1]PRODUCAO!$C$4:$F$4</definedName>
    <definedName name="__123Graph_AHIALCOOL" hidden="1">[1]PRODUCAO!$C$8:$F$8</definedName>
    <definedName name="__123Graph_AHIDRATADO" hidden="1">[1]PRODUCAO!$C$6:$F$6</definedName>
    <definedName name="__123Graph_ASACAS" hidden="1">[1]PRODUCAO!$C$11:$F$11</definedName>
    <definedName name="__123Graph_D" hidden="1">'[2]Pag .11 À 13'!#REF!</definedName>
    <definedName name="__123Graph_X" hidden="1">[1]PRODUCAO!$C$3:$F$3</definedName>
    <definedName name="__123Graph_XANIDRO" hidden="1">[1]PRODUCAO!$C$3:$F$3</definedName>
    <definedName name="__123Graph_XHIALCOOL" hidden="1">[1]PRODUCAO!$C$3:$F$3</definedName>
    <definedName name="__123Graph_XHIDRATADO" hidden="1">[1]PRODUCAO!$C$3:$F$3</definedName>
    <definedName name="__123Graph_XSACAS" hidden="1">[1]PRODUCAO!$C$3:$F$3</definedName>
    <definedName name="__DRE0700" hidden="1">{"'PXR_6500'!$A$1:$I$124"}</definedName>
    <definedName name="_DRE0700" hidden="1">{"'PXR_6500'!$A$1:$I$124"}</definedName>
    <definedName name="_Fill" hidden="1">#REF!</definedName>
    <definedName name="_xlnm._FilterDatabase" hidden="1">#REF!</definedName>
    <definedName name="_Key1" hidden="1">#REF!</definedName>
    <definedName name="_Order1" hidden="1">0</definedName>
    <definedName name="_Order2" hidden="1">0</definedName>
    <definedName name="_Sort" hidden="1">#REF!</definedName>
    <definedName name="A" hidden="1">{"'TG'!$A$1:$L$37"}</definedName>
    <definedName name="abcdef" hidden="1">{"'PXR_6500'!$A$1:$I$124"}</definedName>
    <definedName name="ABN" hidden="1">{"'PXR_6500'!$A$1:$I$124"}</definedName>
    <definedName name="Acao">Param!$H$5:$H$9</definedName>
    <definedName name="aqqq" hidden="1">{"'PXR_6500'!$A$1:$I$124"}</definedName>
    <definedName name="AS" hidden="1">{"'TG'!$A$1:$L$37"}</definedName>
    <definedName name="AS2DocOpenMode" hidden="1">"AS2DocumentEdit"</definedName>
    <definedName name="AS2NamedRange" hidden="1">5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cdsc" hidden="1">{#N/A,#N/A,FALSE,"FFCXOUT3"}</definedName>
    <definedName name="DDD" hidden="1">{"'PXR_6500'!$A$1:$I$124"}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AR">Param!$G$5:$G$9</definedName>
    <definedName name="ECNOFIBRAS" hidden="1">{"'PXR_6500'!$A$1:$I$124"}</definedName>
    <definedName name="ECNOFIBRAS2" hidden="1">{"'PXR_6500'!$A$1:$I$124"}</definedName>
    <definedName name="GrpAcct1" hidden="1">"Blank (325)"</definedName>
    <definedName name="GrpLevel" hidden="1">2</definedName>
    <definedName name="HTML" hidden="1">{"'PXR_6500'!$A$1:$I$124"}</definedName>
    <definedName name="HTML_CodePage" hidden="1">1252</definedName>
    <definedName name="HTML_Control" hidden="1">{"'TG'!$A$1:$L$37"}</definedName>
    <definedName name="HTML_Description" hidden="1">""</definedName>
    <definedName name="HTML_Email" hidden="1">""</definedName>
    <definedName name="HTML_Header" hidden="1">""</definedName>
    <definedName name="HTML_LastUpdate" hidden="1">"16/06/98"</definedName>
    <definedName name="HTML_LineAfter" hidden="1">FALSE</definedName>
    <definedName name="HTML_LineBefore" hidden="1">FALSE</definedName>
    <definedName name="HTML_Name" hidden="1">"Setor de Custos"</definedName>
    <definedName name="HTML_OBDlg2" hidden="1">TRUE</definedName>
    <definedName name="HTML_OBDlg4" hidden="1">TRUE</definedName>
    <definedName name="HTML_OS" hidden="1">0</definedName>
    <definedName name="HTML_PathFile" hidden="1">"D:\FIX\Mai98\PXR6500.htm"</definedName>
    <definedName name="HTML_Title" hidden="1">""</definedName>
    <definedName name="Impacto" localSheetId="0">[8]Param!#REF!</definedName>
    <definedName name="Impacto">Param!$F$5:$F$9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"01/16/2012 14:24:06"</definedName>
    <definedName name="IQ_NTM" hidden="1">6000</definedName>
    <definedName name="IQ_OG_TOTAL_OIL_PRODUCTON" hidden="1">"c2059"</definedName>
    <definedName name="IQ_SHAREOUTSTANDING" hidden="1">"c1347"</definedName>
    <definedName name="IQ_TODAY" hidden="1">0</definedName>
    <definedName name="IQ_TOTAL_PENSION_OBLIGATION" hidden="1">"c1292"</definedName>
    <definedName name="IQ_WEEK" hidden="1">50000</definedName>
    <definedName name="IQ_YTD" hidden="1">3000</definedName>
    <definedName name="IQ_YTDMONTH" hidden="1">130000</definedName>
    <definedName name="NEWWW" hidden="1">{"'PXR_6500'!$A$1:$I$124"}</definedName>
    <definedName name="OUTRO" hidden="1">{"'PXR_6500'!$A$1:$I$124"}</definedName>
    <definedName name="pppp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PPPP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remissas" hidden="1">{"summary1",#N/A,TRUE,"Comps";"summary2",#N/A,TRUE,"Comps";"summary3",#N/A,TRUE,"Comps"}</definedName>
    <definedName name="Prioridade">Param!$J$5:$J$9</definedName>
    <definedName name="Probabilidade">Param!$E$5:$E$9</definedName>
    <definedName name="qqq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QQQQ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atios_2" hidden="1">{"'TG'!$A$1:$L$37"}</definedName>
    <definedName name="rrr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RRR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SAPBEXsysID" hidden="1">"BIP"</definedName>
    <definedName name="sencount" hidden="1">1</definedName>
    <definedName name="t" hidden="1">{"'TG'!$A$1:$L$37"}</definedName>
    <definedName name="TECNOFIBRAS" hidden="1">{"'PXR_6500'!$A$1:$I$124"}</definedName>
    <definedName name="TECNOFIBRAS2" hidden="1">{"'PXR_6500'!$A$1:$I$124"}</definedName>
    <definedName name="test" hidden="1">{"'PXR_6500'!$A$1:$I$124"}</definedName>
    <definedName name="TextRefCopyRangeCount" hidden="1">15</definedName>
    <definedName name="Urgencia">[8]Param!#REF!</definedName>
    <definedName name="When">[8]Param!$B$4:$B$9</definedName>
    <definedName name="Where">[8]Param!$C$4:$C$9</definedName>
    <definedName name="wq" hidden="1">{"'PXR_6500'!$A$1:$I$124"}</definedName>
    <definedName name="wrn.administracion." hidden="1">{#N/A,#N/A,FALSE,"CARATULA GENERAL";#N/A,#N/A,FALSE,"GSxDIRECCION";#N/A,#N/A,FALSE,"Caratula";#N/A,#N/A,FALSE,"GSxCTRO";#N/A,#N/A,FALSE,"GsAdm.Centr";#N/A,#N/A,FALSE,"Dir.Gral";#N/A,#N/A,FALSE,"AdmyFzas";#N/A,#N/A,FALSE,"Sistemas";#N/A,#N/A,FALSE,"RRHH"}</definedName>
    <definedName name="wrn.Aging._.and._.Trend._.Analysis." hidden="1">{#N/A,#N/A,FALSE,"Aging Summary";#N/A,#N/A,FALSE,"Ratio Analysis";#N/A,#N/A,FALSE,"Test 120 Day Accts";#N/A,#N/A,FALSE,"Tickmarks"}</definedName>
    <definedName name="wrn.ANALISIS._.SENSIBILIDAD." hidden="1">{#N/A,#N/A,FALSE,"BALANCE";#N/A,#N/A,FALSE,"CUENTA DE PYG";#N/A,#N/A,FALSE,"RATIOS"}</definedName>
    <definedName name="wrn.cxdia." hidden="1">{#N/A,#N/A,FALSE,"FFCXOUT3"}</definedName>
    <definedName name="wrn.cxdiager." hidden="1">{#N/A,#N/A,FALSE,"FFCXOUT3"}</definedName>
    <definedName name="wrn.forecast." hidden="1">{#N/A,#N/A,FALSE,"model"}</definedName>
    <definedName name="wrn.forecast2" hidden="1">{#N/A,#N/A,FALSE,"model"}</definedName>
    <definedName name="wrn.forecastassumptions." hidden="1">{#N/A,#N/A,FALSE,"model"}</definedName>
    <definedName name="wrn.forecastassumptions2" hidden="1">{#N/A,#N/A,FALSE,"model"}</definedName>
    <definedName name="wrn.forecastROIC." hidden="1">{#N/A,#N/A,FALSE,"model"}</definedName>
    <definedName name="wrn.forecastROIC2" hidden="1">{#N/A,#N/A,FALSE,"model"}</definedName>
    <definedName name="wrn.history." hidden="1">{#N/A,#N/A,FALSE,"model"}</definedName>
    <definedName name="wrn.history2" hidden="1">{#N/A,#N/A,FALSE,"model"}</definedName>
    <definedName name="wrn.histROIC." hidden="1">{#N/A,#N/A,FALSE,"model"}</definedName>
    <definedName name="wrn.histROIC2" hidden="1">{#N/A,#N/A,FALSE,"model"}</definedName>
    <definedName name="wrn.Informe._.Mensual." hidden="1">{#N/A,#N/A,FALSE,"Carátula EE.FF.  (1)";#N/A,#N/A,FALSE,"Carátula Rtados. Gestión (2)";#N/A,#N/A,FALSE,"Gestión Abril'98 Abv (3)";#N/A,#N/A,FALSE,"Rtdos. Cías. 97 - 98 (4)";#N/A,#N/A,FALSE,"Resultados Gestión Abril'98 (5)";#N/A,#N/A,FALSE,"Carátula Rtados. Margenes (6)";#N/A,#N/A,FALSE,"Márgenes Abril'98 Abv.TASA (7)";#N/A,#N/A,FALSE,"Carátula Balance  (8)";#N/A,#N/A,FALSE,"B. P. Equivalencia Abril'98 (9)";#N/A,#N/A,FALSE,"Carátula Balance  (10)";#N/A,#N/A,FALSE,"B.Consolidado Abril'98 TASA(11)";#N/A,#N/A,FALSE,"Márgenes Abril'98 TASA (12)"}</definedName>
    <definedName name="wrn.INFORME._.NOVIEMBRE." hidden="1">{#N/A,#N/A,FALSE,"P_11_P1";#N/A,#N/A,FALSE,"P_11_P2";#N/A,#N/A,FALSE,"P_11_P3";#N/A,#N/A,FALSE,"Resultados_11_P";#N/A,#N/A,FALSE,"CTC_11_P";#N/A,#N/A,FALSE,"TASA_11_P";#N/A,#N/A,FALSE,"TPerú_11_P";#N/A,#N/A,FALSE,"CANTV_11_P";#N/A,#N/A,FALSE,"TLD_11_P";#N/A,#N/A,FALSE,"ROMANIA_11_P";#N/A,#N/A,FALSE,"RESTO_11_P";#N/A,#N/A,FALSE,"Gerenciamiento_11_P";#N/A,#N/A,FALSE,"Financiero_11_P";#N/A,#N/A,FALSE,"Estructura_11_P";#N/A,#N/A,FALSE,"Desinv_11_P";#N/A,#N/A,FALSE,"FComercio_11_P"}</definedName>
    <definedName name="wrn.JOGO_CONSOLIDADO." hidden="1">{#N/A,#N/A,TRUE,"Consolidado";#N/A,#N/A,TRUE,"Laticínios";#N/A,#N/A,TRUE,"Frangos";#N/A,#N/A,TRUE,"Suínos";#N/A,#N/A,TRUE,"Peru";#N/A,#N/A,TRUE,"Carnes";#N/A,#N/A,TRUE,"Suco";#N/A,#N/A,TRUE,"Batata"}</definedName>
    <definedName name="wrn.Memoria97.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wrn.MEMOTESA." hidden="1">{#N/A,#N/A,FALSE,"Personal y Lineas";#N/A,#N/A,FALSE,"Inmovilizado material";#N/A,#N/A,FALSE,"Inmovilizado inmaterial ";#N/A,#N/A,FALSE,"Instalaciones Telefónicas";#N/A,#N/A,FALSE,"Coeficientes amortización";#N/A,#N/A,FALSE,"Elementos amortizados";#N/A,#N/A,FALSE,"Cotizaciones";#N/A,#N/A,FALSE,"Participaciones";#N/A,#N/A,FALSE,"Venta Participaciones";#N/A,#N/A,FALSE,"Fondo Comercio";#N/A,#N/A,FALSE,"Gtos Distribuir";#N/A,#N/A,FALSE,"Dif. Cambio";#N/A,#N/A,FALSE,"Cilentes y deudores emp. grupo";#N/A,#N/A,FALSE,"Clientes";#N/A,#N/A,FALSE,"Fondos Própios";#N/A,#N/A,FALSE,"Movimiento Reservas";#N/A,#N/A,FALSE,"Socios Externos";#N/A,#N/A,FALSE,"Socios Externos Movimiento";#N/A,#N/A,FALSE,"Ingresos Distribuir Saldo";#N/A,#N/A,FALSE,"Prov. Riesgos y Gastos Movimien";#N/A,#N/A,FALSE,"Obligaciones Movimiento";#N/A,#N/A,FALSE,"Obligaciones Saldos";#N/A,#N/A,FALSE,"Coste Financiero";#N/A,#N/A,FALSE,"Préstamos Formato TESA";#N/A,#N/A,FALSE,"Prestamos Vencimientos";#N/A,#N/A,FALSE,"Admones. Pcas.";#N/A,#N/A,FALSE,"Ingresos y Gtos Extras";#N/A,#N/A,FALSE,"Gtos e Ingr empresas grupo";#N/A,#N/A,FALSE,"Acreedores diversos"}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hidden="1">{"inputs raw data",#N/A,TRUE,"INPUT"}</definedName>
    <definedName name="wrn.print._.summary._.sheets." hidden="1">{"summary1",#N/A,TRUE,"Comps";"summary2",#N/A,TRUE,"Comps";"summary3",#N/A,TRUE,"Comps"}</definedName>
    <definedName name="wrn.TODO." hidden="1">{#N/A,#N/A,FALSE,"RESUMEN";#N/A,#N/A,FALSE,"PARQ_C";#N/A,#N/A,FALSE,"PARQ_P";#N/A,#N/A,FALSE,"MIN_S_C";#N/A,#N/A,FALSE,"MIN_S_P";#N/A,#N/A,FALSE,"MIN_E_M_M";#N/A,#N/A,FALSE,"MIN_E_FIJA";#N/A,#N/A,FALSE,"SUPUESTOS"}</definedName>
    <definedName name="wrn.TOTAL." hidden="1">{#N/A,#N/A,FALSE,"INVERSIONES Y AMORTIZ";#N/A,#N/A,FALSE,"BALANCE";#N/A,#N/A,FALSE,"CUENTA DE PYG";#N/A,#N/A,FALSE,"CUENTA DE PYG (2)";#N/A,#N/A,FALSE,"RATIOS";#N/A,#N/A,FALSE,"G. PERSONAL";#N/A,#N/A,FALSE,"G. SOCIALES";#N/A,#N/A,FALSE,"G. GENERALES";#N/A,#N/A,FALSE,"LINEAS DE PRODUCTOS"}</definedName>
    <definedName name="wrn1.history" hidden="1">{#N/A,#N/A,FALSE,"model"}</definedName>
    <definedName name="wrn3.histroic" hidden="1">{#N/A,#N/A,FALSE,"model"}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REF_COLUMN_13" hidden="1">#REF!</definedName>
    <definedName name="XREF_COLUMN_14" hidden="1">#REF!</definedName>
    <definedName name="XREF_COLUMN_15" hidden="1">[3]Investimentos!#REF!</definedName>
    <definedName name="XREF_COLUMN_19" hidden="1">[3]Investimentos!#REF!</definedName>
    <definedName name="XREF_COLUMN_2" hidden="1">[4]Lead!#REF!</definedName>
    <definedName name="XREF_COLUMN_20" hidden="1">#REF!</definedName>
    <definedName name="XREF_COLUMN_21" hidden="1">[3]Investimentos!#REF!</definedName>
    <definedName name="XREF_COLUMN_22" hidden="1">#REF!</definedName>
    <definedName name="XREF_COLUMN_3" hidden="1">#REF!</definedName>
    <definedName name="XREF_COLUMN_5" hidden="1">#REF!</definedName>
    <definedName name="XREF_COLUMN_6" hidden="1">[3]Investimentos!#REF!</definedName>
    <definedName name="XREF_COLUMN_7" hidden="1">#REF!</definedName>
    <definedName name="XREF_COLUMN_8" hidden="1">[3]Investimentos!#REF!</definedName>
    <definedName name="XRefColumnsCount" hidden="1">2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Row" hidden="1">#REF!</definedName>
    <definedName name="XRefCopy15Row" hidden="1">#REF!</definedName>
    <definedName name="XRefCopy16Row" hidden="1">#REF!</definedName>
    <definedName name="XRefCopy17Row" hidden="1">#REF!</definedName>
    <definedName name="XRefCopy1Row" hidden="1">#REF!</definedName>
    <definedName name="XRefCopy2" hidden="1">[5]DeprecOut!#REF!</definedName>
    <definedName name="XRefCopy27" hidden="1">[6]AFinanc!#REF!</definedName>
    <definedName name="XRefCopy2Row" hidden="1">[5]XREF!#REF!</definedName>
    <definedName name="XRefCopy3Row" hidden="1">#REF!</definedName>
    <definedName name="XRefCopy7" hidden="1">#REF!</definedName>
    <definedName name="XRefCopy8" hidden="1">#REF!</definedName>
    <definedName name="XRefCopy9" hidden="1">[7]Draft!#REF!</definedName>
    <definedName name="XRefCopy9Row" hidden="1">#REF!</definedName>
    <definedName name="XRefCopyRangeCount" hidden="1">3</definedName>
    <definedName name="XRefPaste10Row" hidden="1">#REF!</definedName>
    <definedName name="XRefPaste11Row" hidden="1">#REF!</definedName>
    <definedName name="XRefPaste12Row" hidden="1">#REF!</definedName>
    <definedName name="XRefPaste13Row" hidden="1">#REF!</definedName>
    <definedName name="XRefPaste14Row" hidden="1">#REF!</definedName>
    <definedName name="XRefPaste15Row" hidden="1">#REF!</definedName>
    <definedName name="XRefPaste16Row" hidden="1">#REF!</definedName>
    <definedName name="XRefPaste17Row" hidden="1">#REF!</definedName>
    <definedName name="XRefPaste18Row" hidden="1">#REF!</definedName>
    <definedName name="XRefPaste19Row" hidden="1">#REF!</definedName>
    <definedName name="XRefPaste2" hidden="1">[4]Lead!#REF!</definedName>
    <definedName name="XRefPaste21Row" hidden="1">#REF!</definedName>
    <definedName name="XRefPaste22" hidden="1">#REF!</definedName>
    <definedName name="XRefPaste23Row" hidden="1">#REF!</definedName>
    <definedName name="XRefPaste25Row" hidden="1">#REF!</definedName>
    <definedName name="XRefPaste26Row" hidden="1">#REF!</definedName>
    <definedName name="XRefPaste27Row" hidden="1">#REF!</definedName>
    <definedName name="XRefPaste28Row" hidden="1">#REF!</definedName>
    <definedName name="XRefPaste29Row" hidden="1">#REF!</definedName>
    <definedName name="XRefPaste30Row" hidden="1">#REF!</definedName>
    <definedName name="XRefPaste31Row" hidden="1">#REF!</definedName>
    <definedName name="XRefPaste32Row" hidden="1">#REF!</definedName>
    <definedName name="XRefPaste33Row" hidden="1">#REF!</definedName>
    <definedName name="XRefPaste34Row" hidden="1">#REF!</definedName>
    <definedName name="XRefPaste35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Row" hidden="1">#REF!</definedName>
    <definedName name="XRefPaste8Row" hidden="1">#REF!</definedName>
    <definedName name="XRefPaste9Row" hidden="1">#REF!</definedName>
    <definedName name="XRefPasteRangeCount" hidden="1">7</definedName>
  </definedNames>
  <calcPr calcId="144525"/>
  <fileRecoveryPr repairLoad="1"/>
</workbook>
</file>

<file path=xl/calcChain.xml><?xml version="1.0" encoding="utf-8"?>
<calcChain xmlns="http://schemas.openxmlformats.org/spreadsheetml/2006/main">
  <c r="G8" i="4" l="1"/>
  <c r="F8" i="4"/>
  <c r="E8" i="4"/>
  <c r="D8" i="4"/>
  <c r="G7" i="4"/>
  <c r="F7" i="4"/>
  <c r="E7" i="4"/>
  <c r="D7" i="4"/>
  <c r="C7" i="4"/>
  <c r="G6" i="4"/>
  <c r="F6" i="4"/>
  <c r="E6" i="4"/>
  <c r="D6" i="4"/>
  <c r="C6" i="4"/>
  <c r="B6" i="4"/>
  <c r="G5" i="4"/>
  <c r="F5" i="4"/>
  <c r="E5" i="4"/>
  <c r="D5" i="4"/>
  <c r="C5" i="4"/>
  <c r="B5" i="4"/>
  <c r="G4" i="4"/>
  <c r="F4" i="4"/>
  <c r="E4" i="4"/>
  <c r="D4" i="4"/>
  <c r="C4" i="4"/>
  <c r="B4" i="4"/>
  <c r="G3" i="4"/>
  <c r="F3" i="4"/>
  <c r="E3" i="4"/>
  <c r="D3" i="4"/>
  <c r="C3" i="4"/>
  <c r="B3" i="4"/>
  <c r="D16" i="3"/>
  <c r="D15" i="3"/>
  <c r="D14" i="3"/>
  <c r="D13" i="3"/>
  <c r="D12" i="3"/>
  <c r="D3" i="3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</calcChain>
</file>

<file path=xl/sharedStrings.xml><?xml version="1.0" encoding="utf-8"?>
<sst xmlns="http://schemas.openxmlformats.org/spreadsheetml/2006/main" count="173" uniqueCount="91">
  <si>
    <t>Riscos</t>
  </si>
  <si>
    <t>Acoes</t>
  </si>
  <si>
    <t>Comentários</t>
  </si>
  <si>
    <t>Param</t>
  </si>
  <si>
    <t>Versão</t>
  </si>
  <si>
    <t>Data</t>
  </si>
  <si>
    <t>Cód.</t>
  </si>
  <si>
    <t>Severidade</t>
  </si>
  <si>
    <t>Descrição do risco</t>
  </si>
  <si>
    <t>Probabi-lidade</t>
  </si>
  <si>
    <t>Impacto</t>
  </si>
  <si>
    <t>Descrição do Impacto</t>
  </si>
  <si>
    <t>Categoria</t>
  </si>
  <si>
    <t>Ação</t>
  </si>
  <si>
    <t>Descrição da ação</t>
  </si>
  <si>
    <t>Responsável</t>
  </si>
  <si>
    <t>Previsão</t>
  </si>
  <si>
    <t>Faculdade não ceder espaço físico</t>
  </si>
  <si>
    <t>3-Média</t>
  </si>
  <si>
    <t>3-Médio</t>
  </si>
  <si>
    <t>Não interesse da instituição em disponibilizar um espaço físico para o funcionamento da empresa</t>
  </si>
  <si>
    <t>Organizacional</t>
  </si>
  <si>
    <t>Assumir</t>
  </si>
  <si>
    <t>Trabalhar com um escritório virtual, ou utilizar alguma localidade fora da faculdade para o funcionamento da empresa</t>
  </si>
  <si>
    <t>Inicio</t>
  </si>
  <si>
    <t>Faculdade não aceitar a ideia da fundação da EJ e não custeá-la</t>
  </si>
  <si>
    <t>5-Muito Alta</t>
  </si>
  <si>
    <t>4-Alto</t>
  </si>
  <si>
    <t>Instituição não compreender a importância da criação da empresa e não facilitar a criação</t>
  </si>
  <si>
    <t>Prevenir</t>
  </si>
  <si>
    <t>Trabalhar o Plano de Negócios de forma a deixá-lo mais atrativo, e apontar as vantagens da criação da empresa à todas as instâncias da faculdade</t>
  </si>
  <si>
    <t>Dificuldade para completar o quadro de diretoria, tendo em vista o caráter voluntário da ação</t>
  </si>
  <si>
    <t>4-Alta</t>
  </si>
  <si>
    <t>Falta de interesse do corpo discente da faculdade para colaborar com a criação e gerência da EJ</t>
  </si>
  <si>
    <t>Gestão do projeto</t>
  </si>
  <si>
    <t>Realizar divulgação em todas as turmas da faculdade, ou trabalhar a divulgação boca a boca para encontrar os membros necessários. Caso não encontre, trabalhar com uma equipe de diretoria reduzida</t>
  </si>
  <si>
    <t>Falta de motivação dentre os membros interessados</t>
  </si>
  <si>
    <t>5-Muito Alto</t>
  </si>
  <si>
    <t>Membros já selecionados para participar do corpo diretor não apresentarem motivação suficiente para fazer a EJ funcionar</t>
  </si>
  <si>
    <t>Mitigar</t>
  </si>
  <si>
    <t>Trabalhar o moral da equipe, ou selecionar novos membros mais motivados.</t>
  </si>
  <si>
    <t>Execução</t>
  </si>
  <si>
    <t>Ausência de mercado</t>
  </si>
  <si>
    <t>2-Baixa</t>
  </si>
  <si>
    <t>Mercado local não oferece ramo de atuação para a empresa</t>
  </si>
  <si>
    <t>Externo</t>
  </si>
  <si>
    <t>Realizar pesquisa de mercado e adequar o Plano de Negócios de forma a atender a demanda local</t>
  </si>
  <si>
    <t>Especialidade dos participantes não atendem à demanda local</t>
  </si>
  <si>
    <t>Demanda da localidade onde a empresa será inserida não é contemplada pela especialidade dos membros da empresa</t>
  </si>
  <si>
    <t>Técnico</t>
  </si>
  <si>
    <t>Realizar treinamentos entre os membros de forma a atender melhor a comunidade</t>
  </si>
  <si>
    <t>Falta de interesse da comunidade local - ausência de clientes em potencial</t>
  </si>
  <si>
    <t>Comunidade local não apresenta conhecimento na atuação da empresa e consequentemente não a procura</t>
  </si>
  <si>
    <t>Realizar ampla divulgação e esclarecimentos sobre as atividades da EJ</t>
  </si>
  <si>
    <t>Fim</t>
  </si>
  <si>
    <t>Falta de conhecimentos gerenciais da equipe diretora</t>
  </si>
  <si>
    <t>Equipe diretora da EJ não possui conhecimentos suficientes para gerir a mesma</t>
  </si>
  <si>
    <t>Realizar treinamentos de gestão com os membros da diretoria</t>
  </si>
  <si>
    <t>Custas com regularização da empresa não ser financiada</t>
  </si>
  <si>
    <t>A abertura da empresa demanda custas que podem não ser supridas</t>
  </si>
  <si>
    <t>Procurar por patrocínios, ou outras formas de levantamento de verbas</t>
  </si>
  <si>
    <t>Prior.</t>
  </si>
  <si>
    <t>Descrição do Risco</t>
  </si>
  <si>
    <t>Status</t>
  </si>
  <si>
    <t>Previsão Original</t>
  </si>
  <si>
    <t>Probabilidade</t>
  </si>
  <si>
    <t>Matriz de Probabilidade x Impacto</t>
  </si>
  <si>
    <t>Ações</t>
  </si>
  <si>
    <t>Legenda</t>
  </si>
  <si>
    <t>Abas</t>
  </si>
  <si>
    <t>Definição</t>
  </si>
  <si>
    <t>Probabilidade x Impacto</t>
  </si>
  <si>
    <t>Cód. Risco ou Issue relacionado</t>
  </si>
  <si>
    <t>Domínio</t>
  </si>
  <si>
    <t>Instrucoes</t>
  </si>
  <si>
    <t>1-Muito baixa</t>
  </si>
  <si>
    <t>1-Muito baixo</t>
  </si>
  <si>
    <t>0-Sem prioridade</t>
  </si>
  <si>
    <t>2-Baixo</t>
  </si>
  <si>
    <t>1-Baixa</t>
  </si>
  <si>
    <t>Transferir</t>
  </si>
  <si>
    <t>2-Média</t>
  </si>
  <si>
    <t>Grafico</t>
  </si>
  <si>
    <t>3-Alta</t>
  </si>
  <si>
    <t>Criação e Implantação da Empresa Júnior do Curso de Sistemas de Informação, Universidade Federal de Uberlândia Campus Monte Carmelo</t>
  </si>
  <si>
    <t>Revisão do Documento</t>
  </si>
  <si>
    <t>Autor(es)</t>
  </si>
  <si>
    <t>Historico</t>
  </si>
  <si>
    <t>1_00</t>
  </si>
  <si>
    <t>Lusmar</t>
  </si>
  <si>
    <t>Novo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</si>
</sst>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dd/mmm/yyyy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0"/>
      <color theme="10"/>
      <name val="Arial"/>
      <charset val="134"/>
    </font>
    <font>
      <sz val="1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79995117038483843"/>
        <bgColor theme="7" tint="0.79995117038483843"/>
      </patternFill>
    </fill>
    <fill>
      <patternFill patternType="solid">
        <fgColor theme="9" tint="0.79995117038483843"/>
        <bgColor theme="9" tint="0.79995117038483843"/>
      </patternFill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lightUp">
        <fgColor theme="0"/>
        <bgColor theme="6" tint="0.19998779259620961"/>
      </patternFill>
    </fill>
    <fill>
      <patternFill patternType="solid">
        <fgColor theme="5" tint="0.39994506668294322"/>
        <bgColor theme="5" tint="0.39994506668294322"/>
      </patternFill>
    </fill>
    <fill>
      <patternFill patternType="solid">
        <fgColor theme="5" tint="0.79995117038483843"/>
        <bgColor theme="5" tint="0.79995117038483843"/>
      </patternFill>
    </fill>
    <fill>
      <patternFill patternType="solid">
        <fgColor theme="4" tint="0.39994506668294322"/>
        <bgColor theme="4" tint="0.3999450666829432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5117038483843"/>
        <bgColor theme="6" tint="0.79995117038483843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7" tint="0.39994506668294322"/>
        <bgColor theme="7" tint="0.3999450666829432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8" tint="0.79995117038483843"/>
        <bgColor theme="8" tint="0.79995117038483843"/>
      </patternFill>
    </fill>
    <fill>
      <patternFill patternType="solid">
        <fgColor theme="9" tint="0.39994506668294322"/>
        <bgColor theme="9" tint="0.39994506668294322"/>
      </patternFill>
    </fill>
    <fill>
      <patternFill patternType="solid">
        <fgColor theme="4" tint="0.59999389629810485"/>
        <bgColor theme="4" tint="0.5999938962981048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solid">
        <fgColor theme="8" tint="0.39994506668294322"/>
        <bgColor theme="8" tint="0.399945066682943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8" fillId="23" borderId="0" applyNumberFormat="0" applyBorder="0" applyAlignment="0" applyProtection="0"/>
    <xf numFmtId="0" fontId="8" fillId="22" borderId="0" applyNumberFormat="0" applyBorder="0" applyAlignment="0" applyProtection="0"/>
    <xf numFmtId="0" fontId="3" fillId="20" borderId="0" applyNumberFormat="0" applyBorder="0" applyAlignment="0" applyProtection="0"/>
    <xf numFmtId="0" fontId="7" fillId="18" borderId="0" applyNumberFormat="0" applyBorder="0" applyAlignment="0" applyProtection="0"/>
    <xf numFmtId="0" fontId="7" fillId="5" borderId="0" applyNumberFormat="0" applyBorder="0" applyAlignment="0" applyProtection="0"/>
    <xf numFmtId="0" fontId="3" fillId="2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8" borderId="0" applyNumberFormat="0" applyBorder="0" applyAlignment="0" applyProtection="0"/>
    <xf numFmtId="0" fontId="3" fillId="1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3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7" fillId="11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3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5" borderId="0" applyNumberFormat="0" applyBorder="0" applyAlignment="0" applyProtection="0"/>
    <xf numFmtId="0" fontId="7" fillId="14" borderId="0" applyNumberFormat="0" applyBorder="0" applyAlignment="0" applyProtection="0"/>
    <xf numFmtId="0" fontId="8" fillId="9" borderId="0" applyNumberFormat="0" applyBorder="0" applyAlignment="0" applyProtection="0"/>
    <xf numFmtId="0" fontId="7" fillId="21" borderId="0" applyNumberFormat="0" applyBorder="0" applyAlignment="0" applyProtection="0"/>
    <xf numFmtId="0" fontId="3" fillId="3" borderId="0" applyNumberFormat="0" applyBorder="0" applyAlignment="0" applyProtection="0"/>
    <xf numFmtId="0" fontId="7" fillId="11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14" borderId="0" applyNumberFormat="0" applyBorder="0" applyAlignment="0" applyProtection="0"/>
    <xf numFmtId="0" fontId="7" fillId="4" borderId="0" applyNumberFormat="0" applyBorder="0" applyAlignment="0" applyProtection="0"/>
    <xf numFmtId="0" fontId="3" fillId="6" borderId="0" applyNumberFormat="0" applyBorder="0" applyAlignment="0" applyProtection="0"/>
    <xf numFmtId="0" fontId="7" fillId="5" borderId="0" applyNumberFormat="0" applyBorder="0" applyAlignment="0" applyProtection="0"/>
    <xf numFmtId="0" fontId="10" fillId="0" borderId="0"/>
    <xf numFmtId="0" fontId="12" fillId="0" borderId="0"/>
    <xf numFmtId="0" fontId="1" fillId="26" borderId="0" applyNumberFormat="0" applyBorder="0" applyAlignment="0" applyProtection="0"/>
    <xf numFmtId="0" fontId="1" fillId="21" borderId="0" applyNumberFormat="0" applyBorder="0" applyAlignment="0" applyProtection="0"/>
    <xf numFmtId="0" fontId="1" fillId="27" borderId="0" applyNumberFormat="0" applyBorder="0" applyAlignment="0" applyProtection="0"/>
    <xf numFmtId="0" fontId="1" fillId="16" borderId="0" applyNumberFormat="0" applyBorder="0" applyAlignment="0" applyProtection="0"/>
    <xf numFmtId="0" fontId="1" fillId="28" borderId="0" applyNumberFormat="0" applyBorder="0" applyAlignment="0" applyProtection="0"/>
    <xf numFmtId="0" fontId="1" fillId="13" borderId="0" applyNumberFormat="0" applyBorder="0" applyAlignment="0" applyProtection="0"/>
    <xf numFmtId="0" fontId="1" fillId="29" borderId="0" applyNumberFormat="0" applyBorder="0" applyAlignment="0" applyProtection="0"/>
    <xf numFmtId="0" fontId="1" fillId="8" borderId="0" applyNumberFormat="0" applyBorder="0" applyAlignment="0" applyProtection="0"/>
    <xf numFmtId="0" fontId="1" fillId="30" borderId="0" applyNumberFormat="0" applyBorder="0" applyAlignment="0" applyProtection="0"/>
    <xf numFmtId="0" fontId="1" fillId="7" borderId="0" applyNumberFormat="0" applyBorder="0" applyAlignment="0" applyProtection="0"/>
    <xf numFmtId="0" fontId="1" fillId="31" borderId="0" applyNumberFormat="0" applyBorder="0" applyAlignment="0" applyProtection="0"/>
    <xf numFmtId="0" fontId="1" fillId="18" borderId="0" applyNumberFormat="0" applyBorder="0" applyAlignment="0" applyProtection="0"/>
  </cellStyleXfs>
  <cellXfs count="65">
    <xf numFmtId="0" fontId="0" fillId="0" borderId="0" xfId="0"/>
    <xf numFmtId="0" fontId="2" fillId="0" borderId="0" xfId="0" applyFont="1"/>
    <xf numFmtId="0" fontId="3" fillId="3" borderId="2" xfId="31" applyBorder="1" applyAlignment="1">
      <alignment horizontal="center" wrapText="1"/>
    </xf>
    <xf numFmtId="0" fontId="3" fillId="3" borderId="3" xfId="31" applyBorder="1" applyAlignment="1">
      <alignment horizontal="center" wrapText="1"/>
    </xf>
    <xf numFmtId="0" fontId="2" fillId="0" borderId="4" xfId="0" applyFont="1" applyBorder="1"/>
    <xf numFmtId="0" fontId="2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Border="1"/>
    <xf numFmtId="0" fontId="2" fillId="0" borderId="8" xfId="0" applyFont="1" applyBorder="1"/>
    <xf numFmtId="0" fontId="2" fillId="0" borderId="3" xfId="0" applyFont="1" applyBorder="1"/>
    <xf numFmtId="0" fontId="2" fillId="0" borderId="9" xfId="0" applyFont="1" applyBorder="1"/>
    <xf numFmtId="0" fontId="2" fillId="0" borderId="10" xfId="0" applyFont="1" applyBorder="1"/>
    <xf numFmtId="0" fontId="3" fillId="3" borderId="3" xfId="31" applyBorder="1"/>
    <xf numFmtId="0" fontId="3" fillId="3" borderId="3" xfId="31" applyBorder="1" applyAlignment="1">
      <alignment horizontal="center"/>
    </xf>
    <xf numFmtId="0" fontId="2" fillId="0" borderId="4" xfId="0" applyFont="1" applyBorder="1" applyAlignment="1"/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3" fillId="3" borderId="2" xfId="31" applyNumberFormat="1" applyBorder="1" applyAlignment="1">
      <alignment horizontal="center" wrapText="1"/>
    </xf>
    <xf numFmtId="0" fontId="3" fillId="3" borderId="2" xfId="31" applyBorder="1"/>
    <xf numFmtId="0" fontId="2" fillId="0" borderId="2" xfId="0" applyFont="1" applyBorder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0" fontId="3" fillId="3" borderId="2" xfId="31" applyNumberFormat="1" applyBorder="1" applyAlignment="1">
      <alignment horizontal="center" vertical="center" wrapText="1"/>
    </xf>
    <xf numFmtId="0" fontId="3" fillId="3" borderId="2" xfId="31" applyBorder="1" applyAlignment="1">
      <alignment horizontal="center" vertical="center" wrapText="1"/>
    </xf>
    <xf numFmtId="0" fontId="2" fillId="0" borderId="2" xfId="0" applyNumberFormat="1" applyFont="1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165" fontId="4" fillId="0" borderId="0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164" fontId="2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horizontal="left"/>
    </xf>
    <xf numFmtId="0" fontId="3" fillId="3" borderId="2" xfId="3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165" fontId="4" fillId="0" borderId="0" xfId="0" applyNumberFormat="1" applyFont="1" applyBorder="1" applyAlignment="1"/>
    <xf numFmtId="1" fontId="2" fillId="0" borderId="2" xfId="0" applyNumberFormat="1" applyFont="1" applyFill="1" applyBorder="1" applyAlignment="1">
      <alignment horizontal="center" vertical="top" wrapText="1"/>
    </xf>
    <xf numFmtId="0" fontId="3" fillId="3" borderId="2" xfId="3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3" fillId="3" borderId="2" xfId="3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0" fillId="0" borderId="0" xfId="39" applyBorder="1"/>
    <xf numFmtId="0" fontId="11" fillId="0" borderId="0" xfId="39" applyFont="1" applyAlignment="1">
      <alignment vertical="center"/>
    </xf>
    <xf numFmtId="0" fontId="12" fillId="0" borderId="0" xfId="39" applyFont="1" applyBorder="1" applyAlignment="1">
      <alignment horizontal="center"/>
    </xf>
    <xf numFmtId="0" fontId="10" fillId="0" borderId="0" xfId="39" applyBorder="1" applyAlignment="1">
      <alignment horizontal="center"/>
    </xf>
    <xf numFmtId="0" fontId="10" fillId="0" borderId="0" xfId="39"/>
    <xf numFmtId="0" fontId="12" fillId="0" borderId="0" xfId="39" applyFont="1" applyBorder="1" applyAlignment="1">
      <alignment horizontal="center" vertical="top" wrapText="1"/>
    </xf>
    <xf numFmtId="0" fontId="13" fillId="2" borderId="2" xfId="39" applyFont="1" applyFill="1" applyBorder="1" applyAlignment="1">
      <alignment horizontal="center"/>
    </xf>
    <xf numFmtId="0" fontId="14" fillId="25" borderId="2" xfId="39" applyFont="1" applyFill="1" applyBorder="1"/>
    <xf numFmtId="0" fontId="12" fillId="0" borderId="2" xfId="40" applyFont="1" applyBorder="1" applyAlignment="1">
      <alignment horizontal="center"/>
    </xf>
    <xf numFmtId="14" fontId="12" fillId="0" borderId="2" xfId="40" applyNumberFormat="1" applyFont="1" applyBorder="1"/>
    <xf numFmtId="0" fontId="12" fillId="0" borderId="0" xfId="40" applyFont="1" applyBorder="1" applyAlignment="1">
      <alignment horizontal="center" vertical="center"/>
    </xf>
    <xf numFmtId="14" fontId="12" fillId="0" borderId="0" xfId="40" applyNumberFormat="1" applyFont="1" applyBorder="1" applyAlignment="1">
      <alignment vertical="center"/>
    </xf>
    <xf numFmtId="0" fontId="12" fillId="0" borderId="0" xfId="40" applyFont="1" applyBorder="1" applyAlignment="1">
      <alignment horizontal="left" wrapText="1"/>
    </xf>
    <xf numFmtId="0" fontId="12" fillId="0" borderId="0" xfId="39" applyFont="1" applyBorder="1" applyAlignment="1">
      <alignment horizontal="center" vertical="center"/>
    </xf>
    <xf numFmtId="14" fontId="10" fillId="0" borderId="0" xfId="39" applyNumberFormat="1" applyBorder="1" applyAlignment="1">
      <alignment horizontal="center" vertical="center"/>
    </xf>
    <xf numFmtId="0" fontId="10" fillId="0" borderId="0" xfId="39" applyBorder="1" applyAlignment="1">
      <alignment horizontal="center" vertical="center"/>
    </xf>
    <xf numFmtId="0" fontId="12" fillId="0" borderId="0" xfId="39" applyFont="1" applyBorder="1" applyAlignment="1">
      <alignment wrapText="1"/>
    </xf>
  </cellXfs>
  <cellStyles count="53">
    <cellStyle name="Accent1 - 20%" xfId="27"/>
    <cellStyle name="Accent1 - 20% 2" xfId="23"/>
    <cellStyle name="Accent1 - 20% 3" xfId="41"/>
    <cellStyle name="Accent1 - 40%" xfId="30"/>
    <cellStyle name="Accent1 - 40% 2" xfId="21"/>
    <cellStyle name="Accent1 - 40% 3" xfId="42"/>
    <cellStyle name="Accent1 - 60%" xfId="25"/>
    <cellStyle name="Accent2 - 20%" xfId="22"/>
    <cellStyle name="Accent2 - 20% 2" xfId="32"/>
    <cellStyle name="Accent2 - 20% 3" xfId="43"/>
    <cellStyle name="Accent2 - 40%" xfId="20"/>
    <cellStyle name="Accent2 - 40% 2" xfId="24"/>
    <cellStyle name="Accent2 - 40% 3" xfId="44"/>
    <cellStyle name="Accent2 - 60%" xfId="19"/>
    <cellStyle name="Accent3 - 20%" xfId="35"/>
    <cellStyle name="Accent3 - 20% 2" xfId="28"/>
    <cellStyle name="Accent3 - 20% 3" xfId="45"/>
    <cellStyle name="Accent3 - 40%" xfId="18"/>
    <cellStyle name="Accent3 - 40% 2" xfId="17"/>
    <cellStyle name="Accent3 - 40% 3" xfId="46"/>
    <cellStyle name="Accent3 - 60%" xfId="37"/>
    <cellStyle name="Accent4 - 20%" xfId="36"/>
    <cellStyle name="Accent4 - 20% 2" xfId="16"/>
    <cellStyle name="Accent4 - 20% 3" xfId="47"/>
    <cellStyle name="Accent4 - 40%" xfId="34"/>
    <cellStyle name="Accent4 - 40% 2" xfId="15"/>
    <cellStyle name="Accent4 - 40% 3" xfId="48"/>
    <cellStyle name="Accent4 - 60%" xfId="14"/>
    <cellStyle name="Accent5 - 20%" xfId="12"/>
    <cellStyle name="Accent5 - 20% 2" xfId="11"/>
    <cellStyle name="Accent5 - 20% 3" xfId="49"/>
    <cellStyle name="Accent5 - 40%" xfId="26"/>
    <cellStyle name="Accent5 - 40% 2" xfId="33"/>
    <cellStyle name="Accent5 - 40% 3" xfId="50"/>
    <cellStyle name="Accent5 - 60%" xfId="10"/>
    <cellStyle name="Accent6 - 20%" xfId="38"/>
    <cellStyle name="Accent6 - 20% 2" xfId="9"/>
    <cellStyle name="Accent6 - 20% 3" xfId="51"/>
    <cellStyle name="Accent6 - 40%" xfId="8"/>
    <cellStyle name="Accent6 - 40% 2" xfId="13"/>
    <cellStyle name="Accent6 - 40% 3" xfId="52"/>
    <cellStyle name="Accent6 - 60%" xfId="7"/>
    <cellStyle name="Emphasis 1" xfId="6"/>
    <cellStyle name="Emphasis 2" xfId="5"/>
    <cellStyle name="Emphasis 3" xfId="29"/>
    <cellStyle name="Ênfase1" xfId="31" builtinId="29"/>
    <cellStyle name="Hyperlink 2" xfId="4"/>
    <cellStyle name="Normal" xfId="0" builtinId="0"/>
    <cellStyle name="Normal 2" xfId="3"/>
    <cellStyle name="Normal 2 2" xfId="40"/>
    <cellStyle name="Normal 3" xfId="39"/>
    <cellStyle name="Percent 2" xfId="2"/>
    <cellStyle name="Sheet Title" xfId="1"/>
  </cellStyles>
  <dxfs count="3"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885825</xdr:colOff>
      <xdr:row>2</xdr:row>
      <xdr:rowOff>38100</xdr:rowOff>
    </xdr:from>
    <xdr:to>
      <xdr:col>4</xdr:col>
      <xdr:colOff>1790700</xdr:colOff>
      <xdr:row>4</xdr:row>
      <xdr:rowOff>85725</xdr:rowOff>
    </xdr:to>
    <xdr:pic>
      <xdr:nvPicPr>
        <xdr:cNvPr id="2" name="image03.png" descr="Descrição: image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361950"/>
          <a:ext cx="90487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JOAO/PERFIL/BAL.PERFI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kExternoRecuperado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mp/mozilla_daniele0Worksheet%20in%205210%20Aplica&#231;&#245;es%20Financeiras%20Leadshee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mp/mozilla_daniele0Worksheet%20in%20%20%20%20%20%20Imobilizado%20Leadshee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mp/mozilla_daniele0Worksheet%20in%20(C)%205610%20Imobilizado%20Leadshee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tmp/mozilla_daniele0Worksheet%20in%20(C)%201202%20Rev%20anal&#237;tica%20outras%20contas%20Set.02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mp/mozilla_daniele0Worksheet%20in%202231%20Draft%20das%20Demonstra&#231;&#245;es%20Financeira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atriz%20de%20Comunica&#231;&#245;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A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. 8 à 10"/>
      <sheetName val="Pag .11 À 13"/>
      <sheetName val="Pag.14"/>
      <sheetName val="Pag. 16 "/>
      <sheetName val="Pag. 17"/>
      <sheetName val="Pag. 18 à 21 e 24 à 28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plicações"/>
      <sheetName val="TesteRend"/>
      <sheetName val="Investimentos"/>
      <sheetName val="Equity"/>
      <sheetName val="ProvaEquity"/>
      <sheetName val="XREF"/>
      <sheetName val="Tickmarks"/>
      <sheetName val="Mapa"/>
      <sheetName val="Mapa 311202"/>
      <sheetName val="comp. extratos"/>
      <sheetName val="Rendimentos"/>
      <sheetName val="Relação"/>
      <sheetName val="Circulariz"/>
      <sheetName val="AFinanc"/>
      <sheetName val="Comentários"/>
      <sheetName val="PL"/>
      <sheetName val="#REF"/>
      <sheetName val="sales vol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NotaExplicativa"/>
      <sheetName val="Investimento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MapaGeral"/>
      <sheetName val="DeprecGeral"/>
      <sheetName val="AdiçõesDez"/>
      <sheetName val="AdiçõesOut"/>
      <sheetName val="Baixas"/>
      <sheetName val="Transf"/>
      <sheetName val="Report"/>
      <sheetName val="Comentários"/>
      <sheetName val="Teste de Baixas"/>
      <sheetName val="MapaOut-Dez"/>
      <sheetName val="MapaMovto"/>
      <sheetName val="Depre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 circulante"/>
      <sheetName val="RLP Permanente"/>
      <sheetName val="passivo"/>
      <sheetName val="FOPAG"/>
      <sheetName val="Cutoff"/>
      <sheetName val="AFinanc"/>
      <sheetName val="TesteRend"/>
      <sheetName val="XREF"/>
      <sheetName val="Tickmarks"/>
      <sheetName val="DeprecOut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ft"/>
      <sheetName val="Ajustes pós auditoria 2002"/>
      <sheetName val="DOAR"/>
      <sheetName val="PlanDOAR"/>
      <sheetName val="XREF"/>
      <sheetName val="Tickmarks"/>
      <sheetName val="AFinan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ões"/>
      <sheetName val="Comunicacoes"/>
      <sheetName val="Param"/>
    </sheetNames>
    <sheetDataSet>
      <sheetData sheetId="0"/>
      <sheetData sheetId="1"/>
      <sheetData sheetId="2">
        <row r="4">
          <cell r="B4" t="str">
            <v>Diário</v>
          </cell>
          <cell r="C4" t="str">
            <v>Correspondência</v>
          </cell>
        </row>
        <row r="5">
          <cell r="B5" t="str">
            <v>Semanal</v>
          </cell>
          <cell r="C5" t="str">
            <v>Email</v>
          </cell>
        </row>
        <row r="6">
          <cell r="B6" t="str">
            <v>Quinzenal</v>
          </cell>
          <cell r="C6" t="str">
            <v>Reunião</v>
          </cell>
        </row>
        <row r="7">
          <cell r="B7" t="str">
            <v>Mensal</v>
          </cell>
          <cell r="C7" t="str">
            <v>Video Conferência</v>
          </cell>
        </row>
        <row r="8">
          <cell r="B8" t="str">
            <v>Eventual</v>
          </cell>
          <cell r="C8" t="str">
            <v>Template</v>
          </cell>
        </row>
        <row r="9">
          <cell r="B9" t="str">
            <v>Única</v>
          </cell>
          <cell r="C9" t="str">
            <v>Pasta do Projeto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showGridLines="0" tabSelected="1" workbookViewId="0">
      <selection activeCell="E11" sqref="E11"/>
    </sheetView>
  </sheetViews>
  <sheetFormatPr defaultRowHeight="12.75"/>
  <cols>
    <col min="1" max="2" width="9.140625" style="52"/>
    <col min="3" max="3" width="10.140625" style="52" bestFit="1" customWidth="1"/>
    <col min="4" max="4" width="18" style="52" customWidth="1"/>
    <col min="5" max="5" width="27" style="52" bestFit="1" customWidth="1"/>
    <col min="6" max="16384" width="9.140625" style="52"/>
  </cols>
  <sheetData>
    <row r="3" spans="1:6" ht="15">
      <c r="A3" s="48"/>
      <c r="B3" s="49"/>
      <c r="C3" s="50"/>
      <c r="D3" s="51"/>
      <c r="E3" s="51"/>
      <c r="F3" s="48"/>
    </row>
    <row r="4" spans="1:6" ht="50.25" customHeight="1">
      <c r="A4" s="48"/>
      <c r="B4" s="53" t="s">
        <v>84</v>
      </c>
      <c r="C4" s="53"/>
      <c r="D4" s="53"/>
      <c r="E4" s="51"/>
      <c r="F4" s="48"/>
    </row>
    <row r="5" spans="1:6">
      <c r="A5" s="48"/>
      <c r="B5" s="48"/>
      <c r="C5" s="48"/>
      <c r="D5" s="48"/>
      <c r="E5" s="48"/>
      <c r="F5" s="48"/>
    </row>
    <row r="8" spans="1:6">
      <c r="B8" s="54" t="s">
        <v>85</v>
      </c>
      <c r="C8" s="54"/>
      <c r="D8" s="54"/>
      <c r="E8" s="54"/>
    </row>
    <row r="9" spans="1:6">
      <c r="B9" s="55" t="s">
        <v>4</v>
      </c>
      <c r="C9" s="55" t="s">
        <v>5</v>
      </c>
      <c r="D9" s="55" t="s">
        <v>86</v>
      </c>
      <c r="E9" s="55" t="s">
        <v>87</v>
      </c>
    </row>
    <row r="10" spans="1:6">
      <c r="B10" s="56" t="s">
        <v>88</v>
      </c>
      <c r="C10" s="57">
        <v>42714</v>
      </c>
      <c r="D10" s="57" t="s">
        <v>89</v>
      </c>
      <c r="E10" s="57" t="s">
        <v>90</v>
      </c>
    </row>
    <row r="11" spans="1:6">
      <c r="B11" s="58"/>
      <c r="C11" s="59"/>
      <c r="D11" s="59"/>
      <c r="E11" s="60"/>
    </row>
    <row r="12" spans="1:6">
      <c r="B12" s="61"/>
      <c r="C12" s="62"/>
      <c r="D12" s="63"/>
      <c r="E12" s="64"/>
    </row>
    <row r="13" spans="1:6">
      <c r="B13" s="61"/>
      <c r="C13" s="62"/>
      <c r="D13" s="63"/>
      <c r="E13" s="64"/>
    </row>
  </sheetData>
  <mergeCells count="4">
    <mergeCell ref="C3:D3"/>
    <mergeCell ref="E3:E4"/>
    <mergeCell ref="B4:D4"/>
    <mergeCell ref="B8:E8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workbookViewId="0"/>
  </sheetViews>
  <sheetFormatPr defaultRowHeight="15"/>
  <sheetData>
    <row r="1" spans="2:15">
      <c r="B1" s="34"/>
      <c r="D1" s="24"/>
      <c r="F1" s="24"/>
      <c r="G1" s="38"/>
      <c r="H1" s="38"/>
      <c r="N1" s="24"/>
      <c r="O1" s="24"/>
    </row>
    <row r="2" spans="2:15" ht="30">
      <c r="B2" s="26" t="s">
        <v>6</v>
      </c>
      <c r="C2" s="26" t="s">
        <v>7</v>
      </c>
      <c r="D2" s="35" t="s">
        <v>8</v>
      </c>
      <c r="E2" s="26" t="s">
        <v>9</v>
      </c>
      <c r="F2" s="26" t="s">
        <v>10</v>
      </c>
      <c r="G2" s="35" t="s">
        <v>11</v>
      </c>
      <c r="H2" s="35" t="s">
        <v>12</v>
      </c>
      <c r="I2" s="40" t="s">
        <v>13</v>
      </c>
      <c r="J2" s="26" t="s">
        <v>14</v>
      </c>
      <c r="K2" s="26" t="s">
        <v>15</v>
      </c>
      <c r="L2" s="26" t="s">
        <v>16</v>
      </c>
      <c r="M2" s="26" t="s">
        <v>2</v>
      </c>
    </row>
    <row r="3" spans="2:15" ht="225">
      <c r="B3" s="32">
        <v>1</v>
      </c>
      <c r="C3" s="36">
        <f>IF(ISTEXT(E3),LEFT(E3,1),E3)*IF(ISTEXT(F3),LEFT(F3,1),F3)</f>
        <v>9</v>
      </c>
      <c r="D3" s="32" t="s">
        <v>17</v>
      </c>
      <c r="E3" s="39" t="s">
        <v>18</v>
      </c>
      <c r="F3" s="39" t="s">
        <v>19</v>
      </c>
      <c r="G3" s="32" t="s">
        <v>20</v>
      </c>
      <c r="H3" s="32" t="s">
        <v>21</v>
      </c>
      <c r="I3" s="41" t="s">
        <v>22</v>
      </c>
      <c r="J3" s="29" t="s">
        <v>23</v>
      </c>
      <c r="K3" s="29"/>
      <c r="L3" s="31" t="s">
        <v>24</v>
      </c>
      <c r="M3" s="22"/>
    </row>
    <row r="4" spans="2:15" ht="330">
      <c r="B4" s="29">
        <f>B3+1</f>
        <v>2</v>
      </c>
      <c r="C4" s="36">
        <f t="shared" ref="C4:C17" si="0">IF(ISTEXT(E4),LEFT(E4,1),E4)*IF(ISTEXT(F4),LEFT(F4,1),F4)</f>
        <v>20</v>
      </c>
      <c r="D4" s="29" t="s">
        <v>25</v>
      </c>
      <c r="E4" s="39" t="s">
        <v>26</v>
      </c>
      <c r="F4" s="39" t="s">
        <v>27</v>
      </c>
      <c r="G4" s="29" t="s">
        <v>28</v>
      </c>
      <c r="H4" s="32" t="s">
        <v>21</v>
      </c>
      <c r="I4" s="41" t="s">
        <v>29</v>
      </c>
      <c r="J4" s="29" t="s">
        <v>30</v>
      </c>
      <c r="K4" s="29"/>
      <c r="L4" s="31" t="s">
        <v>24</v>
      </c>
      <c r="M4" s="22"/>
    </row>
    <row r="5" spans="2:15" ht="409.5">
      <c r="B5" s="29">
        <f t="shared" ref="B5:B22" si="1">B4+1</f>
        <v>3</v>
      </c>
      <c r="C5" s="36">
        <f t="shared" si="0"/>
        <v>16</v>
      </c>
      <c r="D5" s="29" t="s">
        <v>31</v>
      </c>
      <c r="E5" s="39" t="s">
        <v>32</v>
      </c>
      <c r="F5" s="39" t="s">
        <v>27</v>
      </c>
      <c r="G5" s="29" t="s">
        <v>33</v>
      </c>
      <c r="H5" s="32" t="s">
        <v>34</v>
      </c>
      <c r="I5" s="41" t="s">
        <v>29</v>
      </c>
      <c r="J5" s="29" t="s">
        <v>35</v>
      </c>
      <c r="K5" s="29"/>
      <c r="L5" s="31" t="s">
        <v>24</v>
      </c>
      <c r="M5" s="29"/>
    </row>
    <row r="6" spans="2:15" ht="285">
      <c r="B6" s="29">
        <f t="shared" si="1"/>
        <v>4</v>
      </c>
      <c r="C6" s="36">
        <f t="shared" si="0"/>
        <v>15</v>
      </c>
      <c r="D6" s="29" t="s">
        <v>36</v>
      </c>
      <c r="E6" s="39" t="s">
        <v>18</v>
      </c>
      <c r="F6" s="39" t="s">
        <v>37</v>
      </c>
      <c r="G6" s="29" t="s">
        <v>38</v>
      </c>
      <c r="H6" s="32" t="s">
        <v>34</v>
      </c>
      <c r="I6" s="41" t="s">
        <v>39</v>
      </c>
      <c r="J6" s="29" t="s">
        <v>40</v>
      </c>
      <c r="K6" s="29"/>
      <c r="L6" s="31" t="s">
        <v>41</v>
      </c>
      <c r="M6" s="29"/>
    </row>
    <row r="7" spans="2:15" ht="225">
      <c r="B7" s="29">
        <f t="shared" si="1"/>
        <v>5</v>
      </c>
      <c r="C7" s="36">
        <f t="shared" si="0"/>
        <v>10</v>
      </c>
      <c r="D7" s="29" t="s">
        <v>42</v>
      </c>
      <c r="E7" s="39" t="s">
        <v>43</v>
      </c>
      <c r="F7" s="39" t="s">
        <v>37</v>
      </c>
      <c r="G7" s="29" t="s">
        <v>44</v>
      </c>
      <c r="H7" s="32" t="s">
        <v>45</v>
      </c>
      <c r="I7" s="41" t="s">
        <v>29</v>
      </c>
      <c r="J7" s="29" t="s">
        <v>46</v>
      </c>
      <c r="K7" s="29"/>
      <c r="L7" s="31" t="s">
        <v>41</v>
      </c>
      <c r="M7" s="29"/>
    </row>
    <row r="8" spans="2:15" ht="225">
      <c r="B8" s="29">
        <f t="shared" si="1"/>
        <v>6</v>
      </c>
      <c r="C8" s="36">
        <f t="shared" si="0"/>
        <v>6</v>
      </c>
      <c r="D8" s="29" t="s">
        <v>47</v>
      </c>
      <c r="E8" s="39" t="s">
        <v>43</v>
      </c>
      <c r="F8" s="39" t="s">
        <v>19</v>
      </c>
      <c r="G8" s="29" t="s">
        <v>48</v>
      </c>
      <c r="H8" s="32" t="s">
        <v>49</v>
      </c>
      <c r="I8" s="41" t="s">
        <v>39</v>
      </c>
      <c r="J8" s="29" t="s">
        <v>50</v>
      </c>
      <c r="K8" s="29"/>
      <c r="L8" s="31" t="s">
        <v>41</v>
      </c>
      <c r="M8" s="29"/>
    </row>
    <row r="9" spans="2:15" ht="240">
      <c r="B9" s="29">
        <f t="shared" si="1"/>
        <v>7</v>
      </c>
      <c r="C9" s="36">
        <f t="shared" si="0"/>
        <v>16</v>
      </c>
      <c r="D9" s="29" t="s">
        <v>51</v>
      </c>
      <c r="E9" s="39" t="s">
        <v>32</v>
      </c>
      <c r="F9" s="39" t="s">
        <v>27</v>
      </c>
      <c r="G9" s="29" t="s">
        <v>52</v>
      </c>
      <c r="H9" s="32" t="s">
        <v>45</v>
      </c>
      <c r="I9" s="41" t="s">
        <v>29</v>
      </c>
      <c r="J9" s="29" t="s">
        <v>53</v>
      </c>
      <c r="K9" s="29"/>
      <c r="L9" s="31" t="s">
        <v>54</v>
      </c>
      <c r="M9" s="29"/>
    </row>
    <row r="10" spans="2:15" ht="150">
      <c r="B10" s="29">
        <f t="shared" si="1"/>
        <v>8</v>
      </c>
      <c r="C10" s="36">
        <f t="shared" si="0"/>
        <v>12</v>
      </c>
      <c r="D10" s="29" t="s">
        <v>55</v>
      </c>
      <c r="E10" s="39" t="s">
        <v>32</v>
      </c>
      <c r="F10" s="39" t="s">
        <v>19</v>
      </c>
      <c r="G10" s="29" t="s">
        <v>56</v>
      </c>
      <c r="H10" s="32" t="s">
        <v>34</v>
      </c>
      <c r="I10" s="41" t="s">
        <v>39</v>
      </c>
      <c r="J10" s="29" t="s">
        <v>57</v>
      </c>
      <c r="K10" s="29"/>
      <c r="L10" s="31" t="s">
        <v>54</v>
      </c>
      <c r="M10" s="29"/>
    </row>
    <row r="11" spans="2:15" ht="165">
      <c r="B11" s="29">
        <f t="shared" si="1"/>
        <v>9</v>
      </c>
      <c r="C11" s="36">
        <f t="shared" si="0"/>
        <v>15</v>
      </c>
      <c r="D11" s="29" t="s">
        <v>58</v>
      </c>
      <c r="E11" s="39" t="s">
        <v>26</v>
      </c>
      <c r="F11" s="39" t="s">
        <v>19</v>
      </c>
      <c r="G11" s="29" t="s">
        <v>59</v>
      </c>
      <c r="H11" s="32" t="s">
        <v>21</v>
      </c>
      <c r="I11" s="41" t="s">
        <v>29</v>
      </c>
      <c r="J11" s="29" t="s">
        <v>60</v>
      </c>
      <c r="K11" s="29"/>
      <c r="L11" s="31" t="s">
        <v>41</v>
      </c>
      <c r="M11" s="29"/>
    </row>
    <row r="12" spans="2:15">
      <c r="B12" s="29">
        <f t="shared" si="1"/>
        <v>10</v>
      </c>
      <c r="C12" s="36">
        <f t="shared" si="0"/>
        <v>0</v>
      </c>
      <c r="D12" s="29"/>
      <c r="E12" s="39"/>
      <c r="F12" s="39"/>
      <c r="G12" s="29"/>
      <c r="H12" s="32"/>
      <c r="I12" s="41"/>
      <c r="J12" s="32"/>
      <c r="K12" s="32"/>
      <c r="L12" s="31"/>
      <c r="M12" s="29"/>
    </row>
    <row r="13" spans="2:15">
      <c r="B13" s="29">
        <f t="shared" si="1"/>
        <v>11</v>
      </c>
      <c r="C13" s="36">
        <f t="shared" si="0"/>
        <v>0</v>
      </c>
      <c r="D13" s="29"/>
      <c r="E13" s="39"/>
      <c r="F13" s="39"/>
      <c r="G13" s="29"/>
      <c r="H13" s="32"/>
      <c r="I13" s="41"/>
      <c r="J13" s="32"/>
      <c r="K13" s="32"/>
      <c r="L13" s="31"/>
      <c r="M13" s="29"/>
    </row>
    <row r="14" spans="2:15">
      <c r="B14" s="29">
        <f t="shared" si="1"/>
        <v>12</v>
      </c>
      <c r="C14" s="36">
        <f t="shared" si="0"/>
        <v>0</v>
      </c>
      <c r="D14" s="29"/>
      <c r="E14" s="39"/>
      <c r="F14" s="39"/>
      <c r="G14" s="29"/>
      <c r="H14" s="32"/>
      <c r="I14" s="41"/>
      <c r="J14" s="22"/>
      <c r="K14" s="22"/>
      <c r="L14" s="31"/>
      <c r="M14" s="29"/>
    </row>
    <row r="15" spans="2:15">
      <c r="B15" s="29">
        <f t="shared" si="1"/>
        <v>13</v>
      </c>
      <c r="C15" s="36">
        <f t="shared" si="0"/>
        <v>0</v>
      </c>
      <c r="D15" s="29"/>
      <c r="E15" s="39"/>
      <c r="F15" s="39"/>
      <c r="G15" s="29"/>
      <c r="H15" s="32"/>
      <c r="I15" s="41"/>
      <c r="J15" s="22"/>
      <c r="K15" s="22"/>
      <c r="L15" s="31"/>
      <c r="M15" s="29"/>
    </row>
    <row r="16" spans="2:15">
      <c r="B16" s="29">
        <f t="shared" si="1"/>
        <v>14</v>
      </c>
      <c r="C16" s="36">
        <f t="shared" si="0"/>
        <v>0</v>
      </c>
      <c r="D16" s="29"/>
      <c r="E16" s="39"/>
      <c r="F16" s="39"/>
      <c r="G16" s="29"/>
      <c r="H16" s="32"/>
      <c r="I16" s="41"/>
      <c r="J16" s="22"/>
      <c r="K16" s="22"/>
      <c r="L16" s="31"/>
      <c r="M16" s="29"/>
    </row>
    <row r="17" spans="2:13">
      <c r="B17" s="29">
        <f t="shared" si="1"/>
        <v>15</v>
      </c>
      <c r="C17" s="36">
        <f t="shared" si="0"/>
        <v>0</v>
      </c>
      <c r="D17" s="29"/>
      <c r="E17" s="39"/>
      <c r="F17" s="39"/>
      <c r="G17" s="29"/>
      <c r="H17" s="32"/>
      <c r="I17" s="41"/>
      <c r="J17" s="29"/>
      <c r="K17" s="22"/>
      <c r="L17" s="31"/>
      <c r="M17" s="29"/>
    </row>
    <row r="18" spans="2:13">
      <c r="B18" s="29">
        <f t="shared" si="1"/>
        <v>16</v>
      </c>
      <c r="C18" s="36">
        <f t="shared" ref="C18:C22" si="2">IF(ISTEXT(E18),LEFT(E18,1),E18)*IF(ISTEXT(F18),LEFT(F18,1),F18)</f>
        <v>0</v>
      </c>
      <c r="D18" s="29"/>
      <c r="E18" s="39"/>
      <c r="F18" s="39"/>
      <c r="G18" s="29"/>
      <c r="H18" s="32"/>
      <c r="I18" s="41"/>
      <c r="J18" s="29"/>
      <c r="K18" s="22"/>
      <c r="L18" s="31"/>
      <c r="M18" s="29"/>
    </row>
    <row r="19" spans="2:13">
      <c r="B19" s="29">
        <f t="shared" si="1"/>
        <v>17</v>
      </c>
      <c r="C19" s="36">
        <f t="shared" si="2"/>
        <v>0</v>
      </c>
      <c r="D19" s="29"/>
      <c r="E19" s="39"/>
      <c r="F19" s="39"/>
      <c r="G19" s="29"/>
      <c r="H19" s="32"/>
      <c r="I19" s="41"/>
      <c r="J19" s="29"/>
      <c r="K19" s="22"/>
      <c r="L19" s="31"/>
      <c r="M19" s="29"/>
    </row>
    <row r="20" spans="2:13">
      <c r="B20" s="29">
        <f t="shared" si="1"/>
        <v>18</v>
      </c>
      <c r="C20" s="36">
        <f t="shared" si="2"/>
        <v>0</v>
      </c>
      <c r="D20" s="29"/>
      <c r="E20" s="39"/>
      <c r="F20" s="39"/>
      <c r="G20" s="29"/>
      <c r="H20" s="32"/>
      <c r="I20" s="41"/>
      <c r="J20" s="29"/>
      <c r="K20" s="22"/>
      <c r="L20" s="31"/>
      <c r="M20" s="29"/>
    </row>
    <row r="21" spans="2:13">
      <c r="B21" s="29">
        <f t="shared" si="1"/>
        <v>19</v>
      </c>
      <c r="C21" s="36">
        <f t="shared" si="2"/>
        <v>0</v>
      </c>
      <c r="D21" s="29"/>
      <c r="E21" s="39"/>
      <c r="F21" s="39"/>
      <c r="G21" s="29"/>
      <c r="H21" s="32"/>
      <c r="I21" s="41"/>
      <c r="J21" s="29"/>
      <c r="K21" s="22"/>
      <c r="L21" s="31"/>
      <c r="M21" s="29"/>
    </row>
    <row r="22" spans="2:13">
      <c r="B22" s="29">
        <f t="shared" si="1"/>
        <v>20</v>
      </c>
      <c r="C22" s="36">
        <f t="shared" si="2"/>
        <v>0</v>
      </c>
      <c r="D22" s="29"/>
      <c r="E22" s="39"/>
      <c r="F22" s="39"/>
      <c r="G22" s="29"/>
      <c r="H22" s="32"/>
      <c r="I22" s="41"/>
      <c r="J22" s="29"/>
      <c r="K22" s="22"/>
      <c r="L22" s="31"/>
      <c r="M22" s="29"/>
    </row>
    <row r="23" spans="2:13">
      <c r="B23" s="37"/>
      <c r="J23" s="42"/>
    </row>
    <row r="24" spans="2:13">
      <c r="J24" s="42"/>
    </row>
    <row r="25" spans="2:13">
      <c r="J25" s="42"/>
    </row>
    <row r="26" spans="2:13">
      <c r="J26" s="43"/>
    </row>
    <row r="27" spans="2:13">
      <c r="J27" s="43"/>
    </row>
    <row r="28" spans="2:13">
      <c r="J28" s="1"/>
    </row>
    <row r="29" spans="2:13">
      <c r="J29" s="1"/>
    </row>
    <row r="30" spans="2:13">
      <c r="J30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workbookViewId="0"/>
  </sheetViews>
  <sheetFormatPr defaultRowHeight="15"/>
  <sheetData>
    <row r="1" spans="2:10">
      <c r="B1" s="23"/>
      <c r="C1" s="24"/>
      <c r="D1" s="24"/>
      <c r="G1" s="30"/>
    </row>
    <row r="2" spans="2:10" ht="45">
      <c r="B2" s="25" t="s">
        <v>6</v>
      </c>
      <c r="C2" s="26" t="s">
        <v>61</v>
      </c>
      <c r="D2" s="26" t="s">
        <v>62</v>
      </c>
      <c r="E2" s="26" t="s">
        <v>14</v>
      </c>
      <c r="F2" s="26" t="s">
        <v>15</v>
      </c>
      <c r="G2" s="26" t="s">
        <v>16</v>
      </c>
      <c r="H2" s="26" t="s">
        <v>63</v>
      </c>
      <c r="I2" s="26" t="s">
        <v>64</v>
      </c>
      <c r="J2" s="26" t="s">
        <v>2</v>
      </c>
    </row>
    <row r="3" spans="2:10" ht="225">
      <c r="B3" s="27">
        <v>1</v>
      </c>
      <c r="C3" s="22"/>
      <c r="D3" s="28" t="str">
        <f>IF(B3="","",VLOOKUP(B3,Riscos!$B$3:$D$30,3,FALSE))</f>
        <v>Faculdade não ceder espaço físico</v>
      </c>
      <c r="E3" s="29" t="s">
        <v>23</v>
      </c>
      <c r="F3" s="29"/>
      <c r="G3" s="31" t="s">
        <v>24</v>
      </c>
      <c r="H3" s="22"/>
      <c r="I3" s="22"/>
      <c r="J3" s="22"/>
    </row>
    <row r="4" spans="2:10" ht="330">
      <c r="B4" s="27">
        <v>2</v>
      </c>
      <c r="C4" s="22"/>
      <c r="D4" s="29" t="s">
        <v>25</v>
      </c>
      <c r="E4" s="29" t="s">
        <v>30</v>
      </c>
      <c r="F4" s="29"/>
      <c r="G4" s="31" t="s">
        <v>24</v>
      </c>
      <c r="H4" s="22"/>
      <c r="I4" s="22"/>
      <c r="J4" s="22"/>
    </row>
    <row r="5" spans="2:10" ht="409.5">
      <c r="B5" s="27">
        <v>3</v>
      </c>
      <c r="C5" s="22"/>
      <c r="D5" s="29" t="s">
        <v>31</v>
      </c>
      <c r="E5" s="29" t="s">
        <v>35</v>
      </c>
      <c r="F5" s="29"/>
      <c r="G5" s="31" t="s">
        <v>24</v>
      </c>
      <c r="H5" s="22"/>
      <c r="I5" s="22"/>
      <c r="J5" s="22"/>
    </row>
    <row r="6" spans="2:10" ht="165">
      <c r="B6" s="27">
        <v>4</v>
      </c>
      <c r="C6" s="22"/>
      <c r="D6" s="29" t="s">
        <v>36</v>
      </c>
      <c r="E6" s="29" t="s">
        <v>40</v>
      </c>
      <c r="F6" s="29"/>
      <c r="G6" s="31" t="s">
        <v>41</v>
      </c>
      <c r="H6" s="22"/>
      <c r="I6" s="22"/>
      <c r="J6" s="22"/>
    </row>
    <row r="7" spans="2:10" ht="225">
      <c r="B7" s="27">
        <v>5</v>
      </c>
      <c r="C7" s="22"/>
      <c r="D7" s="29" t="s">
        <v>42</v>
      </c>
      <c r="E7" s="29" t="s">
        <v>46</v>
      </c>
      <c r="F7" s="29"/>
      <c r="G7" s="31" t="s">
        <v>41</v>
      </c>
      <c r="H7" s="22"/>
      <c r="I7" s="22"/>
      <c r="J7" s="22"/>
    </row>
    <row r="8" spans="2:10" ht="165">
      <c r="B8" s="27">
        <v>6</v>
      </c>
      <c r="C8" s="22"/>
      <c r="D8" s="29" t="s">
        <v>47</v>
      </c>
      <c r="E8" s="29" t="s">
        <v>50</v>
      </c>
      <c r="F8" s="29"/>
      <c r="G8" s="31" t="s">
        <v>41</v>
      </c>
      <c r="H8" s="22"/>
      <c r="I8" s="22"/>
      <c r="J8" s="22"/>
    </row>
    <row r="9" spans="2:10" ht="180">
      <c r="B9" s="27">
        <v>7</v>
      </c>
      <c r="C9" s="22"/>
      <c r="D9" s="29" t="s">
        <v>51</v>
      </c>
      <c r="E9" s="29" t="s">
        <v>53</v>
      </c>
      <c r="F9" s="29"/>
      <c r="G9" s="31" t="s">
        <v>54</v>
      </c>
      <c r="H9" s="22"/>
      <c r="I9" s="22"/>
      <c r="J9" s="22"/>
    </row>
    <row r="10" spans="2:10" ht="120">
      <c r="B10" s="27">
        <v>8</v>
      </c>
      <c r="C10" s="22"/>
      <c r="D10" s="29" t="s">
        <v>55</v>
      </c>
      <c r="E10" s="29" t="s">
        <v>57</v>
      </c>
      <c r="F10" s="29"/>
      <c r="G10" s="31" t="s">
        <v>54</v>
      </c>
      <c r="H10" s="22"/>
      <c r="I10" s="22"/>
      <c r="J10" s="22"/>
    </row>
    <row r="11" spans="2:10" ht="165">
      <c r="B11" s="27">
        <v>9</v>
      </c>
      <c r="C11" s="22"/>
      <c r="D11" s="29" t="s">
        <v>58</v>
      </c>
      <c r="E11" s="29" t="s">
        <v>60</v>
      </c>
      <c r="F11" s="29"/>
      <c r="G11" s="31" t="s">
        <v>41</v>
      </c>
      <c r="H11" s="22"/>
      <c r="I11" s="22"/>
      <c r="J11" s="22"/>
    </row>
    <row r="12" spans="2:10">
      <c r="B12" s="27"/>
      <c r="C12" s="22"/>
      <c r="D12" s="22" t="str">
        <f>IF(B12="","",VLOOKUP(B12,Riscos!$B$3:$D$30,3,FALSE))</f>
        <v/>
      </c>
      <c r="E12" s="32"/>
      <c r="F12" s="32"/>
      <c r="G12" s="31"/>
      <c r="H12" s="22"/>
      <c r="I12" s="22"/>
      <c r="J12" s="22"/>
    </row>
    <row r="13" spans="2:10">
      <c r="B13" s="27"/>
      <c r="C13" s="22"/>
      <c r="D13" s="22" t="str">
        <f>IF(B13="","",VLOOKUP(B13,Riscos!$B$3:$D$30,3,FALSE))</f>
        <v/>
      </c>
      <c r="E13" s="32"/>
      <c r="F13" s="32"/>
      <c r="G13" s="31"/>
      <c r="H13" s="22"/>
      <c r="I13" s="22"/>
      <c r="J13" s="22"/>
    </row>
    <row r="14" spans="2:10">
      <c r="B14" s="27"/>
      <c r="C14" s="22"/>
      <c r="D14" s="22" t="str">
        <f>IF(B14="","",VLOOKUP(B14,Riscos!$B$3:$D$30,3,FALSE))</f>
        <v/>
      </c>
      <c r="E14" s="22"/>
      <c r="F14" s="22"/>
      <c r="G14" s="31"/>
      <c r="H14" s="22"/>
      <c r="I14" s="22"/>
      <c r="J14" s="22"/>
    </row>
    <row r="15" spans="2:10">
      <c r="B15" s="27"/>
      <c r="C15" s="22"/>
      <c r="D15" s="22" t="str">
        <f>IF(B15="","",VLOOKUP(B15,Riscos!$B$3:$D$30,3,FALSE))</f>
        <v/>
      </c>
      <c r="E15" s="22"/>
      <c r="F15" s="22"/>
      <c r="G15" s="31"/>
      <c r="H15" s="22"/>
      <c r="I15" s="22"/>
      <c r="J15" s="22"/>
    </row>
    <row r="16" spans="2:10">
      <c r="B16" s="27"/>
      <c r="C16" s="22"/>
      <c r="D16" s="22" t="str">
        <f>IF(B16="","",VLOOKUP(B16,Riscos!$B$3:$D$30,3,FALSE))</f>
        <v/>
      </c>
      <c r="E16" s="22"/>
      <c r="F16" s="22"/>
      <c r="G16" s="31"/>
      <c r="H16" s="22"/>
      <c r="I16" s="22"/>
      <c r="J16" s="22"/>
    </row>
    <row r="17" spans="3:7">
      <c r="C17" s="9"/>
      <c r="D17" s="9"/>
      <c r="G17" s="33"/>
    </row>
    <row r="18" spans="3:7">
      <c r="C18" s="9"/>
      <c r="D18" s="9"/>
      <c r="G18" s="33"/>
    </row>
    <row r="19" spans="3:7">
      <c r="C19" s="9"/>
      <c r="D19" s="9"/>
      <c r="G19" s="33"/>
    </row>
    <row r="20" spans="3:7">
      <c r="C20" s="9"/>
      <c r="D20" s="9"/>
      <c r="G20" s="33"/>
    </row>
    <row r="21" spans="3:7">
      <c r="C21" s="9"/>
      <c r="D21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showGridLines="0" workbookViewId="0">
      <selection activeCell="B1" sqref="B1"/>
    </sheetView>
  </sheetViews>
  <sheetFormatPr defaultColWidth="9.140625" defaultRowHeight="15"/>
  <cols>
    <col min="1" max="1" width="2.5703125" style="1" customWidth="1"/>
    <col min="2" max="2" width="13" style="1" customWidth="1"/>
    <col min="3" max="16384" width="9.140625" style="1"/>
  </cols>
  <sheetData>
    <row r="2" spans="2:7">
      <c r="B2" s="21" t="s">
        <v>65</v>
      </c>
      <c r="C2" s="44" t="s">
        <v>66</v>
      </c>
      <c r="D2" s="44"/>
      <c r="E2" s="44"/>
      <c r="F2" s="44"/>
      <c r="G2" s="44"/>
    </row>
    <row r="3" spans="2:7">
      <c r="B3" s="22">
        <f t="shared" ref="B3:B6" si="0">B4+1</f>
        <v>5</v>
      </c>
      <c r="C3" s="1">
        <f t="shared" ref="C3:G7" si="1">$B3*C$8</f>
        <v>5</v>
      </c>
      <c r="D3" s="1">
        <f t="shared" si="1"/>
        <v>10</v>
      </c>
      <c r="E3" s="1">
        <f t="shared" si="1"/>
        <v>15</v>
      </c>
      <c r="F3" s="1">
        <f t="shared" si="1"/>
        <v>20</v>
      </c>
      <c r="G3" s="1">
        <f t="shared" si="1"/>
        <v>25</v>
      </c>
    </row>
    <row r="4" spans="2:7">
      <c r="B4" s="22">
        <f t="shared" si="0"/>
        <v>4</v>
      </c>
      <c r="C4" s="1">
        <f t="shared" si="1"/>
        <v>4</v>
      </c>
      <c r="D4" s="1">
        <f t="shared" si="1"/>
        <v>8</v>
      </c>
      <c r="E4" s="1">
        <f t="shared" si="1"/>
        <v>12</v>
      </c>
      <c r="F4" s="1">
        <f t="shared" si="1"/>
        <v>16</v>
      </c>
      <c r="G4" s="1">
        <f t="shared" si="1"/>
        <v>20</v>
      </c>
    </row>
    <row r="5" spans="2:7">
      <c r="B5" s="22">
        <f t="shared" si="0"/>
        <v>3</v>
      </c>
      <c r="C5" s="1">
        <f t="shared" si="1"/>
        <v>3</v>
      </c>
      <c r="D5" s="1">
        <f t="shared" si="1"/>
        <v>6</v>
      </c>
      <c r="E5" s="1">
        <f t="shared" si="1"/>
        <v>9</v>
      </c>
      <c r="F5" s="1">
        <f t="shared" si="1"/>
        <v>12</v>
      </c>
      <c r="G5" s="1">
        <f t="shared" si="1"/>
        <v>15</v>
      </c>
    </row>
    <row r="6" spans="2:7">
      <c r="B6" s="22">
        <f t="shared" si="0"/>
        <v>2</v>
      </c>
      <c r="C6" s="1">
        <f t="shared" si="1"/>
        <v>2</v>
      </c>
      <c r="D6" s="1">
        <f t="shared" si="1"/>
        <v>4</v>
      </c>
      <c r="E6" s="1">
        <f t="shared" si="1"/>
        <v>6</v>
      </c>
      <c r="F6" s="1">
        <f t="shared" si="1"/>
        <v>8</v>
      </c>
      <c r="G6" s="1">
        <f t="shared" si="1"/>
        <v>10</v>
      </c>
    </row>
    <row r="7" spans="2:7">
      <c r="B7" s="4">
        <v>1</v>
      </c>
      <c r="C7" s="1">
        <f>$B7*C$8</f>
        <v>1</v>
      </c>
      <c r="D7" s="1">
        <f t="shared" si="1"/>
        <v>2</v>
      </c>
      <c r="E7" s="1">
        <f t="shared" si="1"/>
        <v>3</v>
      </c>
      <c r="F7" s="1">
        <f t="shared" si="1"/>
        <v>4</v>
      </c>
      <c r="G7" s="1">
        <f t="shared" si="1"/>
        <v>5</v>
      </c>
    </row>
    <row r="8" spans="2:7">
      <c r="B8" s="21" t="s">
        <v>10</v>
      </c>
      <c r="C8" s="22">
        <v>1</v>
      </c>
      <c r="D8" s="22">
        <f t="shared" ref="D8:G8" si="2">C8+1</f>
        <v>2</v>
      </c>
      <c r="E8" s="22">
        <f t="shared" si="2"/>
        <v>3</v>
      </c>
      <c r="F8" s="22">
        <f t="shared" si="2"/>
        <v>4</v>
      </c>
      <c r="G8" s="22">
        <f t="shared" si="2"/>
        <v>5</v>
      </c>
    </row>
  </sheetData>
  <mergeCells count="1">
    <mergeCell ref="C2:G2"/>
  </mergeCells>
  <conditionalFormatting sqref="C3:G7">
    <cfRule type="cellIs" dxfId="2" priority="1" stopIfTrue="1" operator="greaterThanOrEqual">
      <formula>15</formula>
    </cfRule>
    <cfRule type="cellIs" dxfId="1" priority="2" stopIfTrue="1" operator="lessThan">
      <formula>6</formula>
    </cfRule>
    <cfRule type="cellIs" dxfId="0" priority="3" stopIfTrue="1" operator="lessThan">
      <formula>15</formula>
    </cfRule>
  </conditionalFormatting>
  <pageMargins left="0.23611111111111099" right="0.31458333333333299" top="0.59027777777777801" bottom="0.78680555555555598" header="0.118055555555556" footer="0.31458333333333299"/>
  <pageSetup paperSize="9" orientation="landscape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showGridLines="0" workbookViewId="0">
      <selection activeCell="J22" sqref="J22"/>
    </sheetView>
  </sheetViews>
  <sheetFormatPr defaultColWidth="9.140625" defaultRowHeight="15"/>
  <cols>
    <col min="1" max="1" width="3.7109375" style="1" customWidth="1"/>
    <col min="2" max="2" width="9.140625" style="1"/>
    <col min="3" max="3" width="10.28515625" style="1" customWidth="1"/>
    <col min="4" max="4" width="9.85546875" style="1" customWidth="1"/>
    <col min="5" max="5" width="13.42578125" style="1" customWidth="1"/>
    <col min="6" max="6" width="14" style="1" customWidth="1"/>
    <col min="7" max="7" width="18.28515625" style="1" customWidth="1"/>
    <col min="8" max="9" width="9.140625" style="1"/>
    <col min="10" max="10" width="17.28515625" style="1" customWidth="1"/>
    <col min="11" max="16384" width="9.140625" style="1"/>
  </cols>
  <sheetData>
    <row r="2" spans="2:10">
      <c r="D2" s="45" t="s">
        <v>0</v>
      </c>
      <c r="E2" s="46"/>
      <c r="F2" s="46"/>
      <c r="G2" s="46"/>
      <c r="H2" s="47"/>
      <c r="I2" s="46" t="s">
        <v>67</v>
      </c>
      <c r="J2" s="46"/>
    </row>
    <row r="3" spans="2:10" ht="30">
      <c r="B3" s="2" t="s">
        <v>68</v>
      </c>
      <c r="C3" s="3" t="s">
        <v>69</v>
      </c>
      <c r="D3" s="3" t="s">
        <v>7</v>
      </c>
      <c r="E3" s="3" t="s">
        <v>65</v>
      </c>
      <c r="F3" s="3" t="s">
        <v>10</v>
      </c>
      <c r="G3" s="14" t="s">
        <v>12</v>
      </c>
      <c r="H3" s="15" t="s">
        <v>13</v>
      </c>
      <c r="I3" s="20" t="s">
        <v>6</v>
      </c>
      <c r="J3" s="2" t="s">
        <v>61</v>
      </c>
    </row>
    <row r="4" spans="2:10">
      <c r="B4" s="4" t="s">
        <v>70</v>
      </c>
      <c r="C4" s="4"/>
      <c r="D4" s="5" t="s">
        <v>71</v>
      </c>
      <c r="E4" s="4"/>
      <c r="F4" s="4"/>
      <c r="G4" s="4"/>
      <c r="H4" s="4"/>
      <c r="I4" s="5" t="s">
        <v>72</v>
      </c>
      <c r="J4" s="4"/>
    </row>
    <row r="5" spans="2:10">
      <c r="B5" s="4" t="s">
        <v>73</v>
      </c>
      <c r="C5" s="6" t="s">
        <v>74</v>
      </c>
      <c r="D5" s="7"/>
      <c r="E5" s="16" t="s">
        <v>75</v>
      </c>
      <c r="F5" s="16" t="s">
        <v>76</v>
      </c>
      <c r="G5" s="4" t="s">
        <v>21</v>
      </c>
      <c r="H5" s="5" t="s">
        <v>29</v>
      </c>
      <c r="I5" s="4"/>
      <c r="J5" s="4" t="s">
        <v>77</v>
      </c>
    </row>
    <row r="6" spans="2:10">
      <c r="B6" s="8"/>
      <c r="C6" s="9" t="s">
        <v>0</v>
      </c>
      <c r="D6" s="10"/>
      <c r="E6" s="17" t="s">
        <v>43</v>
      </c>
      <c r="F6" s="17" t="s">
        <v>78</v>
      </c>
      <c r="G6" s="8" t="s">
        <v>34</v>
      </c>
      <c r="H6" s="18" t="s">
        <v>39</v>
      </c>
      <c r="I6" s="8"/>
      <c r="J6" s="8" t="s">
        <v>79</v>
      </c>
    </row>
    <row r="7" spans="2:10">
      <c r="B7" s="8"/>
      <c r="C7" s="9" t="s">
        <v>1</v>
      </c>
      <c r="D7" s="10"/>
      <c r="E7" s="17" t="s">
        <v>18</v>
      </c>
      <c r="F7" s="17" t="s">
        <v>19</v>
      </c>
      <c r="G7" s="8" t="s">
        <v>49</v>
      </c>
      <c r="H7" s="18" t="s">
        <v>80</v>
      </c>
      <c r="I7" s="8"/>
      <c r="J7" s="8" t="s">
        <v>81</v>
      </c>
    </row>
    <row r="8" spans="2:10">
      <c r="B8" s="8"/>
      <c r="C8" s="9" t="s">
        <v>82</v>
      </c>
      <c r="D8" s="10"/>
      <c r="E8" s="17" t="s">
        <v>32</v>
      </c>
      <c r="F8" s="17" t="s">
        <v>27</v>
      </c>
      <c r="G8" s="8" t="s">
        <v>45</v>
      </c>
      <c r="H8" s="18" t="s">
        <v>22</v>
      </c>
      <c r="I8" s="8"/>
      <c r="J8" s="8" t="s">
        <v>83</v>
      </c>
    </row>
    <row r="9" spans="2:10">
      <c r="B9" s="8"/>
      <c r="C9" s="9" t="s">
        <v>3</v>
      </c>
      <c r="D9" s="10"/>
      <c r="E9" s="17" t="s">
        <v>26</v>
      </c>
      <c r="F9" s="17" t="s">
        <v>37</v>
      </c>
      <c r="G9" s="8"/>
      <c r="H9" s="19"/>
      <c r="I9" s="8"/>
      <c r="J9" s="17"/>
    </row>
    <row r="10" spans="2:10">
      <c r="B10" s="8"/>
      <c r="D10" s="10"/>
      <c r="E10" s="8"/>
      <c r="F10" s="8"/>
      <c r="G10" s="8"/>
      <c r="H10" s="8"/>
      <c r="I10" s="8"/>
      <c r="J10" s="8"/>
    </row>
    <row r="11" spans="2:10">
      <c r="B11" s="11"/>
      <c r="C11" s="12"/>
      <c r="D11" s="13"/>
      <c r="E11" s="11"/>
      <c r="F11" s="11"/>
      <c r="G11" s="11"/>
      <c r="H11" s="11"/>
      <c r="I11" s="11"/>
      <c r="J11" s="11"/>
    </row>
  </sheetData>
  <mergeCells count="2">
    <mergeCell ref="D2:H2"/>
    <mergeCell ref="I2:J2"/>
  </mergeCells>
  <pageMargins left="0.23611111111111099" right="0.31458333333333299" top="0.59027777777777801" bottom="0.78680555555555598" header="0.118055555555556" footer="0.31458333333333299"/>
  <pageSetup paperSize="9" orientation="landscape"/>
  <headerFooter alignWithMargins="0">
    <oddHeader>&amp;L&amp;"Calibri,Regular"&amp;11Registro dos riscos&amp;R&amp;"Calibri,Regular"&amp;11&amp;A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5</vt:i4>
      </vt:variant>
    </vt:vector>
  </HeadingPairs>
  <TitlesOfParts>
    <vt:vector size="10" baseType="lpstr">
      <vt:lpstr>Revisões</vt:lpstr>
      <vt:lpstr>Riscos</vt:lpstr>
      <vt:lpstr>Acoes</vt:lpstr>
      <vt:lpstr>Grafico</vt:lpstr>
      <vt:lpstr>Param</vt:lpstr>
      <vt:lpstr>Acao</vt:lpstr>
      <vt:lpstr>EAR</vt:lpstr>
      <vt:lpstr>Impacto</vt:lpstr>
      <vt:lpstr>Prioridade</vt:lpstr>
      <vt:lpstr>Probabilidade</vt:lpstr>
    </vt:vector>
  </TitlesOfParts>
  <Company>PMO Escritório de Projetos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dc:description>http://escritoriodeprojetos.com.br</dc:description>
  <cp:lastModifiedBy>Lusmar</cp:lastModifiedBy>
  <cp:lastPrinted>2015-06-27T20:10:00Z</cp:lastPrinted>
  <dcterms:created xsi:type="dcterms:W3CDTF">2006-01-18T17:16:00Z</dcterms:created>
  <dcterms:modified xsi:type="dcterms:W3CDTF">2016-12-14T04:39:12Z</dcterms:modified>
  <cp:category>Gerenciamento de Projetos, Riscos,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