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2149" windowHeight="11143" tabRatio="601" activeTab="5"/>
  </bookViews>
  <sheets>
    <sheet name="FIN.oferta" sheetId="3" r:id="rId1"/>
    <sheet name="SPECIF (0)" sheetId="5" state="hidden" r:id="rId2"/>
    <sheet name="PARAMS" sheetId="8" r:id="rId3"/>
    <sheet name="SPECIF(2)" sheetId="9" r:id="rId4"/>
    <sheet name="Sheet1" sheetId="10" r:id="rId5"/>
    <sheet name="TO IMPORT FOR SPECIF(2)" sheetId="11" r:id="rId6"/>
  </sheets>
  <externalReferences>
    <externalReference r:id="rId7"/>
  </externalReferences>
  <definedNames>
    <definedName name="_xlnm.Print_Area" localSheetId="0">FIN.oferta!$A$1:$H$31</definedName>
    <definedName name="_xlnm.Print_Area" localSheetId="1">'SPECIF (0)'!$A$3:$E$20</definedName>
    <definedName name="_xlnm.Print_Area" localSheetId="3">'SPECIF(2)'!$A$3:$E$20</definedName>
    <definedName name="_xlnm.Print_Titles" localSheetId="1">'SPECIF (0)'!$3:$3</definedName>
    <definedName name="_xlnm.Print_Titles" localSheetId="3">'SPECIF(2)'!$3:$3</definedName>
    <definedName name="Z_8FE9BC20_1990_11D1_9641_444553540000_.wvu.Cols" localSheetId="1" hidden="1">'SPECIF (0)'!$F:$L,'SPECIF (0)'!$O:$P</definedName>
    <definedName name="Z_8FE9BC20_1990_11D1_9641_444553540000_.wvu.Cols" localSheetId="3" hidden="1">'SPECIF(2)'!$F:$L,'SPECIF(2)'!$O:$P</definedName>
    <definedName name="Z_8FE9BC20_1990_11D1_9641_444553540000_.wvu.PrintArea" localSheetId="1" hidden="1">'SPECIF (0)'!$B$2:$R$3</definedName>
    <definedName name="Z_8FE9BC20_1990_11D1_9641_444553540000_.wvu.PrintArea" localSheetId="3" hidden="1">'SPECIF(2)'!$B$2:$R$3</definedName>
  </definedNames>
  <calcPr calcId="144525" fullCalcOnLoad="1"/>
  <customWorkbookViews>
    <customWorkbookView name="The Team - Personal View" guid="{8FE9BC20-1990-11D1-9641-444553540000}" mergeInterval="0" personalView="1" maximized="1" windowWidth="1020" windowHeight="529" tabRatio="601" activeSheetId="1"/>
  </customWorkbookViews>
</workbook>
</file>

<file path=xl/calcChain.xml><?xml version="1.0" encoding="utf-8"?>
<calcChain xmlns="http://schemas.openxmlformats.org/spreadsheetml/2006/main">
  <c r="A1" i="10" l="1"/>
  <c r="H2" i="3" s="1"/>
  <c r="H3" i="3"/>
  <c r="P22" i="9"/>
  <c r="Q22" i="9"/>
  <c r="R22" i="9"/>
  <c r="R21" i="9"/>
  <c r="Q21" i="9"/>
  <c r="P21" i="9"/>
  <c r="O21" i="9"/>
  <c r="O24" i="9"/>
  <c r="P21" i="5"/>
  <c r="Q21" i="5"/>
  <c r="R21" i="5"/>
  <c r="O21" i="5"/>
  <c r="O24" i="5"/>
  <c r="A8" i="3"/>
  <c r="D8" i="3"/>
  <c r="E8" i="3"/>
  <c r="F8" i="3"/>
  <c r="P22" i="5"/>
  <c r="Q22" i="5"/>
  <c r="R22" i="5"/>
  <c r="P23" i="5"/>
  <c r="Q23" i="5"/>
  <c r="P24" i="5"/>
  <c r="F4" i="5"/>
  <c r="G8" i="3"/>
  <c r="R23" i="5"/>
  <c r="R24" i="5"/>
  <c r="Q24" i="5"/>
  <c r="H8" i="3"/>
  <c r="H12" i="3"/>
  <c r="H13" i="3"/>
  <c r="H14" i="3"/>
  <c r="P23" i="9"/>
  <c r="Q23" i="9"/>
  <c r="R23" i="9"/>
  <c r="R24" i="9"/>
  <c r="P24" i="9"/>
  <c r="F4" i="9"/>
  <c r="Q24" i="9"/>
</calcChain>
</file>

<file path=xl/sharedStrings.xml><?xml version="1.0" encoding="utf-8"?>
<sst xmlns="http://schemas.openxmlformats.org/spreadsheetml/2006/main" count="114" uniqueCount="52">
  <si>
    <t>pb</t>
  </si>
  <si>
    <t>fc</t>
  </si>
  <si>
    <t xml:space="preserve">Поз. </t>
  </si>
  <si>
    <t xml:space="preserve">Кат. </t>
  </si>
  <si>
    <t>Кол.</t>
  </si>
  <si>
    <t>Означение</t>
  </si>
  <si>
    <t>Описание</t>
  </si>
  <si>
    <t>K
distr.</t>
  </si>
  <si>
    <t>K
oem</t>
  </si>
  <si>
    <t>K
pb</t>
  </si>
  <si>
    <t>K
fin.cl.</t>
  </si>
  <si>
    <t>Тариф. цена ЛВ.</t>
  </si>
  <si>
    <t>Цена основни материали</t>
  </si>
  <si>
    <t>Цена допълнителни материали</t>
  </si>
  <si>
    <t>Труд</t>
  </si>
  <si>
    <t>Обща цена без ДДС</t>
  </si>
  <si>
    <t>Дата</t>
  </si>
  <si>
    <t>Стр. 1;</t>
  </si>
  <si>
    <t>Вс. стр. 1</t>
  </si>
  <si>
    <t xml:space="preserve">Ваш № </t>
  </si>
  <si>
    <t>Един цена лв.</t>
  </si>
  <si>
    <t>Всичко лв.</t>
  </si>
  <si>
    <t>ОБЛАГАЕМА СУМА</t>
  </si>
  <si>
    <t>ДДС 20 %</t>
  </si>
  <si>
    <t>Цените са дадени в лв., франко склад на фирма “Ехнатон”.</t>
  </si>
  <si>
    <t xml:space="preserve">Изготвил : </t>
  </si>
  <si>
    <t>oem</t>
  </si>
  <si>
    <t>distr.</t>
  </si>
  <si>
    <t>Един. Цена лв</t>
  </si>
  <si>
    <t>Всичко лв</t>
  </si>
  <si>
    <t>ОБЩА СТОЙНОСТ</t>
  </si>
  <si>
    <t>МЕ</t>
  </si>
  <si>
    <t>Маркер за край на спсисък</t>
  </si>
  <si>
    <t>Съобщение 1</t>
  </si>
  <si>
    <t>Избрания лист не е в нужния формат за спецификация!
Изберете лист със спецификация в коректен формат!</t>
  </si>
  <si>
    <t>Избрания лист PARAMS служи за основни параметри на файла. 
Изберете лист със спецификация в коректен формат!</t>
  </si>
  <si>
    <t>Доставчик</t>
  </si>
  <si>
    <t>EA</t>
  </si>
  <si>
    <t>T…….</t>
  </si>
  <si>
    <t xml:space="preserve">Ел. табло метално ….. IP… с размер ВхШхД/...х...х…мм    </t>
  </si>
  <si>
    <t>преди получаване</t>
  </si>
  <si>
    <t>УСЛОВИЯ НА ИЗПЪЛНЕНИЕ</t>
  </si>
  <si>
    <t>Срок на доставка:</t>
  </si>
  <si>
    <t>Начин на плащане:</t>
  </si>
  <si>
    <t>Банков превод или в брой, в български лева</t>
  </si>
  <si>
    <t xml:space="preserve">Авансово плащане </t>
  </si>
  <si>
    <t xml:space="preserve">Окончателно плащане </t>
  </si>
  <si>
    <t>Банкова сметка:</t>
  </si>
  <si>
    <t>Уникредит БУЛБАНК , София, BIC - UNCRBGSF</t>
  </si>
  <si>
    <t>IBAN / лева - BG54 UNCR 7000 1521 7083 26</t>
  </si>
  <si>
    <t>Валидност:</t>
  </si>
  <si>
    <t>Оферта 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</si>
</sst>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2" formatCode="_-* #,##0.00\ &quot;лв&quot;_-;\-* #,##0.00\ &quot;лв&quot;_-;_-* &quot;-&quot;??\ &quot;лв&quot;_-;_-@_-"/>
    <numFmt numFmtId="174" formatCode="_-* #,##0.00\ [$лв.-402]_-;\-* #,##0.00\ [$лв.-402]_-;_-* &quot;-&quot;??\ [$лв.-402]_-;_-@_-"/>
  </numFmts>
  <fonts count="18">
    <font>
      <sz val="10"/>
      <name val="MS Sans Serif"/>
    </font>
    <font>
      <sz val="10"/>
      <name val="MS Sans Serif"/>
      <family val="2"/>
      <charset val="204"/>
    </font>
    <font>
      <sz val="10"/>
      <name val="MS Sans Serif"/>
      <family val="2"/>
    </font>
    <font>
      <b/>
      <sz val="10"/>
      <name val="MS Sans Serif"/>
      <family val="2"/>
      <charset val="204"/>
    </font>
    <font>
      <b/>
      <sz val="10"/>
      <color indexed="16"/>
      <name val="Arial"/>
      <family val="2"/>
      <charset val="204"/>
    </font>
    <font>
      <sz val="8.5"/>
      <name val="MS Sans Serif"/>
      <family val="2"/>
      <charset val="204"/>
    </font>
    <font>
      <b/>
      <sz val="8.5"/>
      <name val="MS Sans Serif"/>
      <family val="2"/>
      <charset val="204"/>
    </font>
    <font>
      <b/>
      <sz val="10"/>
      <name val="MS Sans Serif"/>
      <family val="2"/>
      <charset val="204"/>
    </font>
    <font>
      <b/>
      <sz val="10"/>
      <color indexed="10"/>
      <name val="Arial"/>
      <family val="2"/>
      <charset val="204"/>
    </font>
    <font>
      <sz val="10"/>
      <name val="Times New Roman"/>
      <family val="1"/>
      <charset val="204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sz val="10"/>
      <name val="Century Gothic"/>
      <family val="2"/>
      <charset val="204"/>
    </font>
    <font>
      <b/>
      <sz val="10"/>
      <name val="Century Gothic"/>
      <family val="2"/>
      <charset val="204"/>
    </font>
    <font>
      <sz val="10"/>
      <color indexed="10"/>
      <name val="Century Gothic"/>
      <family val="2"/>
      <charset val="204"/>
    </font>
    <font>
      <sz val="9"/>
      <name val="Century Gothic"/>
      <family val="2"/>
      <charset val="204"/>
    </font>
    <font>
      <b/>
      <sz val="9"/>
      <name val="Century Gothic"/>
      <family val="2"/>
      <charset val="204"/>
    </font>
    <font>
      <i/>
      <sz val="9"/>
      <name val="Century Gothic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indexed="64"/>
      </patternFill>
    </fill>
  </fills>
  <borders count="44">
    <border>
      <left/>
      <right/>
      <top/>
      <bottom/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ck">
        <color indexed="64"/>
      </left>
      <right style="thick">
        <color indexed="64"/>
      </right>
      <top/>
      <bottom style="double">
        <color indexed="64"/>
      </bottom>
      <diagonal/>
    </border>
    <border>
      <left style="thick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/>
    <xf numFmtId="0" fontId="10" fillId="0" borderId="0"/>
    <xf numFmtId="0" fontId="9" fillId="0" borderId="0"/>
  </cellStyleXfs>
  <cellXfs count="158">
    <xf numFmtId="0" fontId="0" fillId="0" borderId="0" xfId="0"/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 wrapText="1"/>
    </xf>
    <xf numFmtId="2" fontId="0" fillId="0" borderId="0" xfId="0" applyNumberFormat="1" applyFill="1" applyAlignment="1">
      <alignment horizontal="center" vertical="center"/>
    </xf>
    <xf numFmtId="2" fontId="2" fillId="0" borderId="2" xfId="0" applyNumberFormat="1" applyFont="1" applyFill="1" applyBorder="1" applyAlignment="1">
      <alignment horizontal="centerContinuous" vertical="center" wrapText="1"/>
    </xf>
    <xf numFmtId="2" fontId="2" fillId="0" borderId="3" xfId="0" applyNumberFormat="1" applyFont="1" applyFill="1" applyBorder="1" applyAlignment="1">
      <alignment horizontal="centerContinuous" vertical="center" wrapText="1"/>
    </xf>
    <xf numFmtId="2" fontId="2" fillId="0" borderId="4" xfId="0" applyNumberFormat="1" applyFont="1" applyFill="1" applyBorder="1" applyAlignment="1">
      <alignment horizontal="centerContinuous" vertical="center" wrapText="1"/>
    </xf>
    <xf numFmtId="0" fontId="2" fillId="0" borderId="0" xfId="0" applyFont="1" applyFill="1"/>
    <xf numFmtId="0" fontId="0" fillId="0" borderId="0" xfId="0" applyFill="1"/>
    <xf numFmtId="2" fontId="0" fillId="0" borderId="0" xfId="0" applyNumberFormat="1" applyFill="1" applyAlignment="1">
      <alignment horizontal="right" vertical="center"/>
    </xf>
    <xf numFmtId="2" fontId="0" fillId="0" borderId="5" xfId="0" applyNumberForma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center" vertical="center" wrapText="1"/>
    </xf>
    <xf numFmtId="2" fontId="7" fillId="0" borderId="6" xfId="0" applyNumberFormat="1" applyFont="1" applyFill="1" applyBorder="1" applyAlignment="1">
      <alignment horizontal="right" vertical="center" wrapText="1"/>
    </xf>
    <xf numFmtId="2" fontId="7" fillId="0" borderId="7" xfId="0" applyNumberFormat="1" applyFont="1" applyFill="1" applyBorder="1" applyAlignment="1">
      <alignment horizontal="right" vertical="center" wrapText="1"/>
    </xf>
    <xf numFmtId="2" fontId="7" fillId="0" borderId="7" xfId="0" applyNumberFormat="1" applyFont="1" applyFill="1" applyBorder="1" applyAlignment="1">
      <alignment horizontal="center" vertical="center" wrapText="1"/>
    </xf>
    <xf numFmtId="2" fontId="7" fillId="0" borderId="5" xfId="0" applyNumberFormat="1" applyFont="1" applyFill="1" applyBorder="1" applyAlignment="1">
      <alignment horizontal="center" vertical="center" wrapText="1"/>
    </xf>
    <xf numFmtId="0" fontId="7" fillId="0" borderId="0" xfId="0" applyFont="1" applyFill="1" applyAlignment="1">
      <alignment wrapText="1"/>
    </xf>
    <xf numFmtId="0" fontId="0" fillId="0" borderId="0" xfId="0" applyFill="1" applyAlignment="1">
      <alignment wrapText="1"/>
    </xf>
    <xf numFmtId="2" fontId="0" fillId="0" borderId="0" xfId="0" applyNumberFormat="1" applyFill="1" applyAlignment="1">
      <alignment horizontal="center" vertical="center" wrapText="1"/>
    </xf>
    <xf numFmtId="2" fontId="0" fillId="0" borderId="0" xfId="0" applyNumberFormat="1" applyFill="1" applyAlignment="1">
      <alignment horizontal="right" vertical="center" wrapText="1"/>
    </xf>
    <xf numFmtId="0" fontId="2" fillId="0" borderId="0" xfId="0" applyFont="1" applyFill="1" applyAlignment="1">
      <alignment wrapText="1"/>
    </xf>
    <xf numFmtId="2" fontId="0" fillId="0" borderId="8" xfId="0" applyNumberFormat="1" applyFill="1" applyBorder="1" applyAlignment="1">
      <alignment horizontal="center" vertical="center" wrapText="1"/>
    </xf>
    <xf numFmtId="2" fontId="0" fillId="0" borderId="8" xfId="0" applyNumberFormat="1" applyFill="1" applyBorder="1" applyAlignment="1">
      <alignment horizontal="right" vertical="center" wrapText="1"/>
    </xf>
    <xf numFmtId="2" fontId="0" fillId="0" borderId="9" xfId="0" applyNumberFormat="1" applyFill="1" applyBorder="1" applyAlignment="1">
      <alignment horizontal="right" vertical="center" wrapText="1"/>
    </xf>
    <xf numFmtId="2" fontId="7" fillId="0" borderId="10" xfId="0" applyNumberFormat="1" applyFont="1" applyFill="1" applyBorder="1" applyAlignment="1">
      <alignment horizontal="right" vertical="center" wrapText="1"/>
    </xf>
    <xf numFmtId="2" fontId="7" fillId="0" borderId="11" xfId="0" applyNumberFormat="1" applyFont="1" applyFill="1" applyBorder="1" applyAlignment="1">
      <alignment horizontal="center" vertical="center" wrapText="1"/>
    </xf>
    <xf numFmtId="2" fontId="7" fillId="0" borderId="11" xfId="0" applyNumberFormat="1" applyFont="1" applyFill="1" applyBorder="1" applyAlignment="1">
      <alignment horizontal="right" vertical="center" wrapText="1"/>
    </xf>
    <xf numFmtId="2" fontId="7" fillId="0" borderId="12" xfId="0" applyNumberFormat="1" applyFont="1" applyFill="1" applyBorder="1" applyAlignment="1">
      <alignment horizontal="right" vertical="center" wrapText="1"/>
    </xf>
    <xf numFmtId="2" fontId="9" fillId="0" borderId="0" xfId="0" applyNumberFormat="1" applyFont="1" applyFill="1" applyAlignment="1">
      <alignment horizontal="center"/>
    </xf>
    <xf numFmtId="0" fontId="2" fillId="0" borderId="13" xfId="0" applyNumberFormat="1" applyFont="1" applyFill="1" applyBorder="1" applyAlignment="1">
      <alignment horizontal="center" vertical="center" wrapText="1"/>
    </xf>
    <xf numFmtId="0" fontId="7" fillId="0" borderId="14" xfId="0" applyNumberFormat="1" applyFont="1" applyFill="1" applyBorder="1" applyAlignment="1">
      <alignment wrapText="1"/>
    </xf>
    <xf numFmtId="0" fontId="0" fillId="0" borderId="15" xfId="0" applyNumberFormat="1" applyFill="1" applyBorder="1" applyAlignment="1">
      <alignment wrapText="1"/>
    </xf>
    <xf numFmtId="0" fontId="2" fillId="0" borderId="16" xfId="0" applyNumberFormat="1" applyFont="1" applyFill="1" applyBorder="1" applyAlignment="1">
      <alignment wrapText="1"/>
    </xf>
    <xf numFmtId="0" fontId="7" fillId="0" borderId="17" xfId="0" applyNumberFormat="1" applyFont="1" applyFill="1" applyBorder="1" applyAlignment="1">
      <alignment wrapText="1"/>
    </xf>
    <xf numFmtId="0" fontId="2" fillId="0" borderId="16" xfId="0" applyNumberFormat="1" applyFont="1" applyFill="1" applyBorder="1" applyAlignment="1">
      <alignment horizontal="center" vertical="center"/>
    </xf>
    <xf numFmtId="2" fontId="2" fillId="0" borderId="0" xfId="0" applyNumberFormat="1" applyFont="1" applyFill="1"/>
    <xf numFmtId="0" fontId="2" fillId="0" borderId="0" xfId="0" applyFont="1" applyFill="1" applyBorder="1" applyAlignment="1">
      <alignment vertical="center"/>
    </xf>
    <xf numFmtId="0" fontId="6" fillId="0" borderId="0" xfId="0" quotePrefix="1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 vertical="center"/>
    </xf>
    <xf numFmtId="2" fontId="2" fillId="0" borderId="0" xfId="0" applyNumberFormat="1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wrapText="1"/>
    </xf>
    <xf numFmtId="2" fontId="7" fillId="0" borderId="6" xfId="0" applyNumberFormat="1" applyFont="1" applyFill="1" applyBorder="1" applyAlignment="1">
      <alignment wrapText="1"/>
    </xf>
    <xf numFmtId="0" fontId="0" fillId="0" borderId="8" xfId="0" applyFill="1" applyBorder="1" applyAlignment="1">
      <alignment horizontal="center" wrapText="1"/>
    </xf>
    <xf numFmtId="0" fontId="0" fillId="0" borderId="8" xfId="0" applyFill="1" applyBorder="1" applyAlignment="1">
      <alignment wrapText="1"/>
    </xf>
    <xf numFmtId="172" fontId="0" fillId="0" borderId="8" xfId="0" applyNumberFormat="1" applyFill="1" applyBorder="1" applyAlignment="1">
      <alignment wrapText="1"/>
    </xf>
    <xf numFmtId="0" fontId="0" fillId="0" borderId="0" xfId="0" applyFill="1" applyAlignment="1">
      <alignment horizontal="center" wrapText="1"/>
    </xf>
    <xf numFmtId="0" fontId="0" fillId="0" borderId="0" xfId="0" applyFill="1" applyAlignment="1">
      <alignment horizontal="left" wrapText="1"/>
    </xf>
    <xf numFmtId="2" fontId="0" fillId="0" borderId="0" xfId="0" applyNumberFormat="1" applyFill="1" applyAlignment="1">
      <alignment horizontal="center" wrapText="1"/>
    </xf>
    <xf numFmtId="0" fontId="7" fillId="0" borderId="11" xfId="0" applyFont="1" applyFill="1" applyBorder="1" applyAlignment="1">
      <alignment horizontal="center" wrapText="1"/>
    </xf>
    <xf numFmtId="0" fontId="7" fillId="0" borderId="11" xfId="0" applyFont="1" applyFill="1" applyBorder="1" applyAlignment="1">
      <alignment horizontal="left" wrapText="1"/>
    </xf>
    <xf numFmtId="172" fontId="7" fillId="0" borderId="11" xfId="0" applyNumberFormat="1" applyFont="1" applyFill="1" applyBorder="1" applyAlignment="1">
      <alignment wrapText="1"/>
    </xf>
    <xf numFmtId="0" fontId="2" fillId="0" borderId="16" xfId="0" applyNumberFormat="1" applyFont="1" applyFill="1" applyBorder="1" applyAlignment="1">
      <alignment horizontal="center"/>
    </xf>
    <xf numFmtId="10" fontId="3" fillId="0" borderId="5" xfId="0" applyNumberFormat="1" applyFont="1" applyFill="1" applyBorder="1" applyAlignment="1">
      <alignment horizontal="right" vertical="center" wrapText="1"/>
    </xf>
    <xf numFmtId="2" fontId="3" fillId="0" borderId="5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/>
    </xf>
    <xf numFmtId="2" fontId="2" fillId="0" borderId="0" xfId="0" applyNumberFormat="1" applyFont="1" applyFill="1" applyAlignment="1">
      <alignment horizontal="center" vertic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horizontal="center"/>
    </xf>
    <xf numFmtId="2" fontId="0" fillId="0" borderId="16" xfId="0" applyNumberFormat="1" applyFill="1" applyBorder="1"/>
    <xf numFmtId="0" fontId="3" fillId="0" borderId="0" xfId="0" applyFont="1" applyFill="1" applyBorder="1" applyAlignment="1">
      <alignment horizontal="center" wrapText="1"/>
    </xf>
    <xf numFmtId="0" fontId="3" fillId="0" borderId="6" xfId="0" applyFont="1" applyFill="1" applyBorder="1" applyAlignment="1">
      <alignment horizontal="center" wrapText="1"/>
    </xf>
    <xf numFmtId="0" fontId="1" fillId="0" borderId="0" xfId="0" applyFont="1"/>
    <xf numFmtId="0" fontId="1" fillId="0" borderId="0" xfId="0" applyFont="1" applyFill="1" applyAlignment="1">
      <alignment horizontal="left" wrapText="1"/>
    </xf>
    <xf numFmtId="0" fontId="1" fillId="0" borderId="0" xfId="0" applyFont="1" applyAlignment="1">
      <alignment wrapText="1"/>
    </xf>
    <xf numFmtId="0" fontId="2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wrapText="1"/>
    </xf>
    <xf numFmtId="0" fontId="1" fillId="0" borderId="20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Fill="1" applyBorder="1" applyAlignment="1">
      <alignment horizontal="center" wrapText="1"/>
    </xf>
    <xf numFmtId="0" fontId="0" fillId="0" borderId="20" xfId="0" applyFill="1" applyBorder="1" applyAlignment="1">
      <alignment horizontal="center" wrapText="1"/>
    </xf>
    <xf numFmtId="0" fontId="7" fillId="0" borderId="22" xfId="0" applyFont="1" applyFill="1" applyBorder="1" applyAlignment="1">
      <alignment horizontal="center" wrapText="1"/>
    </xf>
    <xf numFmtId="49" fontId="1" fillId="0" borderId="0" xfId="0" applyNumberFormat="1" applyFont="1"/>
    <xf numFmtId="49" fontId="0" fillId="0" borderId="0" xfId="0" applyNumberFormat="1"/>
    <xf numFmtId="49" fontId="3" fillId="0" borderId="6" xfId="0" applyNumberFormat="1" applyFont="1" applyFill="1" applyBorder="1" applyAlignment="1">
      <alignment wrapText="1"/>
    </xf>
    <xf numFmtId="49" fontId="0" fillId="0" borderId="8" xfId="0" applyNumberFormat="1" applyFill="1" applyBorder="1" applyAlignment="1">
      <alignment horizontal="left" wrapText="1"/>
    </xf>
    <xf numFmtId="49" fontId="0" fillId="0" borderId="0" xfId="0" applyNumberFormat="1" applyFill="1" applyAlignment="1">
      <alignment wrapText="1"/>
    </xf>
    <xf numFmtId="49" fontId="7" fillId="0" borderId="11" xfId="0" applyNumberFormat="1" applyFont="1" applyFill="1" applyBorder="1" applyAlignment="1">
      <alignment horizontal="left" wrapText="1"/>
    </xf>
    <xf numFmtId="0" fontId="12" fillId="0" borderId="0" xfId="2" applyFont="1" applyAlignment="1">
      <alignment vertical="center"/>
    </xf>
    <xf numFmtId="0" fontId="12" fillId="2" borderId="0" xfId="2" applyFont="1" applyFill="1" applyAlignment="1">
      <alignment vertical="center"/>
    </xf>
    <xf numFmtId="14" fontId="12" fillId="2" borderId="0" xfId="2" applyNumberFormat="1" applyFont="1" applyFill="1" applyAlignment="1">
      <alignment vertical="center"/>
    </xf>
    <xf numFmtId="0" fontId="12" fillId="0" borderId="11" xfId="2" applyFont="1" applyBorder="1" applyAlignment="1">
      <alignment vertical="center"/>
    </xf>
    <xf numFmtId="0" fontId="12" fillId="2" borderId="0" xfId="2" applyFont="1" applyFill="1" applyBorder="1" applyAlignment="1">
      <alignment vertical="center"/>
    </xf>
    <xf numFmtId="0" fontId="12" fillId="0" borderId="0" xfId="2" applyFont="1" applyBorder="1" applyAlignment="1">
      <alignment vertical="center"/>
    </xf>
    <xf numFmtId="0" fontId="12" fillId="0" borderId="0" xfId="2" applyFont="1" applyFill="1" applyBorder="1"/>
    <xf numFmtId="0" fontId="14" fillId="0" borderId="0" xfId="2" applyFont="1" applyFill="1" applyBorder="1"/>
    <xf numFmtId="0" fontId="13" fillId="0" borderId="0" xfId="2" applyFont="1" applyFill="1" applyBorder="1" applyAlignment="1">
      <alignment horizontal="left" vertical="center"/>
    </xf>
    <xf numFmtId="2" fontId="13" fillId="0" borderId="0" xfId="2" applyNumberFormat="1" applyFont="1" applyFill="1" applyBorder="1" applyAlignment="1">
      <alignment vertical="center"/>
    </xf>
    <xf numFmtId="0" fontId="12" fillId="0" borderId="0" xfId="2" applyFont="1" applyFill="1" applyAlignment="1">
      <alignment vertical="center"/>
    </xf>
    <xf numFmtId="0" fontId="13" fillId="0" borderId="0" xfId="2" applyFont="1" applyAlignment="1">
      <alignment vertical="center"/>
    </xf>
    <xf numFmtId="2" fontId="13" fillId="2" borderId="0" xfId="2" applyNumberFormat="1" applyFont="1" applyFill="1" applyBorder="1" applyAlignment="1">
      <alignment vertical="center"/>
    </xf>
    <xf numFmtId="0" fontId="13" fillId="0" borderId="0" xfId="2" applyFont="1" applyAlignment="1">
      <alignment horizontal="left" vertical="center"/>
    </xf>
    <xf numFmtId="2" fontId="12" fillId="2" borderId="0" xfId="2" applyNumberFormat="1" applyFont="1" applyFill="1" applyBorder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12" fillId="3" borderId="0" xfId="2" applyFont="1" applyFill="1" applyAlignment="1">
      <alignment vertical="center"/>
    </xf>
    <xf numFmtId="0" fontId="12" fillId="0" borderId="0" xfId="2" applyFont="1"/>
    <xf numFmtId="0" fontId="15" fillId="0" borderId="0" xfId="2" applyFont="1" applyAlignment="1">
      <alignment vertical="center"/>
    </xf>
    <xf numFmtId="0" fontId="15" fillId="0" borderId="0" xfId="2" applyFont="1" applyAlignment="1">
      <alignment horizontal="left" vertical="center"/>
    </xf>
    <xf numFmtId="15" fontId="15" fillId="0" borderId="0" xfId="2" applyNumberFormat="1" applyFont="1" applyFill="1" applyBorder="1" applyAlignment="1">
      <alignment horizontal="left" vertical="center"/>
    </xf>
    <xf numFmtId="0" fontId="15" fillId="0" borderId="0" xfId="2" applyFont="1" applyFill="1" applyBorder="1" applyAlignment="1">
      <alignment vertical="center"/>
    </xf>
    <xf numFmtId="0" fontId="15" fillId="0" borderId="11" xfId="2" applyFont="1" applyBorder="1" applyAlignment="1">
      <alignment vertical="center"/>
    </xf>
    <xf numFmtId="0" fontId="15" fillId="0" borderId="11" xfId="2" applyFont="1" applyBorder="1" applyAlignment="1">
      <alignment horizontal="left" vertical="center"/>
    </xf>
    <xf numFmtId="0" fontId="15" fillId="0" borderId="11" xfId="2" applyFont="1" applyFill="1" applyBorder="1" applyAlignment="1">
      <alignment vertical="center"/>
    </xf>
    <xf numFmtId="0" fontId="15" fillId="0" borderId="13" xfId="2" applyFont="1" applyFill="1" applyBorder="1" applyAlignment="1">
      <alignment horizontal="center" vertical="center" wrapText="1"/>
    </xf>
    <xf numFmtId="0" fontId="15" fillId="0" borderId="1" xfId="2" applyFont="1" applyFill="1" applyBorder="1" applyAlignment="1">
      <alignment horizontal="center" vertical="center" wrapText="1"/>
    </xf>
    <xf numFmtId="0" fontId="15" fillId="0" borderId="1" xfId="2" applyFont="1" applyFill="1" applyBorder="1" applyAlignment="1">
      <alignment horizontal="center" vertical="center"/>
    </xf>
    <xf numFmtId="2" fontId="15" fillId="0" borderId="3" xfId="2" applyNumberFormat="1" applyFont="1" applyFill="1" applyBorder="1" applyAlignment="1">
      <alignment horizontal="centerContinuous" vertical="center" wrapText="1"/>
    </xf>
    <xf numFmtId="2" fontId="15" fillId="0" borderId="4" xfId="2" applyNumberFormat="1" applyFont="1" applyFill="1" applyBorder="1" applyAlignment="1">
      <alignment horizontal="centerContinuous" vertical="center" wrapText="1"/>
    </xf>
    <xf numFmtId="0" fontId="15" fillId="0" borderId="23" xfId="2" applyFont="1" applyFill="1" applyBorder="1" applyAlignment="1">
      <alignment horizontal="center" vertical="center"/>
    </xf>
    <xf numFmtId="0" fontId="15" fillId="0" borderId="24" xfId="2" applyFont="1" applyFill="1" applyBorder="1" applyAlignment="1">
      <alignment horizontal="center" vertical="center"/>
    </xf>
    <xf numFmtId="0" fontId="15" fillId="0" borderId="25" xfId="2" applyFont="1" applyFill="1" applyBorder="1" applyAlignment="1">
      <alignment horizontal="center" vertical="center"/>
    </xf>
    <xf numFmtId="0" fontId="15" fillId="0" borderId="25" xfId="2" applyFont="1" applyFill="1" applyBorder="1" applyAlignment="1">
      <alignment horizontal="left" vertical="center" wrapText="1"/>
    </xf>
    <xf numFmtId="174" fontId="15" fillId="0" borderId="25" xfId="2" applyNumberFormat="1" applyFont="1" applyFill="1" applyBorder="1" applyAlignment="1">
      <alignment horizontal="left" vertical="center" wrapText="1"/>
    </xf>
    <xf numFmtId="174" fontId="15" fillId="0" borderId="26" xfId="2" applyNumberFormat="1" applyFont="1" applyBorder="1" applyAlignment="1">
      <alignment horizontal="right" vertical="center"/>
    </xf>
    <xf numFmtId="0" fontId="15" fillId="0" borderId="27" xfId="2" applyFont="1" applyFill="1" applyBorder="1" applyAlignment="1">
      <alignment horizontal="center" vertical="center"/>
    </xf>
    <xf numFmtId="0" fontId="15" fillId="0" borderId="28" xfId="2" applyFont="1" applyFill="1" applyBorder="1" applyAlignment="1">
      <alignment horizontal="center" vertical="center"/>
    </xf>
    <xf numFmtId="0" fontId="15" fillId="0" borderId="29" xfId="2" applyFont="1" applyFill="1" applyBorder="1" applyAlignment="1">
      <alignment horizontal="center" vertical="center"/>
    </xf>
    <xf numFmtId="0" fontId="15" fillId="0" borderId="29" xfId="2" applyFont="1" applyFill="1" applyBorder="1" applyAlignment="1">
      <alignment horizontal="left" vertical="center" wrapText="1"/>
    </xf>
    <xf numFmtId="174" fontId="15" fillId="0" borderId="30" xfId="2" applyNumberFormat="1" applyFont="1" applyFill="1" applyBorder="1" applyAlignment="1">
      <alignment horizontal="center" vertical="center"/>
    </xf>
    <xf numFmtId="174" fontId="15" fillId="0" borderId="31" xfId="2" applyNumberFormat="1" applyFont="1" applyBorder="1" applyAlignment="1">
      <alignment horizontal="center" vertical="center"/>
    </xf>
    <xf numFmtId="0" fontId="15" fillId="0" borderId="32" xfId="2" applyFont="1" applyFill="1" applyBorder="1" applyAlignment="1">
      <alignment horizontal="center" vertical="center"/>
    </xf>
    <xf numFmtId="0" fontId="15" fillId="0" borderId="33" xfId="2" applyFont="1" applyFill="1" applyBorder="1" applyAlignment="1">
      <alignment horizontal="center" vertical="center"/>
    </xf>
    <xf numFmtId="0" fontId="15" fillId="0" borderId="33" xfId="2" applyFont="1" applyFill="1" applyBorder="1"/>
    <xf numFmtId="0" fontId="15" fillId="0" borderId="33" xfId="2" applyFont="1" applyFill="1" applyBorder="1" applyAlignment="1">
      <alignment horizontal="left" vertical="center"/>
    </xf>
    <xf numFmtId="0" fontId="16" fillId="0" borderId="34" xfId="2" applyFont="1" applyFill="1" applyBorder="1" applyAlignment="1">
      <alignment horizontal="left" vertical="center"/>
    </xf>
    <xf numFmtId="174" fontId="15" fillId="0" borderId="33" xfId="2" applyNumberFormat="1" applyFont="1" applyFill="1" applyBorder="1"/>
    <xf numFmtId="174" fontId="16" fillId="0" borderId="35" xfId="2" applyNumberFormat="1" applyFont="1" applyFill="1" applyBorder="1" applyAlignment="1">
      <alignment vertical="center"/>
    </xf>
    <xf numFmtId="0" fontId="15" fillId="0" borderId="32" xfId="2" applyFont="1" applyFill="1" applyBorder="1"/>
    <xf numFmtId="0" fontId="16" fillId="0" borderId="33" xfId="2" applyFont="1" applyFill="1" applyBorder="1" applyAlignment="1">
      <alignment horizontal="left" vertical="center"/>
    </xf>
    <xf numFmtId="174" fontId="16" fillId="0" borderId="33" xfId="2" applyNumberFormat="1" applyFont="1" applyFill="1" applyBorder="1" applyAlignment="1">
      <alignment vertical="center"/>
    </xf>
    <xf numFmtId="174" fontId="15" fillId="0" borderId="36" xfId="2" applyNumberFormat="1" applyFont="1" applyFill="1" applyBorder="1" applyAlignment="1">
      <alignment vertical="center"/>
    </xf>
    <xf numFmtId="0" fontId="15" fillId="0" borderId="17" xfId="2" applyFont="1" applyFill="1" applyBorder="1"/>
    <xf numFmtId="0" fontId="15" fillId="0" borderId="11" xfId="2" applyFont="1" applyFill="1" applyBorder="1"/>
    <xf numFmtId="0" fontId="16" fillId="0" borderId="11" xfId="2" applyFont="1" applyFill="1" applyBorder="1" applyAlignment="1">
      <alignment horizontal="left" vertical="center"/>
    </xf>
    <xf numFmtId="174" fontId="16" fillId="0" borderId="11" xfId="2" applyNumberFormat="1" applyFont="1" applyFill="1" applyBorder="1" applyAlignment="1">
      <alignment vertical="center"/>
    </xf>
    <xf numFmtId="174" fontId="16" fillId="0" borderId="37" xfId="2" applyNumberFormat="1" applyFont="1" applyFill="1" applyBorder="1" applyAlignment="1">
      <alignment vertical="center"/>
    </xf>
    <xf numFmtId="0" fontId="15" fillId="0" borderId="0" xfId="2" applyFont="1" applyFill="1" applyAlignment="1">
      <alignment vertical="center"/>
    </xf>
    <xf numFmtId="0" fontId="15" fillId="0" borderId="38" xfId="2" applyFont="1" applyFill="1" applyBorder="1" applyAlignment="1">
      <alignment vertical="center"/>
    </xf>
    <xf numFmtId="0" fontId="16" fillId="0" borderId="0" xfId="2" applyFont="1" applyFill="1" applyAlignment="1">
      <alignment vertical="center"/>
    </xf>
    <xf numFmtId="14" fontId="15" fillId="0" borderId="0" xfId="2" applyNumberFormat="1" applyFont="1" applyFill="1" applyAlignment="1">
      <alignment horizontal="left" vertical="center"/>
    </xf>
    <xf numFmtId="2" fontId="16" fillId="0" borderId="0" xfId="2" applyNumberFormat="1" applyFont="1" applyFill="1" applyBorder="1" applyAlignment="1">
      <alignment horizontal="right" vertical="center"/>
    </xf>
    <xf numFmtId="0" fontId="16" fillId="0" borderId="0" xfId="2" applyFont="1" applyAlignment="1">
      <alignment vertical="center"/>
    </xf>
    <xf numFmtId="9" fontId="16" fillId="0" borderId="0" xfId="2" applyNumberFormat="1" applyFont="1" applyAlignment="1">
      <alignment horizontal="left" vertical="center"/>
    </xf>
    <xf numFmtId="2" fontId="15" fillId="0" borderId="0" xfId="2" applyNumberFormat="1" applyFont="1" applyAlignment="1">
      <alignment vertical="center"/>
    </xf>
    <xf numFmtId="0" fontId="16" fillId="0" borderId="0" xfId="2" applyFont="1" applyAlignment="1">
      <alignment horizontal="left" vertical="center"/>
    </xf>
    <xf numFmtId="0" fontId="16" fillId="0" borderId="0" xfId="3" applyFont="1" applyAlignment="1">
      <alignment vertical="center"/>
    </xf>
    <xf numFmtId="0" fontId="15" fillId="0" borderId="0" xfId="3" applyFont="1" applyAlignment="1">
      <alignment vertical="center"/>
    </xf>
    <xf numFmtId="0" fontId="15" fillId="0" borderId="0" xfId="2" applyFont="1" applyAlignment="1">
      <alignment horizontal="right" vertical="center"/>
    </xf>
    <xf numFmtId="0" fontId="15" fillId="0" borderId="39" xfId="2" applyFont="1" applyFill="1" applyBorder="1" applyAlignment="1">
      <alignment horizontal="center" vertical="center"/>
    </xf>
    <xf numFmtId="0" fontId="15" fillId="0" borderId="40" xfId="2" applyFont="1" applyFill="1" applyBorder="1" applyAlignment="1">
      <alignment horizontal="center" vertical="center"/>
    </xf>
    <xf numFmtId="0" fontId="15" fillId="0" borderId="41" xfId="2" applyFont="1" applyFill="1" applyBorder="1" applyAlignment="1">
      <alignment horizontal="center" vertical="center"/>
    </xf>
    <xf numFmtId="0" fontId="15" fillId="0" borderId="41" xfId="2" applyFont="1" applyFill="1" applyBorder="1" applyAlignment="1">
      <alignment horizontal="left" vertical="center" wrapText="1"/>
    </xf>
    <xf numFmtId="174" fontId="15" fillId="0" borderId="42" xfId="2" applyNumberFormat="1" applyFont="1" applyFill="1" applyBorder="1" applyAlignment="1">
      <alignment horizontal="left" vertical="center" wrapText="1"/>
    </xf>
    <xf numFmtId="174" fontId="15" fillId="0" borderId="43" xfId="2" applyNumberFormat="1" applyFont="1" applyBorder="1" applyAlignment="1">
      <alignment horizontal="right" vertical="center"/>
    </xf>
    <xf numFmtId="0" fontId="17" fillId="0" borderId="38" xfId="2" applyFont="1" applyFill="1" applyBorder="1" applyAlignment="1">
      <alignment horizontal="left" vertical="top"/>
    </xf>
    <xf numFmtId="49" fontId="0" fillId="4" borderId="0" xfId="0" applyNumberFormat="1" applyFill="1"/>
    <xf numFmtId="0" fontId="0" fillId="4" borderId="0" xfId="0" applyFill="1"/>
  </cellXfs>
  <cellStyles count="4">
    <cellStyle name="Normal" xfId="0" builtinId="0"/>
    <cellStyle name="Normal 2" xfId="1"/>
    <cellStyle name="Normal_O_0502_0012_GORENJE" xfId="2"/>
    <cellStyle name="Normal_O_0502_0012_GORENJE 2" xfId="3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33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56529" name="Rectangle 1"/>
        <xdr:cNvSpPr>
          <a:spLocks noChangeArrowheads="1"/>
        </xdr:cNvSpPr>
      </xdr:nvSpPr>
      <xdr:spPr bwMode="auto">
        <a:xfrm>
          <a:off x="2198914" y="71736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33</xdr:row>
      <xdr:rowOff>0</xdr:rowOff>
    </xdr:from>
    <xdr:to>
      <xdr:col>5</xdr:col>
      <xdr:colOff>0</xdr:colOff>
      <xdr:row>33</xdr:row>
      <xdr:rowOff>0</xdr:rowOff>
    </xdr:to>
    <xdr:sp macro="" textlink="">
      <xdr:nvSpPr>
        <xdr:cNvPr id="56530" name="Rectangle 2"/>
        <xdr:cNvSpPr>
          <a:spLocks noChangeArrowheads="1"/>
        </xdr:cNvSpPr>
      </xdr:nvSpPr>
      <xdr:spPr bwMode="auto">
        <a:xfrm>
          <a:off x="2198914" y="71736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31" name="Rectangle 3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32" name="Rectangle 4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33" name="Rectangle 5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34" name="Rectangle 6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35" name="Rectangle 7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36" name="Rectangle 8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37" name="Rectangle 9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38" name="Rectangle 10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39" name="Rectangle 11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40" name="Rectangle 12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41" name="Rectangle 13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42" name="Rectangle 14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43" name="Rectangle 15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44" name="Rectangle 16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45" name="Rectangle 17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56546" name="Rectangle 18"/>
        <xdr:cNvSpPr>
          <a:spLocks noChangeArrowheads="1"/>
        </xdr:cNvSpPr>
      </xdr:nvSpPr>
      <xdr:spPr bwMode="auto">
        <a:xfrm>
          <a:off x="2198914" y="28956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47" name="Rectangle 19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48" name="Rectangle 20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49" name="Rectangle 21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0" name="Rectangle 22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1" name="Rectangle 23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2" name="Rectangle 24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3" name="Rectangle 25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4" name="Rectangle 26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5" name="Rectangle 27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6" name="Rectangle 28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7" name="Rectangle 29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8" name="Rectangle 30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59" name="Rectangle 31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0" name="Rectangle 32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1" name="Rectangle 33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2" name="Rectangle 34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3" name="Rectangle 35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4" name="Rectangle 36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5" name="Rectangle 37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6" name="Rectangle 38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7" name="Rectangle 39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8" name="Rectangle 40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69" name="Rectangle 41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70" name="Rectangle 42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71" name="Rectangle 43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72" name="Rectangle 44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73" name="Rectangle 45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17</xdr:row>
      <xdr:rowOff>0</xdr:rowOff>
    </xdr:from>
    <xdr:to>
      <xdr:col>5</xdr:col>
      <xdr:colOff>0</xdr:colOff>
      <xdr:row>17</xdr:row>
      <xdr:rowOff>0</xdr:rowOff>
    </xdr:to>
    <xdr:sp macro="" textlink="">
      <xdr:nvSpPr>
        <xdr:cNvPr id="56574" name="Rectangle 46"/>
        <xdr:cNvSpPr>
          <a:spLocks noChangeArrowheads="1"/>
        </xdr:cNvSpPr>
      </xdr:nvSpPr>
      <xdr:spPr bwMode="auto">
        <a:xfrm>
          <a:off x="2198914" y="4724400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75" name="Rectangle 4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76" name="Rectangle 4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77" name="Rectangle 4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78" name="Rectangle 5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79" name="Rectangle 5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0" name="Rectangle 5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1" name="Rectangle 5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2" name="Rectangle 5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3" name="Rectangle 5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4" name="Rectangle 5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5" name="Rectangle 5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6" name="Rectangle 5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7" name="Rectangle 5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8" name="Rectangle 6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89" name="Rectangle 6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0" name="Rectangle 6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1" name="Rectangle 6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2" name="Rectangle 6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3" name="Rectangle 6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4" name="Rectangle 6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5" name="Rectangle 6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6" name="Rectangle 6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7" name="Rectangle 6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8" name="Rectangle 7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599" name="Rectangle 7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0" name="Rectangle 7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1" name="Rectangle 7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2" name="Rectangle 7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3" name="Rectangle 7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4" name="Rectangle 7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5" name="Rectangle 7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6" name="Rectangle 7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7" name="Rectangle 7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8" name="Rectangle 8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09" name="Rectangle 8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0" name="Rectangle 8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1" name="Rectangle 8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2" name="Rectangle 8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3" name="Rectangle 8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4" name="Rectangle 8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5" name="Rectangle 8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6" name="Rectangle 8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7" name="Rectangle 8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8" name="Rectangle 9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19" name="Rectangle 9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0" name="Rectangle 9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1" name="Rectangle 9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2" name="Rectangle 9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3" name="Rectangle 9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4" name="Rectangle 9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5" name="Rectangle 9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6" name="Rectangle 9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7" name="Rectangle 9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8" name="Rectangle 10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29" name="Rectangle 10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0" name="Rectangle 10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1" name="Rectangle 10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2" name="Rectangle 10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3" name="Rectangle 10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4" name="Rectangle 10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5" name="Rectangle 10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6" name="Rectangle 10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7" name="Rectangle 10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8" name="Rectangle 11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39" name="Rectangle 11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0" name="Rectangle 11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1" name="Rectangle 11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2" name="Rectangle 11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3" name="Rectangle 11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4" name="Rectangle 11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5" name="Rectangle 11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6" name="Rectangle 11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7" name="Rectangle 11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8" name="Rectangle 12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49" name="Rectangle 121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0" name="Rectangle 122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1" name="Rectangle 123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2" name="Rectangle 124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3" name="Rectangle 125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4" name="Rectangle 126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5" name="Rectangle 127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6" name="Rectangle 128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7" name="Rectangle 129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7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6658" name="Rectangle 130"/>
        <xdr:cNvSpPr>
          <a:spLocks noChangeArrowheads="1"/>
        </xdr:cNvSpPr>
      </xdr:nvSpPr>
      <xdr:spPr bwMode="auto">
        <a:xfrm>
          <a:off x="2198914" y="3058886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91440</xdr:colOff>
      <xdr:row>5</xdr:row>
      <xdr:rowOff>180975</xdr:rowOff>
    </xdr:from>
    <xdr:to>
      <xdr:col>5</xdr:col>
      <xdr:colOff>560610</xdr:colOff>
      <xdr:row>5</xdr:row>
      <xdr:rowOff>1733588</xdr:rowOff>
    </xdr:to>
    <xdr:sp macro="" textlink="">
      <xdr:nvSpPr>
        <xdr:cNvPr id="9348" name="Text Box 132"/>
        <xdr:cNvSpPr txBox="1">
          <a:spLocks noChangeArrowheads="1"/>
        </xdr:cNvSpPr>
      </xdr:nvSpPr>
      <xdr:spPr bwMode="auto">
        <a:xfrm>
          <a:off x="91440" y="1343025"/>
          <a:ext cx="2512816" cy="1552613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bg-BG" sz="900" b="1" i="0">
              <a:latin typeface="Century Gothic" panose="020B0502020202020204" pitchFamily="34" charset="0"/>
              <a:ea typeface="+mn-ea"/>
              <a:cs typeface="+mn-cs"/>
            </a:rPr>
            <a:t>Клиент:</a:t>
          </a:r>
          <a:r>
            <a:rPr lang="en-US" sz="900" b="1" i="0">
              <a:latin typeface="Century Gothic" panose="020B0502020202020204" pitchFamily="34" charset="0"/>
              <a:ea typeface="+mn-ea"/>
              <a:cs typeface="+mn-cs"/>
            </a:rPr>
            <a:t> </a:t>
          </a:r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На вниманието</a:t>
          </a:r>
          <a:r>
            <a:rPr lang="bg-BG" sz="900" b="0" i="0" baseline="0">
              <a:latin typeface="Century Gothic" panose="020B0502020202020204" pitchFamily="34" charset="0"/>
              <a:ea typeface="+mn-ea"/>
              <a:cs typeface="+mn-cs"/>
            </a:rPr>
            <a:t>: </a:t>
          </a:r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Копие до:</a:t>
          </a:r>
          <a:r>
            <a:rPr lang="bg-BG" sz="900" b="0" i="0" baseline="0">
              <a:latin typeface="Century Gothic" panose="020B0502020202020204" pitchFamily="34" charset="0"/>
              <a:ea typeface="+mn-ea"/>
              <a:cs typeface="+mn-cs"/>
            </a:rPr>
            <a:t> </a:t>
          </a:r>
          <a:endParaRPr lang="bg-BG" sz="900" b="0" i="0">
            <a:latin typeface="Century Gothic" panose="020B0502020202020204" pitchFamily="34" charset="0"/>
            <a:ea typeface="+mn-ea"/>
            <a:cs typeface="+mn-cs"/>
          </a:endParaRP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Тел: </a:t>
          </a:r>
        </a:p>
        <a:p>
          <a:pPr rtl="0"/>
          <a:r>
            <a:rPr lang="bg-BG" sz="900" b="0" i="0">
              <a:latin typeface="Century Gothic" panose="020B0502020202020204" pitchFamily="34" charset="0"/>
              <a:ea typeface="+mn-ea"/>
              <a:cs typeface="+mn-cs"/>
            </a:rPr>
            <a:t>Имейл: </a:t>
          </a:r>
          <a:endParaRPr lang="bg-BG" sz="900" b="0">
            <a:latin typeface="Century Gothic" panose="020B0502020202020204" pitchFamily="34" charset="0"/>
            <a:ea typeface="+mn-ea"/>
            <a:cs typeface="+mn-cs"/>
          </a:endParaRPr>
        </a:p>
      </xdr:txBody>
    </xdr:sp>
    <xdr:clientData/>
  </xdr:twoCellAnchor>
  <xdr:twoCellAnchor>
    <xdr:from>
      <xdr:col>5</xdr:col>
      <xdr:colOff>1263287</xdr:colOff>
      <xdr:row>5</xdr:row>
      <xdr:rowOff>177312</xdr:rowOff>
    </xdr:from>
    <xdr:to>
      <xdr:col>7</xdr:col>
      <xdr:colOff>1185272</xdr:colOff>
      <xdr:row>5</xdr:row>
      <xdr:rowOff>1680480</xdr:rowOff>
    </xdr:to>
    <xdr:sp macro="" textlink="">
      <xdr:nvSpPr>
        <xdr:cNvPr id="9350" name="Text Box 134"/>
        <xdr:cNvSpPr txBox="1">
          <a:spLocks noChangeArrowheads="1"/>
        </xdr:cNvSpPr>
      </xdr:nvSpPr>
      <xdr:spPr bwMode="auto">
        <a:xfrm>
          <a:off x="3268980" y="1339362"/>
          <a:ext cx="2708714" cy="1508614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rtl="0"/>
          <a:r>
            <a:rPr lang="bg-BG" sz="900" b="1" i="0">
              <a:effectLst/>
              <a:latin typeface="Century Gothic" panose="020B0502020202020204" pitchFamily="34" charset="0"/>
              <a:ea typeface="+mn-ea"/>
              <a:cs typeface="+mn-cs"/>
            </a:rPr>
            <a:t>Доставчик:</a:t>
          </a:r>
          <a:r>
            <a:rPr lang="bg-BG" sz="900" b="1" i="0" baseline="0">
              <a:effectLst/>
              <a:latin typeface="Century Gothic" panose="020B0502020202020204" pitchFamily="34" charset="0"/>
              <a:ea typeface="+mn-ea"/>
              <a:cs typeface="+mn-cs"/>
            </a:rPr>
            <a:t>      </a:t>
          </a:r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"ЕХНАТОН БЪЛГАРИЯ" АД</a:t>
          </a:r>
          <a:endParaRPr lang="bg-BG" sz="90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	София 1756</a:t>
          </a:r>
          <a:endParaRPr lang="bg-BG" sz="90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	бул. "Андрей Ляпчев" 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No 4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ИН по ЗДДС</a:t>
          </a:r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:	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BG</a:t>
          </a:r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203040557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ИН:	203040557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МОЛ:	Симеон Илински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Тел:	+359 (0)2</a:t>
          </a:r>
          <a:r>
            <a:rPr lang="en-US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 817 60</a:t>
          </a:r>
          <a:r>
            <a:rPr lang="bg-BG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 </a:t>
          </a:r>
          <a:r>
            <a:rPr lang="en-US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0</a:t>
          </a:r>
          <a:r>
            <a:rPr lang="bg-BG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0</a:t>
          </a:r>
          <a:r>
            <a:rPr lang="en-US" sz="900" b="0" i="0" baseline="0">
              <a:effectLst/>
              <a:latin typeface="Century Gothic" panose="020B0502020202020204" pitchFamily="34" charset="0"/>
              <a:ea typeface="+mn-ea"/>
              <a:cs typeface="+mn-cs"/>
            </a:rPr>
            <a:t>; 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Моб:	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0888000061</a:t>
          </a:r>
          <a:endParaRPr lang="bg-BG" sz="900" b="0">
            <a:effectLst/>
            <a:latin typeface="Century Gothic" panose="020B0502020202020204" pitchFamily="34" charset="0"/>
          </a:endParaRPr>
        </a:p>
        <a:p>
          <a:pPr rtl="0"/>
          <a:r>
            <a:rPr lang="bg-BG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Имейл:	</a:t>
          </a:r>
          <a:r>
            <a:rPr lang="en-US" sz="900" b="0" i="0">
              <a:effectLst/>
              <a:latin typeface="Century Gothic" panose="020B0502020202020204" pitchFamily="34" charset="0"/>
              <a:ea typeface="+mn-ea"/>
              <a:cs typeface="+mn-cs"/>
            </a:rPr>
            <a:t>office@akhnaton.biz</a:t>
          </a:r>
          <a:endParaRPr lang="bg-BG" sz="900">
            <a:effectLst/>
            <a:latin typeface="Century Gothic" panose="020B0502020202020204" pitchFamily="34" charset="0"/>
          </a:endParaRPr>
        </a:p>
      </xdr:txBody>
    </xdr:sp>
    <xdr:clientData/>
  </xdr:twoCellAnchor>
  <xdr:twoCellAnchor editAs="oneCell">
    <xdr:from>
      <xdr:col>0</xdr:col>
      <xdr:colOff>38100</xdr:colOff>
      <xdr:row>0</xdr:row>
      <xdr:rowOff>38100</xdr:rowOff>
    </xdr:from>
    <xdr:to>
      <xdr:col>5</xdr:col>
      <xdr:colOff>533400</xdr:colOff>
      <xdr:row>4</xdr:row>
      <xdr:rowOff>332014</xdr:rowOff>
    </xdr:to>
    <xdr:pic>
      <xdr:nvPicPr>
        <xdr:cNvPr id="56661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38100"/>
          <a:ext cx="2694214" cy="9742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4" name="Rectangle 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5" name="Rectangle 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6" name="Rectangle 2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7" name="Rectangle 2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8" name="Rectangle 32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49" name="Rectangle 33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0" name="Rectangle 34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1" name="Rectangle 35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2" name="Rectangle 3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3" name="Rectangle 3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165463</xdr:colOff>
      <xdr:row>0</xdr:row>
      <xdr:rowOff>392430</xdr:rowOff>
    </xdr:from>
    <xdr:to>
      <xdr:col>2</xdr:col>
      <xdr:colOff>97018</xdr:colOff>
      <xdr:row>0</xdr:row>
      <xdr:rowOff>653757</xdr:rowOff>
    </xdr:to>
    <xdr:sp macro="[0]!distr" textlink="">
      <xdr:nvSpPr>
        <xdr:cNvPr id="12" name="Text 8"/>
        <xdr:cNvSpPr txBox="1">
          <a:spLocks noChangeArrowheads="1"/>
        </xdr:cNvSpPr>
      </xdr:nvSpPr>
      <xdr:spPr bwMode="auto">
        <a:xfrm>
          <a:off x="152400" y="400050"/>
          <a:ext cx="962025" cy="238125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distr.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723900</xdr:rowOff>
    </xdr:from>
    <xdr:to>
      <xdr:col>2</xdr:col>
      <xdr:colOff>106679</xdr:colOff>
      <xdr:row>0</xdr:row>
      <xdr:rowOff>964045</xdr:rowOff>
    </xdr:to>
    <xdr:sp macro="[0]!OEM" textlink="">
      <xdr:nvSpPr>
        <xdr:cNvPr id="13" name="Text Box 41"/>
        <xdr:cNvSpPr txBox="1">
          <a:spLocks noChangeArrowheads="1"/>
        </xdr:cNvSpPr>
      </xdr:nvSpPr>
      <xdr:spPr bwMode="auto">
        <a:xfrm>
          <a:off x="171450" y="723900"/>
          <a:ext cx="962025" cy="247650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oem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1066800</xdr:rowOff>
    </xdr:from>
    <xdr:to>
      <xdr:col>2</xdr:col>
      <xdr:colOff>106679</xdr:colOff>
      <xdr:row>0</xdr:row>
      <xdr:rowOff>1301487</xdr:rowOff>
    </xdr:to>
    <xdr:sp macro="[0]!pb" textlink="">
      <xdr:nvSpPr>
        <xdr:cNvPr id="14" name="Text Box 42"/>
        <xdr:cNvSpPr txBox="1">
          <a:spLocks noChangeArrowheads="1"/>
        </xdr:cNvSpPr>
      </xdr:nvSpPr>
      <xdr:spPr bwMode="auto">
        <a:xfrm>
          <a:off x="171450" y="1066800"/>
          <a:ext cx="962025" cy="247650"/>
        </a:xfrm>
        <a:prstGeom prst="rect">
          <a:avLst/>
        </a:prstGeom>
        <a:solidFill>
          <a:srgbClr val="E3E3E3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 pb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1428750</xdr:rowOff>
    </xdr:from>
    <xdr:to>
      <xdr:col>2</xdr:col>
      <xdr:colOff>131484</xdr:colOff>
      <xdr:row>0</xdr:row>
      <xdr:rowOff>1676400</xdr:rowOff>
    </xdr:to>
    <xdr:sp macro="[0]!fincl" textlink="">
      <xdr:nvSpPr>
        <xdr:cNvPr id="15" name="Text Box 43"/>
        <xdr:cNvSpPr txBox="1">
          <a:spLocks noChangeArrowheads="1"/>
        </xdr:cNvSpPr>
      </xdr:nvSpPr>
      <xdr:spPr bwMode="auto">
        <a:xfrm>
          <a:off x="180975" y="1428750"/>
          <a:ext cx="962025" cy="247650"/>
        </a:xfrm>
        <a:prstGeom prst="rect">
          <a:avLst/>
        </a:prstGeom>
        <a:solidFill>
          <a:srgbClr val="CC9C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fin.cl.</a:t>
          </a:r>
        </a:p>
      </xdr:txBody>
    </xdr:sp>
    <xdr:clientData fPrintsWithSheet="0"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8" name="Rectangle 44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59" name="Rectangle 45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0" name="Rectangle 4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1" name="Rectangle 4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2" name="Rectangle 48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3" name="Rectangle 49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4" name="Rectangle 50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5" name="Rectangle 51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6" name="Rectangle 52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7" name="Rectangle 53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8" name="Rectangle 54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69" name="Rectangle 55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0" name="Rectangle 5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1" name="Rectangle 5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2" name="Rectangle 58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3" name="Rectangle 59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4" name="Rectangle 60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7575" name="Rectangle 61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6" name="Rectangle 6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7" name="Rectangle 6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8" name="Rectangle 6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79" name="Rectangle 6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0" name="Rectangle 6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1" name="Rectangle 6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2" name="Rectangle 6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3" name="Rectangle 6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4" name="Rectangle 7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5" name="Rectangle 7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6" name="Rectangle 7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7" name="Rectangle 7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8" name="Rectangle 7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89" name="Rectangle 7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0" name="Rectangle 7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1" name="Rectangle 7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2" name="Rectangle 7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3" name="Rectangle 7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4" name="Rectangle 8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5" name="Rectangle 8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6" name="Rectangle 8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7" name="Rectangle 8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8" name="Rectangle 8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599" name="Rectangle 8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0" name="Rectangle 8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1" name="Rectangle 8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2" name="Rectangle 8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3" name="Rectangle 8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4" name="Rectangle 9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5" name="Rectangle 9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6" name="Rectangle 9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7" name="Rectangle 9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8" name="Rectangle 9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09" name="Rectangle 9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0" name="Rectangle 9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1" name="Rectangle 9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2" name="Rectangle 9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3" name="Rectangle 9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4" name="Rectangle 10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5" name="Rectangle 10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6" name="Rectangle 10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7" name="Rectangle 10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8" name="Rectangle 10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19" name="Rectangle 10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0" name="Rectangle 10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1" name="Rectangle 10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2" name="Rectangle 10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3" name="Rectangle 10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4" name="Rectangle 11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5" name="Rectangle 11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6" name="Rectangle 11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7" name="Rectangle 11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8" name="Rectangle 11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29" name="Rectangle 11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0" name="Rectangle 11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1" name="Rectangle 11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2" name="Rectangle 11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3" name="Rectangle 11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4" name="Rectangle 12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5" name="Rectangle 12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6" name="Rectangle 12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7" name="Rectangle 12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8" name="Rectangle 12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39" name="Rectangle 12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0" name="Rectangle 12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1" name="Rectangle 12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2" name="Rectangle 12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3" name="Rectangle 12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4" name="Rectangle 13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5" name="Rectangle 13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6" name="Rectangle 13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7" name="Rectangle 13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8" name="Rectangle 13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49" name="Rectangle 13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0" name="Rectangle 13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1" name="Rectangle 13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2" name="Rectangle 13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3" name="Rectangle 13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4" name="Rectangle 14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5" name="Rectangle 14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6" name="Rectangle 14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7" name="Rectangle 14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8" name="Rectangle 14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59" name="Rectangle 14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0" name="Rectangle 14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1" name="Rectangle 14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2" name="Rectangle 14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3" name="Rectangle 14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4" name="Rectangle 15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5" name="Rectangle 15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6" name="Rectangle 15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7" name="Rectangle 15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8" name="Rectangle 15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69" name="Rectangle 15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0" name="Rectangle 15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1" name="Rectangle 15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2" name="Rectangle 15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3" name="Rectangle 15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4" name="Rectangle 16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5" name="Rectangle 16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6" name="Rectangle 16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7" name="Rectangle 16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8" name="Rectangle 16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79" name="Rectangle 16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0" name="Rectangle 16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1" name="Rectangle 16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2" name="Rectangle 16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3" name="Rectangle 16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4" name="Rectangle 17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5" name="Rectangle 17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6" name="Rectangle 17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7687" name="Rectangle 17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374196</xdr:colOff>
      <xdr:row>0</xdr:row>
      <xdr:rowOff>415018</xdr:rowOff>
    </xdr:from>
    <xdr:to>
      <xdr:col>4</xdr:col>
      <xdr:colOff>3757</xdr:colOff>
      <xdr:row>0</xdr:row>
      <xdr:rowOff>642073</xdr:rowOff>
    </xdr:to>
    <xdr:sp macro="[0]!distrEhn" textlink="">
      <xdr:nvSpPr>
        <xdr:cNvPr id="146" name="Text Box 174"/>
        <xdr:cNvSpPr txBox="1">
          <a:spLocks noChangeArrowheads="1"/>
        </xdr:cNvSpPr>
      </xdr:nvSpPr>
      <xdr:spPr bwMode="auto">
        <a:xfrm>
          <a:off x="1371600" y="409575"/>
          <a:ext cx="1209675" cy="228600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 distr. + oem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130629</xdr:colOff>
          <xdr:row>0</xdr:row>
          <xdr:rowOff>108857</xdr:rowOff>
        </xdr:from>
        <xdr:to>
          <xdr:col>2</xdr:col>
          <xdr:colOff>108857</xdr:colOff>
          <xdr:row>0</xdr:row>
          <xdr:rowOff>293914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Ref.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375557</xdr:colOff>
          <xdr:row>0</xdr:row>
          <xdr:rowOff>125186</xdr:rowOff>
        </xdr:from>
        <xdr:to>
          <xdr:col>3</xdr:col>
          <xdr:colOff>587829</xdr:colOff>
          <xdr:row>0</xdr:row>
          <xdr:rowOff>299357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unhide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1213757</xdr:rowOff>
        </xdr:from>
        <xdr:to>
          <xdr:col>4</xdr:col>
          <xdr:colOff>364671</xdr:colOff>
          <xdr:row>0</xdr:row>
          <xdr:rowOff>1817914</xdr:rowOff>
        </xdr:to>
        <xdr:sp macro="" textlink="">
          <xdr:nvSpPr>
            <xdr:cNvPr id="31859" name="Button 4211" hidden="1">
              <a:extLst>
                <a:ext uri="{63B3BB69-23CF-44E3-9099-C40C66FF867C}">
                  <a14:compatExt spid="_x0000_s31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000" b="0" i="0" u="none" strike="noStrike" baseline="0">
                  <a:solidFill>
                    <a:srgbClr val="000000"/>
                  </a:solidFill>
                  <a:latin typeface="MS Sans Serif"/>
                </a:rPr>
                <a:t>Генериране на файл за импорт в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ERP </a:t>
              </a:r>
              <a:r>
                <a:rPr lang="bg-BG" sz="1000" b="0" i="0" u="none" strike="noStrike" baseline="0">
                  <a:solidFill>
                    <a:srgbClr val="000000"/>
                  </a:solidFill>
                  <a:latin typeface="MS Sans Serif"/>
                </a:rPr>
                <a:t>Система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46" name="Rectangle 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47" name="Rectangle 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48" name="Rectangle 2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49" name="Rectangle 2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50" name="Rectangle 32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51" name="Rectangle 33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52" name="Rectangle 34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53" name="Rectangle 35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54" name="Rectangle 3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55" name="Rectangle 3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165463</xdr:colOff>
      <xdr:row>0</xdr:row>
      <xdr:rowOff>392430</xdr:rowOff>
    </xdr:from>
    <xdr:to>
      <xdr:col>2</xdr:col>
      <xdr:colOff>97018</xdr:colOff>
      <xdr:row>0</xdr:row>
      <xdr:rowOff>653757</xdr:rowOff>
    </xdr:to>
    <xdr:sp macro="[0]!distr" textlink="">
      <xdr:nvSpPr>
        <xdr:cNvPr id="12" name="Text 8"/>
        <xdr:cNvSpPr txBox="1">
          <a:spLocks noChangeArrowheads="1"/>
        </xdr:cNvSpPr>
      </xdr:nvSpPr>
      <xdr:spPr bwMode="auto">
        <a:xfrm>
          <a:off x="160020" y="392430"/>
          <a:ext cx="950730" cy="250552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distr.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723900</xdr:rowOff>
    </xdr:from>
    <xdr:to>
      <xdr:col>2</xdr:col>
      <xdr:colOff>106679</xdr:colOff>
      <xdr:row>0</xdr:row>
      <xdr:rowOff>964045</xdr:rowOff>
    </xdr:to>
    <xdr:sp macro="[0]!OEM" textlink="">
      <xdr:nvSpPr>
        <xdr:cNvPr id="13" name="Text Box 41"/>
        <xdr:cNvSpPr txBox="1">
          <a:spLocks noChangeArrowheads="1"/>
        </xdr:cNvSpPr>
      </xdr:nvSpPr>
      <xdr:spPr bwMode="auto">
        <a:xfrm>
          <a:off x="169545" y="723900"/>
          <a:ext cx="956332" cy="240145"/>
        </a:xfrm>
        <a:prstGeom prst="rect">
          <a:avLst/>
        </a:prstGeom>
        <a:solidFill>
          <a:srgbClr val="FFFF99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oem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1066800</xdr:rowOff>
    </xdr:from>
    <xdr:to>
      <xdr:col>2</xdr:col>
      <xdr:colOff>106679</xdr:colOff>
      <xdr:row>0</xdr:row>
      <xdr:rowOff>1301487</xdr:rowOff>
    </xdr:to>
    <xdr:sp macro="[0]!pb" textlink="">
      <xdr:nvSpPr>
        <xdr:cNvPr id="14" name="Text Box 42"/>
        <xdr:cNvSpPr txBox="1">
          <a:spLocks noChangeArrowheads="1"/>
        </xdr:cNvSpPr>
      </xdr:nvSpPr>
      <xdr:spPr bwMode="auto">
        <a:xfrm>
          <a:off x="169545" y="1066800"/>
          <a:ext cx="956332" cy="240145"/>
        </a:xfrm>
        <a:prstGeom prst="rect">
          <a:avLst/>
        </a:prstGeom>
        <a:solidFill>
          <a:srgbClr val="E3E3E3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 pb</a:t>
          </a:r>
        </a:p>
      </xdr:txBody>
    </xdr:sp>
    <xdr:clientData fPrintsWithSheet="0"/>
  </xdr:twoCellAnchor>
  <xdr:twoCellAnchor>
    <xdr:from>
      <xdr:col>0</xdr:col>
      <xdr:colOff>174988</xdr:colOff>
      <xdr:row>0</xdr:row>
      <xdr:rowOff>1428750</xdr:rowOff>
    </xdr:from>
    <xdr:to>
      <xdr:col>2</xdr:col>
      <xdr:colOff>131484</xdr:colOff>
      <xdr:row>0</xdr:row>
      <xdr:rowOff>1676400</xdr:rowOff>
    </xdr:to>
    <xdr:sp macro="[0]!fincl" textlink="">
      <xdr:nvSpPr>
        <xdr:cNvPr id="15" name="Text Box 43"/>
        <xdr:cNvSpPr txBox="1">
          <a:spLocks noChangeArrowheads="1"/>
        </xdr:cNvSpPr>
      </xdr:nvSpPr>
      <xdr:spPr bwMode="auto">
        <a:xfrm>
          <a:off x="169545" y="1428750"/>
          <a:ext cx="975671" cy="247650"/>
        </a:xfrm>
        <a:prstGeom prst="rect">
          <a:avLst/>
        </a:prstGeom>
        <a:solidFill>
          <a:srgbClr val="CC9C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fin.cl.</a:t>
          </a:r>
        </a:p>
      </xdr:txBody>
    </xdr:sp>
    <xdr:clientData fPrintsWithSheet="0"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0" name="Rectangle 44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1" name="Rectangle 45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2" name="Rectangle 4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3" name="Rectangle 4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4" name="Rectangle 48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5" name="Rectangle 49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6" name="Rectangle 50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7" name="Rectangle 51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8" name="Rectangle 52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69" name="Rectangle 53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0" name="Rectangle 54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1" name="Rectangle 55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2" name="Rectangle 56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3" name="Rectangle 57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4" name="Rectangle 58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5" name="Rectangle 59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6" name="Rectangle 60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3</xdr:row>
      <xdr:rowOff>0</xdr:rowOff>
    </xdr:from>
    <xdr:to>
      <xdr:col>4</xdr:col>
      <xdr:colOff>0</xdr:colOff>
      <xdr:row>3</xdr:row>
      <xdr:rowOff>0</xdr:rowOff>
    </xdr:to>
    <xdr:sp macro="" textlink="">
      <xdr:nvSpPr>
        <xdr:cNvPr id="55177" name="Rectangle 61"/>
        <xdr:cNvSpPr>
          <a:spLocks noChangeArrowheads="1"/>
        </xdr:cNvSpPr>
      </xdr:nvSpPr>
      <xdr:spPr bwMode="auto">
        <a:xfrm>
          <a:off x="2737757" y="26887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78" name="Rectangle 6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79" name="Rectangle 6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0" name="Rectangle 6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1" name="Rectangle 6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2" name="Rectangle 6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3" name="Rectangle 6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4" name="Rectangle 6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5" name="Rectangle 6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6" name="Rectangle 7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7" name="Rectangle 7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8" name="Rectangle 7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89" name="Rectangle 7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0" name="Rectangle 7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1" name="Rectangle 7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2" name="Rectangle 7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3" name="Rectangle 7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4" name="Rectangle 7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5" name="Rectangle 7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6" name="Rectangle 8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7" name="Rectangle 8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8" name="Rectangle 8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199" name="Rectangle 8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0" name="Rectangle 8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1" name="Rectangle 8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2" name="Rectangle 8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3" name="Rectangle 8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4" name="Rectangle 8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5" name="Rectangle 8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6" name="Rectangle 9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7" name="Rectangle 9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8" name="Rectangle 9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09" name="Rectangle 9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0" name="Rectangle 9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1" name="Rectangle 9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2" name="Rectangle 9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3" name="Rectangle 9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4" name="Rectangle 9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5" name="Rectangle 9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6" name="Rectangle 10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7" name="Rectangle 10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8" name="Rectangle 10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19" name="Rectangle 10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0" name="Rectangle 10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1" name="Rectangle 10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2" name="Rectangle 10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3" name="Rectangle 10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4" name="Rectangle 10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5" name="Rectangle 10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6" name="Rectangle 11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7" name="Rectangle 11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8" name="Rectangle 11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29" name="Rectangle 11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0" name="Rectangle 11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1" name="Rectangle 11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2" name="Rectangle 11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3" name="Rectangle 11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4" name="Rectangle 11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5" name="Rectangle 11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6" name="Rectangle 12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7" name="Rectangle 12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8" name="Rectangle 12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39" name="Rectangle 12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0" name="Rectangle 12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1" name="Rectangle 12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2" name="Rectangle 12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3" name="Rectangle 12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4" name="Rectangle 12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5" name="Rectangle 12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6" name="Rectangle 13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7" name="Rectangle 13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8" name="Rectangle 13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49" name="Rectangle 13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0" name="Rectangle 13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1" name="Rectangle 13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2" name="Rectangle 13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3" name="Rectangle 13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4" name="Rectangle 13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5" name="Rectangle 13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6" name="Rectangle 14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7" name="Rectangle 14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8" name="Rectangle 14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59" name="Rectangle 14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0" name="Rectangle 14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1" name="Rectangle 14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2" name="Rectangle 14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3" name="Rectangle 14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4" name="Rectangle 14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5" name="Rectangle 14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6" name="Rectangle 15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7" name="Rectangle 15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8" name="Rectangle 15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69" name="Rectangle 15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0" name="Rectangle 15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1" name="Rectangle 15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2" name="Rectangle 15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3" name="Rectangle 15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4" name="Rectangle 15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5" name="Rectangle 15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6" name="Rectangle 16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7" name="Rectangle 16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8" name="Rectangle 16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79" name="Rectangle 16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0" name="Rectangle 164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1" name="Rectangle 165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2" name="Rectangle 166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3" name="Rectangle 167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4" name="Rectangle 168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5" name="Rectangle 169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6" name="Rectangle 170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7" name="Rectangle 171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8" name="Rectangle 172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0</xdr:colOff>
      <xdr:row>24</xdr:row>
      <xdr:rowOff>0</xdr:rowOff>
    </xdr:from>
    <xdr:to>
      <xdr:col>4</xdr:col>
      <xdr:colOff>0</xdr:colOff>
      <xdr:row>24</xdr:row>
      <xdr:rowOff>0</xdr:rowOff>
    </xdr:to>
    <xdr:sp macro="" textlink="">
      <xdr:nvSpPr>
        <xdr:cNvPr id="55289" name="Rectangle 173"/>
        <xdr:cNvSpPr>
          <a:spLocks noChangeArrowheads="1"/>
        </xdr:cNvSpPr>
      </xdr:nvSpPr>
      <xdr:spPr bwMode="auto">
        <a:xfrm>
          <a:off x="2737757" y="6460671"/>
          <a:ext cx="0" cy="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374196</xdr:colOff>
      <xdr:row>0</xdr:row>
      <xdr:rowOff>415018</xdr:rowOff>
    </xdr:from>
    <xdr:to>
      <xdr:col>4</xdr:col>
      <xdr:colOff>3757</xdr:colOff>
      <xdr:row>0</xdr:row>
      <xdr:rowOff>642073</xdr:rowOff>
    </xdr:to>
    <xdr:sp macro="[0]!distrEhn" textlink="">
      <xdr:nvSpPr>
        <xdr:cNvPr id="146" name="Text Box 174"/>
        <xdr:cNvSpPr txBox="1">
          <a:spLocks noChangeArrowheads="1"/>
        </xdr:cNvSpPr>
      </xdr:nvSpPr>
      <xdr:spPr bwMode="auto">
        <a:xfrm>
          <a:off x="1371600" y="409575"/>
          <a:ext cx="1213458" cy="232593"/>
        </a:xfrm>
        <a:prstGeom prst="rect">
          <a:avLst/>
        </a:prstGeom>
        <a:solidFill>
          <a:srgbClr val="CCFFCC"/>
        </a:solidFill>
        <a:ln w="9525">
          <a:noFill/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36576" tIns="36576" rIns="0" bIns="0" anchor="t" upright="1"/>
        <a:lstStyle/>
        <a:p>
          <a:pPr algn="l" rtl="0">
            <a:defRPr sz="1000"/>
          </a:pPr>
          <a:r>
            <a:rPr lang="en-US" sz="1450" b="1" i="0" strike="noStrike">
              <a:solidFill>
                <a:srgbClr val="000000"/>
              </a:solidFill>
              <a:latin typeface="MS Sans Serif"/>
            </a:rPr>
            <a:t>  distr. + oem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130629</xdr:colOff>
          <xdr:row>0</xdr:row>
          <xdr:rowOff>108857</xdr:rowOff>
        </xdr:from>
        <xdr:to>
          <xdr:col>2</xdr:col>
          <xdr:colOff>108857</xdr:colOff>
          <xdr:row>0</xdr:row>
          <xdr:rowOff>293914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800000"/>
                  </a:solidFill>
                  <a:latin typeface="Arial"/>
                  <a:cs typeface="Arial"/>
                </a:rPr>
                <a:t>Ref.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375557</xdr:colOff>
          <xdr:row>0</xdr:row>
          <xdr:rowOff>125186</xdr:rowOff>
        </xdr:from>
        <xdr:to>
          <xdr:col>3</xdr:col>
          <xdr:colOff>587829</xdr:colOff>
          <xdr:row>0</xdr:row>
          <xdr:rowOff>299357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unhide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1213757</xdr:rowOff>
        </xdr:from>
        <xdr:to>
          <xdr:col>4</xdr:col>
          <xdr:colOff>364671</xdr:colOff>
          <xdr:row>0</xdr:row>
          <xdr:rowOff>1817914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000" b="0" i="0" u="none" strike="noStrike" baseline="0">
                  <a:solidFill>
                    <a:srgbClr val="000000"/>
                  </a:solidFill>
                  <a:latin typeface="MS Sans Serif"/>
                </a:rPr>
                <a:t>Генериране на файл за импорт в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MS Sans Serif"/>
                </a:rPr>
                <a:t>ERP </a:t>
              </a:r>
              <a:r>
                <a:rPr lang="bg-BG" sz="1000" b="0" i="0" u="none" strike="noStrike" baseline="0">
                  <a:solidFill>
                    <a:srgbClr val="000000"/>
                  </a:solidFill>
                  <a:latin typeface="MS Sans Serif"/>
                </a:rPr>
                <a:t>Система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PERSONAL"/>
      <sheetName val="Schneider - общо"/>
      <sheetName val="BIMED"/>
      <sheetName val="КРУШКИ"/>
      <sheetName val="CROUZET"/>
      <sheetName val="FLEXA -2008"/>
      <sheetName val="HAUPA-2009"/>
      <sheetName val="HAGER-2009"/>
      <sheetName val="KUHNKE+SONG CHUAN"/>
      <sheetName val="MIT-INVERTERS 2009"/>
      <sheetName val="MIT-PLC 2009"/>
      <sheetName val="MIT-SERVO 2009"/>
      <sheetName val="MURR ELEKTRONIK-2009"/>
      <sheetName val="SCAME-2009"/>
      <sheetName val="SOBEM"/>
      <sheetName val="WERMA-2009"/>
      <sheetName val="BUL-TRANSFO"/>
      <sheetName val="BUL-MM"/>
      <sheetName val="Schneider_-_общо"/>
      <sheetName val="FLEXA_-2008"/>
      <sheetName val="KUHNKE+SONG_CHUAN"/>
      <sheetName val="MIT-INVERTERS_2009"/>
      <sheetName val="MIT-PLC_2009"/>
      <sheetName val="MIT-SERVO_2009"/>
      <sheetName val="MURR_ELEKTRONIK-2009"/>
      <sheetName val="Schneider_-_общо1"/>
    </sheetNames>
    <definedNames>
      <definedName name="Macro9"/>
    </definedNames>
    <sheetDataSet>
      <sheetData sheetId="0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"/>
  <sheetViews>
    <sheetView zoomScaleNormal="100" zoomScaleSheetLayoutView="75" workbookViewId="0">
      <selection activeCell="H3" sqref="H3"/>
    </sheetView>
  </sheetViews>
  <sheetFormatPr defaultColWidth="8" defaultRowHeight="12"/>
  <cols>
    <col min="1" max="1" width="4.69140625" style="96" customWidth="1"/>
    <col min="2" max="2" width="0.84375" style="96" hidden="1" customWidth="1"/>
    <col min="3" max="3" width="1" style="96" hidden="1" customWidth="1"/>
    <col min="4" max="4" width="4.69140625" style="96" customWidth="1"/>
    <col min="5" max="5" width="21.69140625" style="96" customWidth="1"/>
    <col min="6" max="6" width="27.3828125" style="96" customWidth="1"/>
    <col min="7" max="7" width="14.3046875" style="96" customWidth="1"/>
    <col min="8" max="8" width="17.53515625" style="96" customWidth="1"/>
    <col min="9" max="9" width="10" style="96" customWidth="1"/>
    <col min="10" max="10" width="7.69140625" style="96" bestFit="1" customWidth="1"/>
    <col min="11" max="11" width="8" style="96" customWidth="1"/>
    <col min="12" max="12" width="9.69140625" style="96" bestFit="1" customWidth="1"/>
    <col min="13" max="13" width="8" style="96" customWidth="1"/>
    <col min="14" max="14" width="7.53515625" style="96" hidden="1" customWidth="1"/>
    <col min="15" max="16384" width="8" style="96"/>
  </cols>
  <sheetData>
    <row r="1" spans="1:10" s="79" customFormat="1" ht="17.25" customHeight="1">
      <c r="F1" s="142"/>
      <c r="G1" s="142"/>
      <c r="H1" s="90"/>
      <c r="I1" s="80"/>
      <c r="J1" s="80"/>
    </row>
    <row r="2" spans="1:10" s="79" customFormat="1" ht="12.45">
      <c r="F2" s="97"/>
      <c r="G2" s="92" t="s">
        <v>51</v>
      </c>
      <c r="H2" s="87" t="str">
        <f ca="1">LEFT(Sheet1!A1,11)</f>
        <v>O_2020_0000</v>
      </c>
      <c r="I2" s="80"/>
      <c r="J2" s="81"/>
    </row>
    <row r="3" spans="1:10" s="79" customFormat="1">
      <c r="F3" s="97"/>
      <c r="G3" s="98" t="s">
        <v>16</v>
      </c>
      <c r="H3" s="99">
        <f ca="1">TODAY()</f>
        <v>44166</v>
      </c>
      <c r="I3" s="80"/>
      <c r="J3" s="80"/>
    </row>
    <row r="4" spans="1:10" s="79" customFormat="1">
      <c r="F4" s="97"/>
      <c r="G4" s="98" t="s">
        <v>17</v>
      </c>
      <c r="H4" s="100" t="s">
        <v>18</v>
      </c>
      <c r="I4" s="80"/>
      <c r="J4" s="80"/>
    </row>
    <row r="5" spans="1:10" s="79" customFormat="1" ht="31.5" customHeight="1" thickBot="1">
      <c r="A5" s="82"/>
      <c r="B5" s="82"/>
      <c r="C5" s="82"/>
      <c r="D5" s="82"/>
      <c r="E5" s="82"/>
      <c r="F5" s="101"/>
      <c r="G5" s="102" t="s">
        <v>19</v>
      </c>
      <c r="H5" s="103"/>
      <c r="I5" s="80"/>
      <c r="J5" s="80"/>
    </row>
    <row r="6" spans="1:10" s="79" customFormat="1" ht="143.25" customHeight="1" thickTop="1" thickBot="1">
      <c r="I6" s="83"/>
      <c r="J6" s="83"/>
    </row>
    <row r="7" spans="1:10" s="84" customFormat="1" ht="12.9" thickTop="1" thickBot="1">
      <c r="A7" s="104" t="s">
        <v>2</v>
      </c>
      <c r="B7" s="105"/>
      <c r="C7" s="105"/>
      <c r="D7" s="106" t="s">
        <v>4</v>
      </c>
      <c r="E7" s="106" t="s">
        <v>5</v>
      </c>
      <c r="F7" s="106" t="s">
        <v>6</v>
      </c>
      <c r="G7" s="107" t="s">
        <v>20</v>
      </c>
      <c r="H7" s="108" t="s">
        <v>21</v>
      </c>
      <c r="I7" s="83"/>
      <c r="J7" s="83"/>
    </row>
    <row r="8" spans="1:10" s="84" customFormat="1" ht="22.75" thickTop="1">
      <c r="A8" s="109">
        <f>'SPECIF (0)'!A4</f>
        <v>0</v>
      </c>
      <c r="B8" s="110"/>
      <c r="C8" s="111"/>
      <c r="D8" s="111">
        <f>'SPECIF (0)'!C4</f>
        <v>1</v>
      </c>
      <c r="E8" s="111" t="str">
        <f>'SPECIF (0)'!D4</f>
        <v>T…….</v>
      </c>
      <c r="F8" s="112" t="str">
        <f>'SPECIF (0)'!E4</f>
        <v xml:space="preserve">Ел. табло метално ….. IP… с размер ВхШхД/...х...х…мм    </v>
      </c>
      <c r="G8" s="113">
        <f>'SPECIF (0)'!F4</f>
        <v>0</v>
      </c>
      <c r="H8" s="114">
        <f>D8*G8</f>
        <v>0</v>
      </c>
      <c r="I8" s="83"/>
      <c r="J8" s="83"/>
    </row>
    <row r="9" spans="1:10" s="84" customFormat="1">
      <c r="A9" s="149"/>
      <c r="B9" s="150"/>
      <c r="C9" s="151"/>
      <c r="D9" s="151"/>
      <c r="E9" s="151"/>
      <c r="F9" s="152"/>
      <c r="G9" s="153"/>
      <c r="H9" s="154"/>
      <c r="I9" s="83"/>
      <c r="J9" s="83"/>
    </row>
    <row r="10" spans="1:10" s="84" customFormat="1">
      <c r="A10" s="149"/>
      <c r="B10" s="150"/>
      <c r="C10" s="151"/>
      <c r="D10" s="151"/>
      <c r="E10" s="151"/>
      <c r="F10" s="152"/>
      <c r="G10" s="153"/>
      <c r="H10" s="154"/>
      <c r="I10" s="83"/>
      <c r="J10" s="83"/>
    </row>
    <row r="11" spans="1:10" s="84" customFormat="1" ht="15.75" customHeight="1" thickBot="1">
      <c r="A11" s="115"/>
      <c r="B11" s="116"/>
      <c r="C11" s="117"/>
      <c r="D11" s="117"/>
      <c r="E11" s="117"/>
      <c r="F11" s="118"/>
      <c r="G11" s="119"/>
      <c r="H11" s="120"/>
      <c r="I11" s="83"/>
      <c r="J11" s="83"/>
    </row>
    <row r="12" spans="1:10" s="84" customFormat="1" ht="12.9" thickTop="1" thickBot="1">
      <c r="A12" s="121"/>
      <c r="B12" s="122"/>
      <c r="C12" s="122"/>
      <c r="D12" s="123"/>
      <c r="E12" s="124"/>
      <c r="F12" s="125" t="s">
        <v>22</v>
      </c>
      <c r="G12" s="126"/>
      <c r="H12" s="127">
        <f>SUM(H8:H11)</f>
        <v>0</v>
      </c>
      <c r="I12" s="83"/>
      <c r="J12" s="83"/>
    </row>
    <row r="13" spans="1:10" s="84" customFormat="1" ht="12.9" thickTop="1" thickBot="1">
      <c r="A13" s="128"/>
      <c r="B13" s="123"/>
      <c r="C13" s="123"/>
      <c r="D13" s="123"/>
      <c r="E13" s="123"/>
      <c r="F13" s="129" t="s">
        <v>23</v>
      </c>
      <c r="G13" s="130"/>
      <c r="H13" s="131">
        <f>H12*20%</f>
        <v>0</v>
      </c>
      <c r="I13" s="83"/>
      <c r="J13" s="83"/>
    </row>
    <row r="14" spans="1:10" s="84" customFormat="1" ht="12.45" thickBot="1">
      <c r="A14" s="132"/>
      <c r="B14" s="133"/>
      <c r="C14" s="133"/>
      <c r="D14" s="133"/>
      <c r="E14" s="101"/>
      <c r="F14" s="134" t="s">
        <v>30</v>
      </c>
      <c r="G14" s="135"/>
      <c r="H14" s="136">
        <f>H12+H13</f>
        <v>0</v>
      </c>
      <c r="I14" s="83"/>
      <c r="J14" s="83"/>
    </row>
    <row r="15" spans="1:10" s="84" customFormat="1" ht="7.2" customHeight="1" thickTop="1">
      <c r="A15" s="85"/>
      <c r="B15" s="85"/>
      <c r="C15" s="85"/>
      <c r="D15" s="85"/>
      <c r="E15" s="86"/>
      <c r="F15" s="87"/>
      <c r="G15" s="88"/>
      <c r="H15" s="88"/>
      <c r="I15" s="83"/>
      <c r="J15" s="83"/>
    </row>
    <row r="16" spans="1:10" s="79" customFormat="1">
      <c r="A16" s="137" t="s">
        <v>24</v>
      </c>
      <c r="B16" s="137"/>
      <c r="C16" s="137"/>
      <c r="D16" s="137"/>
      <c r="E16" s="137"/>
      <c r="F16" s="137"/>
      <c r="G16" s="137"/>
      <c r="H16" s="137"/>
      <c r="I16" s="80"/>
      <c r="J16" s="80"/>
    </row>
    <row r="17" spans="1:10" s="79" customFormat="1">
      <c r="A17" s="137"/>
      <c r="B17" s="137"/>
      <c r="C17" s="137"/>
      <c r="D17" s="137"/>
      <c r="E17" s="137"/>
      <c r="F17" s="137"/>
      <c r="G17" s="137"/>
      <c r="H17" s="137"/>
      <c r="I17" s="80"/>
      <c r="J17" s="80"/>
    </row>
    <row r="18" spans="1:10" s="79" customFormat="1">
      <c r="A18" s="155" t="s">
        <v>41</v>
      </c>
      <c r="B18" s="155"/>
      <c r="C18" s="155"/>
      <c r="D18" s="155"/>
      <c r="E18" s="155"/>
      <c r="F18" s="138"/>
      <c r="G18" s="138"/>
      <c r="H18" s="138"/>
      <c r="I18" s="83"/>
      <c r="J18" s="83"/>
    </row>
    <row r="19" spans="1:10" s="79" customFormat="1">
      <c r="A19" s="137"/>
      <c r="B19" s="137"/>
      <c r="C19" s="137"/>
      <c r="D19" s="137"/>
      <c r="E19" s="137"/>
      <c r="F19" s="137"/>
      <c r="G19" s="137"/>
      <c r="H19" s="97"/>
      <c r="I19" s="83"/>
      <c r="J19" s="83"/>
    </row>
    <row r="20" spans="1:10" s="79" customFormat="1">
      <c r="A20" s="137" t="s">
        <v>42</v>
      </c>
      <c r="B20" s="139"/>
      <c r="C20" s="137"/>
      <c r="D20" s="137"/>
      <c r="E20" s="137"/>
      <c r="F20" s="140"/>
      <c r="G20" s="137"/>
      <c r="H20" s="141"/>
      <c r="I20" s="83"/>
      <c r="J20" s="83"/>
    </row>
    <row r="21" spans="1:10" s="79" customFormat="1">
      <c r="A21" s="137"/>
      <c r="B21" s="139"/>
      <c r="C21" s="137"/>
      <c r="D21" s="137"/>
      <c r="E21" s="137"/>
      <c r="F21" s="140"/>
      <c r="G21" s="137"/>
      <c r="H21" s="141"/>
      <c r="I21" s="83"/>
      <c r="J21" s="83"/>
    </row>
    <row r="22" spans="1:10" s="79" customFormat="1">
      <c r="A22" s="97" t="s">
        <v>43</v>
      </c>
      <c r="B22" s="142"/>
      <c r="C22" s="97"/>
      <c r="D22" s="97"/>
      <c r="E22" s="97"/>
      <c r="F22" s="97" t="s">
        <v>44</v>
      </c>
      <c r="G22" s="97"/>
      <c r="H22" s="97"/>
      <c r="I22" s="83"/>
      <c r="J22" s="80"/>
    </row>
    <row r="23" spans="1:10" s="79" customFormat="1" ht="12.45">
      <c r="A23" s="97"/>
      <c r="B23" s="142"/>
      <c r="C23" s="97"/>
      <c r="D23" s="97"/>
      <c r="E23" s="97"/>
      <c r="F23" s="97" t="s">
        <v>45</v>
      </c>
      <c r="G23" s="143">
        <v>0.5</v>
      </c>
      <c r="H23" s="144"/>
      <c r="I23" s="91"/>
      <c r="J23" s="80"/>
    </row>
    <row r="24" spans="1:10" s="79" customFormat="1" ht="12.45">
      <c r="A24" s="97"/>
      <c r="B24" s="142"/>
      <c r="C24" s="97"/>
      <c r="D24" s="97"/>
      <c r="E24" s="97"/>
      <c r="F24" s="97" t="s">
        <v>46</v>
      </c>
      <c r="G24" s="143"/>
      <c r="H24" s="144"/>
      <c r="I24" s="91"/>
      <c r="J24" s="80"/>
    </row>
    <row r="25" spans="1:10" s="79" customFormat="1">
      <c r="A25" s="98"/>
      <c r="B25" s="145"/>
      <c r="C25" s="97"/>
      <c r="D25" s="97"/>
      <c r="E25" s="97"/>
      <c r="F25" s="97" t="s">
        <v>40</v>
      </c>
      <c r="G25" s="143">
        <v>0.5</v>
      </c>
      <c r="H25" s="97"/>
      <c r="I25" s="93"/>
      <c r="J25" s="80"/>
    </row>
    <row r="26" spans="1:10" s="79" customFormat="1">
      <c r="A26" s="98"/>
      <c r="B26" s="145"/>
      <c r="C26" s="97"/>
      <c r="D26" s="97"/>
      <c r="E26" s="97"/>
      <c r="F26" s="97"/>
      <c r="G26" s="143"/>
      <c r="H26" s="97"/>
      <c r="I26" s="93"/>
      <c r="J26" s="80"/>
    </row>
    <row r="27" spans="1:10" s="79" customFormat="1">
      <c r="A27" s="97" t="s">
        <v>47</v>
      </c>
      <c r="B27" s="142"/>
      <c r="C27" s="97"/>
      <c r="D27" s="97"/>
      <c r="E27" s="97"/>
      <c r="F27" s="147" t="s">
        <v>48</v>
      </c>
      <c r="G27" s="97"/>
      <c r="H27" s="97"/>
      <c r="I27" s="83"/>
      <c r="J27" s="80"/>
    </row>
    <row r="28" spans="1:10" s="79" customFormat="1">
      <c r="A28" s="97"/>
      <c r="B28" s="142"/>
      <c r="C28" s="97"/>
      <c r="D28" s="97"/>
      <c r="E28" s="97"/>
      <c r="F28" s="146" t="s">
        <v>49</v>
      </c>
      <c r="G28" s="97"/>
      <c r="H28" s="97"/>
      <c r="I28" s="80"/>
      <c r="J28" s="80"/>
    </row>
    <row r="29" spans="1:10" s="79" customFormat="1">
      <c r="A29" s="142"/>
      <c r="B29" s="142"/>
      <c r="C29" s="97"/>
      <c r="D29" s="97"/>
      <c r="E29" s="97"/>
      <c r="F29" s="97"/>
      <c r="G29" s="97"/>
      <c r="H29" s="97"/>
      <c r="I29" s="80"/>
      <c r="J29" s="80"/>
    </row>
    <row r="30" spans="1:10" s="79" customFormat="1">
      <c r="A30" s="97" t="s">
        <v>50</v>
      </c>
      <c r="B30" s="142"/>
      <c r="C30" s="97"/>
      <c r="D30" s="97"/>
      <c r="E30" s="97"/>
      <c r="F30" s="97"/>
      <c r="G30" s="97"/>
      <c r="H30" s="97"/>
      <c r="I30" s="80"/>
      <c r="J30" s="80"/>
    </row>
    <row r="31" spans="1:10" s="79" customFormat="1">
      <c r="A31" s="142"/>
      <c r="B31" s="142"/>
      <c r="C31" s="97"/>
      <c r="D31" s="97"/>
      <c r="E31" s="97"/>
      <c r="F31" s="97"/>
      <c r="G31" s="148" t="s">
        <v>25</v>
      </c>
      <c r="H31" s="97"/>
      <c r="I31" s="80"/>
      <c r="J31" s="80"/>
    </row>
    <row r="32" spans="1:10" s="79" customFormat="1">
      <c r="A32" s="80"/>
      <c r="B32" s="80"/>
      <c r="C32" s="80"/>
      <c r="D32" s="80"/>
      <c r="E32" s="80"/>
      <c r="F32" s="80"/>
      <c r="G32" s="80"/>
      <c r="H32" s="80"/>
      <c r="I32" s="80"/>
      <c r="J32" s="80"/>
    </row>
    <row r="33" spans="1:9">
      <c r="A33" s="79"/>
      <c r="B33" s="79"/>
      <c r="C33" s="79"/>
      <c r="D33" s="79"/>
      <c r="E33" s="79"/>
      <c r="F33" s="89"/>
      <c r="G33" s="94"/>
      <c r="H33" s="94"/>
      <c r="I33" s="95"/>
    </row>
  </sheetData>
  <mergeCells count="1">
    <mergeCell ref="A18:E18"/>
  </mergeCells>
  <phoneticPr fontId="11" type="noConversion"/>
  <pageMargins left="0.74803149606299213" right="0.15748031496062992" top="0.23622047244094491" bottom="7.874015748031496E-2" header="0.19685039370078741" footer="0"/>
  <pageSetup paperSize="9" orientation="portrait" horizontalDpi="1200" verticalDpi="1200" r:id="rId1"/>
  <headerFooter differentFirst="1">
    <oddHeader>&amp;RФо 7.2-02</oddHeader>
    <firstFooter>&amp;R&amp;G</first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25"/>
  <sheetViews>
    <sheetView zoomScale="75" zoomScaleNormal="75" workbookViewId="0">
      <pane ySplit="3" topLeftCell="A4" activePane="bottomLeft" state="frozen"/>
      <selection pane="bottomLeft" activeCell="E13" sqref="E13"/>
    </sheetView>
  </sheetViews>
  <sheetFormatPr defaultColWidth="8.69140625" defaultRowHeight="12.45"/>
  <cols>
    <col min="1" max="1" width="10.3828125" style="53" customWidth="1"/>
    <col min="2" max="2" width="4.84375" style="7" customWidth="1"/>
    <col min="3" max="3" width="5.3046875" style="7" customWidth="1"/>
    <col min="4" max="4" width="18.15234375" style="7" customWidth="1"/>
    <col min="5" max="5" width="57.3046875" style="7" customWidth="1"/>
    <col min="6" max="6" width="12.69140625" style="7" customWidth="1"/>
    <col min="7" max="10" width="8.69140625" style="7" customWidth="1"/>
    <col min="11" max="11" width="12.84375" style="7" customWidth="1"/>
    <col min="12" max="12" width="11.69140625" style="7" customWidth="1"/>
    <col min="13" max="13" width="11.84375" style="7" customWidth="1"/>
    <col min="14" max="14" width="12" style="7" customWidth="1"/>
    <col min="15" max="15" width="13.15234375" style="7" customWidth="1"/>
    <col min="16" max="16" width="12.53515625" style="7" customWidth="1"/>
    <col min="17" max="18" width="12.69140625" style="7" customWidth="1"/>
    <col min="19" max="19" width="5.3046875" style="7" customWidth="1"/>
    <col min="20" max="20" width="11.69140625" style="7" bestFit="1" customWidth="1"/>
    <col min="21" max="16384" width="8.69140625" style="7"/>
  </cols>
  <sheetData>
    <row r="1" spans="1:21" ht="160.19999999999999" customHeight="1">
      <c r="A1" s="34"/>
      <c r="F1" s="35"/>
      <c r="G1" s="35"/>
      <c r="H1" s="35"/>
      <c r="I1" s="35"/>
      <c r="J1" s="35"/>
      <c r="K1" s="35"/>
    </row>
    <row r="2" spans="1:21" s="36" customFormat="1" ht="12.9" thickBot="1">
      <c r="A2" s="34"/>
      <c r="C2" s="37"/>
      <c r="D2" s="38"/>
      <c r="E2" s="39"/>
      <c r="F2" s="40"/>
      <c r="G2" s="41" t="s">
        <v>27</v>
      </c>
      <c r="H2" s="41" t="s">
        <v>26</v>
      </c>
      <c r="I2" s="41" t="s">
        <v>0</v>
      </c>
      <c r="J2" s="41" t="s">
        <v>1</v>
      </c>
      <c r="K2" s="41" t="s">
        <v>27</v>
      </c>
      <c r="L2" s="41" t="s">
        <v>26</v>
      </c>
      <c r="M2" s="41" t="s">
        <v>0</v>
      </c>
      <c r="N2" s="41" t="s">
        <v>1</v>
      </c>
      <c r="O2" s="41" t="s">
        <v>27</v>
      </c>
      <c r="P2" s="41" t="s">
        <v>26</v>
      </c>
      <c r="Q2" s="41" t="s">
        <v>0</v>
      </c>
      <c r="R2" s="41" t="s">
        <v>1</v>
      </c>
      <c r="S2" s="37"/>
      <c r="T2" s="37"/>
    </row>
    <row r="3" spans="1:21" ht="39" customHeight="1" thickTop="1" thickBot="1">
      <c r="A3" s="29" t="s">
        <v>2</v>
      </c>
      <c r="B3" s="2" t="s">
        <v>3</v>
      </c>
      <c r="C3" s="1" t="s">
        <v>4</v>
      </c>
      <c r="D3" s="1" t="s">
        <v>5</v>
      </c>
      <c r="E3" s="1" t="s">
        <v>6</v>
      </c>
      <c r="F3" s="4" t="s">
        <v>11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28</v>
      </c>
      <c r="L3" s="5" t="s">
        <v>28</v>
      </c>
      <c r="M3" s="5" t="s">
        <v>28</v>
      </c>
      <c r="N3" s="5" t="s">
        <v>28</v>
      </c>
      <c r="O3" s="6" t="s">
        <v>29</v>
      </c>
      <c r="P3" s="6" t="s">
        <v>29</v>
      </c>
      <c r="Q3" s="6" t="s">
        <v>29</v>
      </c>
      <c r="R3" s="6" t="s">
        <v>29</v>
      </c>
      <c r="S3" s="1" t="s">
        <v>31</v>
      </c>
      <c r="T3" s="66" t="s">
        <v>36</v>
      </c>
    </row>
    <row r="4" spans="1:21" s="16" customFormat="1" ht="40.5" customHeight="1" thickTop="1">
      <c r="A4" s="30">
        <v>0</v>
      </c>
      <c r="B4" s="42"/>
      <c r="C4" s="42">
        <v>1</v>
      </c>
      <c r="D4" s="75" t="s">
        <v>38</v>
      </c>
      <c r="E4" s="61" t="s">
        <v>39</v>
      </c>
      <c r="F4" s="43">
        <f>P24</f>
        <v>0</v>
      </c>
      <c r="G4" s="11"/>
      <c r="H4" s="11"/>
      <c r="I4" s="11"/>
      <c r="J4" s="11"/>
      <c r="K4" s="12"/>
      <c r="L4" s="12"/>
      <c r="M4" s="12"/>
      <c r="N4" s="12"/>
      <c r="O4" s="13"/>
      <c r="P4" s="14"/>
      <c r="Q4" s="15"/>
      <c r="R4" s="15"/>
      <c r="S4" s="62" t="s">
        <v>37</v>
      </c>
      <c r="T4" s="67"/>
    </row>
    <row r="5" spans="1:21" s="8" customFormat="1" ht="12.9">
      <c r="A5" s="59"/>
      <c r="B5" s="56"/>
      <c r="C5" s="56"/>
      <c r="D5" s="73"/>
      <c r="E5"/>
      <c r="F5" s="28"/>
      <c r="G5" s="3"/>
      <c r="H5" s="3"/>
      <c r="I5" s="3"/>
      <c r="J5" s="3"/>
      <c r="K5" s="9"/>
      <c r="L5" s="9"/>
      <c r="M5" s="9"/>
      <c r="N5" s="9"/>
      <c r="O5" s="10"/>
      <c r="P5" s="10"/>
      <c r="Q5" s="10"/>
      <c r="R5" s="10"/>
      <c r="S5" s="59"/>
      <c r="T5" s="68"/>
      <c r="U5" s="3"/>
    </row>
    <row r="6" spans="1:21" s="8" customFormat="1" ht="12.9">
      <c r="A6" s="59"/>
      <c r="B6" s="56"/>
      <c r="C6" s="56"/>
      <c r="D6" s="73"/>
      <c r="E6"/>
      <c r="F6" s="28"/>
      <c r="G6" s="3"/>
      <c r="H6" s="3"/>
      <c r="I6" s="3"/>
      <c r="J6" s="3"/>
      <c r="K6" s="9"/>
      <c r="L6" s="9"/>
      <c r="M6" s="9"/>
      <c r="N6" s="9"/>
      <c r="O6" s="10"/>
      <c r="P6" s="10"/>
      <c r="Q6" s="10"/>
      <c r="R6" s="10"/>
      <c r="S6" s="59"/>
      <c r="T6" s="68"/>
      <c r="U6" s="3"/>
    </row>
    <row r="7" spans="1:21" s="8" customFormat="1" ht="12.9">
      <c r="A7" s="58"/>
      <c r="B7" s="56"/>
      <c r="C7" s="56"/>
      <c r="D7" s="73"/>
      <c r="E7"/>
      <c r="F7" s="28"/>
      <c r="G7" s="3"/>
      <c r="H7" s="3"/>
      <c r="I7" s="3"/>
      <c r="J7" s="3"/>
      <c r="K7" s="9"/>
      <c r="L7" s="9"/>
      <c r="M7" s="9"/>
      <c r="N7" s="9"/>
      <c r="O7" s="10"/>
      <c r="P7" s="10"/>
      <c r="Q7" s="10"/>
      <c r="R7" s="10"/>
      <c r="S7" s="59"/>
      <c r="T7" s="68"/>
      <c r="U7" s="3"/>
    </row>
    <row r="8" spans="1:21" s="8" customFormat="1" ht="12.9">
      <c r="A8" s="59"/>
      <c r="B8" s="56"/>
      <c r="C8" s="56"/>
      <c r="D8" s="74"/>
      <c r="E8"/>
      <c r="F8" s="28"/>
      <c r="G8" s="3"/>
      <c r="H8" s="3"/>
      <c r="I8" s="3"/>
      <c r="J8" s="3"/>
      <c r="K8" s="9"/>
      <c r="L8" s="9"/>
      <c r="M8" s="9"/>
      <c r="N8" s="9"/>
      <c r="O8" s="10"/>
      <c r="P8" s="10"/>
      <c r="Q8" s="10"/>
      <c r="R8" s="10"/>
      <c r="S8" s="59"/>
      <c r="T8" s="68"/>
      <c r="U8" s="3"/>
    </row>
    <row r="9" spans="1:21" s="8" customFormat="1" ht="12.9">
      <c r="A9" s="56"/>
      <c r="B9" s="56"/>
      <c r="C9" s="56"/>
      <c r="D9" s="74"/>
      <c r="E9"/>
      <c r="F9" s="28"/>
      <c r="G9" s="3"/>
      <c r="H9" s="3"/>
      <c r="I9" s="3"/>
      <c r="J9" s="3"/>
      <c r="K9" s="9"/>
      <c r="L9" s="9"/>
      <c r="M9" s="9"/>
      <c r="N9" s="9"/>
      <c r="O9" s="10"/>
      <c r="P9" s="10"/>
      <c r="Q9" s="10"/>
      <c r="R9" s="10"/>
      <c r="S9" s="59"/>
      <c r="T9" s="68"/>
      <c r="U9" s="3"/>
    </row>
    <row r="10" spans="1:21" s="8" customFormat="1" ht="12.9">
      <c r="A10" s="56"/>
      <c r="B10" s="56"/>
      <c r="C10" s="56"/>
      <c r="D10" s="74"/>
      <c r="E10"/>
      <c r="F10" s="28"/>
      <c r="G10" s="3"/>
      <c r="H10" s="3"/>
      <c r="I10" s="3"/>
      <c r="J10" s="3"/>
      <c r="K10" s="9"/>
      <c r="L10" s="9"/>
      <c r="M10" s="9"/>
      <c r="N10" s="9"/>
      <c r="O10" s="10"/>
      <c r="P10" s="10"/>
      <c r="Q10" s="10"/>
      <c r="R10" s="10"/>
      <c r="S10" s="59"/>
      <c r="T10" s="68"/>
      <c r="U10" s="3"/>
    </row>
    <row r="11" spans="1:21" s="8" customFormat="1" ht="12.9">
      <c r="A11" s="56"/>
      <c r="B11" s="56"/>
      <c r="C11" s="56"/>
      <c r="D11" s="74"/>
      <c r="E11"/>
      <c r="F11" s="28"/>
      <c r="G11" s="3"/>
      <c r="H11" s="3"/>
      <c r="I11" s="3"/>
      <c r="J11" s="3"/>
      <c r="K11" s="9"/>
      <c r="L11" s="9"/>
      <c r="M11" s="9"/>
      <c r="N11" s="9"/>
      <c r="O11" s="10"/>
      <c r="P11" s="10"/>
      <c r="Q11" s="10"/>
      <c r="R11" s="10"/>
      <c r="S11" s="59"/>
      <c r="T11" s="68"/>
      <c r="U11" s="3"/>
    </row>
    <row r="12" spans="1:21" s="8" customFormat="1" ht="12.9">
      <c r="A12" s="56"/>
      <c r="B12" s="56"/>
      <c r="C12" s="56"/>
      <c r="D12" s="74"/>
      <c r="E12"/>
      <c r="F12" s="28"/>
      <c r="G12" s="3"/>
      <c r="H12" s="3"/>
      <c r="I12" s="3"/>
      <c r="J12" s="3"/>
      <c r="K12" s="9"/>
      <c r="L12" s="9"/>
      <c r="M12" s="9"/>
      <c r="N12" s="9"/>
      <c r="O12" s="10"/>
      <c r="P12" s="10"/>
      <c r="Q12" s="10"/>
      <c r="R12" s="10"/>
      <c r="S12" s="59"/>
      <c r="T12" s="68"/>
      <c r="U12" s="3"/>
    </row>
    <row r="13" spans="1:21" s="8" customFormat="1" ht="12.9">
      <c r="A13" s="56"/>
      <c r="B13" s="56"/>
      <c r="C13" s="56"/>
      <c r="D13" s="74"/>
      <c r="E13"/>
      <c r="F13" s="28"/>
      <c r="G13" s="3"/>
      <c r="H13" s="3"/>
      <c r="I13" s="3"/>
      <c r="J13" s="3"/>
      <c r="K13" s="9"/>
      <c r="L13" s="9"/>
      <c r="M13" s="9"/>
      <c r="N13" s="9"/>
      <c r="O13" s="10"/>
      <c r="P13" s="10"/>
      <c r="Q13" s="10"/>
      <c r="R13" s="10"/>
      <c r="S13" s="59"/>
      <c r="T13" s="68"/>
      <c r="U13" s="3"/>
    </row>
    <row r="14" spans="1:21" s="8" customFormat="1" ht="12.9">
      <c r="A14" s="56"/>
      <c r="B14" s="56"/>
      <c r="C14" s="56"/>
      <c r="D14" s="73"/>
      <c r="E14"/>
      <c r="F14" s="28"/>
      <c r="G14" s="3"/>
      <c r="H14" s="3"/>
      <c r="I14" s="3"/>
      <c r="J14" s="3"/>
      <c r="K14" s="9"/>
      <c r="L14" s="9"/>
      <c r="M14" s="9"/>
      <c r="N14" s="9"/>
      <c r="O14" s="10"/>
      <c r="P14" s="10"/>
      <c r="Q14" s="10"/>
      <c r="R14" s="10"/>
      <c r="S14" s="59"/>
      <c r="T14" s="68"/>
      <c r="U14" s="3"/>
    </row>
    <row r="15" spans="1:21" ht="12.9">
      <c r="A15" s="56"/>
      <c r="B15" s="56"/>
      <c r="C15" s="56"/>
      <c r="D15" s="74"/>
      <c r="E15"/>
      <c r="F15" s="28"/>
      <c r="G15" s="3"/>
      <c r="H15" s="3"/>
      <c r="I15" s="3"/>
      <c r="J15" s="3"/>
      <c r="K15" s="9"/>
      <c r="L15" s="9"/>
      <c r="M15" s="9"/>
      <c r="N15" s="9"/>
      <c r="O15" s="10"/>
      <c r="P15" s="10"/>
      <c r="Q15" s="10"/>
      <c r="R15" s="10"/>
      <c r="S15" s="59"/>
      <c r="T15" s="68"/>
      <c r="U15" s="57"/>
    </row>
    <row r="16" spans="1:21" ht="12.9">
      <c r="A16" s="56"/>
      <c r="B16" s="56"/>
      <c r="C16" s="56"/>
      <c r="D16" s="73"/>
      <c r="E16"/>
      <c r="F16" s="28"/>
      <c r="G16" s="3"/>
      <c r="H16" s="3"/>
      <c r="I16" s="3"/>
      <c r="J16" s="3"/>
      <c r="K16" s="9"/>
      <c r="L16" s="9"/>
      <c r="M16" s="9"/>
      <c r="N16" s="9"/>
      <c r="O16" s="10"/>
      <c r="P16" s="10"/>
      <c r="Q16" s="10"/>
      <c r="R16" s="10"/>
      <c r="S16" s="59"/>
      <c r="T16" s="68"/>
      <c r="U16" s="57"/>
    </row>
    <row r="17" spans="1:21" ht="12.9">
      <c r="A17" s="56"/>
      <c r="B17" s="56"/>
      <c r="C17" s="56"/>
      <c r="D17" s="74"/>
      <c r="E17"/>
      <c r="F17" s="28"/>
      <c r="G17" s="3"/>
      <c r="H17" s="3"/>
      <c r="I17" s="3"/>
      <c r="J17" s="3"/>
      <c r="K17" s="9"/>
      <c r="L17" s="9"/>
      <c r="M17" s="9"/>
      <c r="N17" s="9"/>
      <c r="O17" s="10"/>
      <c r="P17" s="10"/>
      <c r="Q17" s="10"/>
      <c r="R17" s="10"/>
      <c r="S17" s="59"/>
      <c r="T17" s="68"/>
      <c r="U17" s="57"/>
    </row>
    <row r="18" spans="1:21" s="8" customFormat="1" ht="12.9">
      <c r="A18" s="56"/>
      <c r="B18" s="56"/>
      <c r="C18" s="56"/>
      <c r="D18" s="73"/>
      <c r="E18"/>
      <c r="F18" s="28"/>
      <c r="G18" s="3"/>
      <c r="H18" s="3"/>
      <c r="I18" s="3"/>
      <c r="J18" s="3"/>
      <c r="K18" s="9"/>
      <c r="L18" s="9"/>
      <c r="M18" s="9"/>
      <c r="N18" s="9"/>
      <c r="O18" s="10"/>
      <c r="P18" s="10"/>
      <c r="Q18" s="10"/>
      <c r="R18" s="10"/>
      <c r="S18" s="59"/>
      <c r="T18" s="68"/>
      <c r="U18" s="3"/>
    </row>
    <row r="19" spans="1:21" s="8" customFormat="1" ht="13.5" customHeight="1">
      <c r="A19" s="60"/>
      <c r="B19" s="56"/>
      <c r="C19" s="56"/>
      <c r="D19" s="74"/>
      <c r="E19"/>
      <c r="F19" s="56"/>
      <c r="G19" s="3"/>
      <c r="H19" s="3"/>
      <c r="I19" s="3"/>
      <c r="J19" s="3"/>
      <c r="K19" s="9"/>
      <c r="L19" s="9"/>
      <c r="M19" s="9"/>
      <c r="N19" s="9"/>
      <c r="O19" s="10"/>
      <c r="P19" s="10"/>
      <c r="Q19" s="10"/>
      <c r="R19" s="10"/>
      <c r="S19" s="56"/>
      <c r="T19" s="69"/>
      <c r="U19" s="3"/>
    </row>
    <row r="20" spans="1:21" s="17" customFormat="1" ht="12.9" thickBot="1">
      <c r="A20" s="31"/>
      <c r="B20" s="44"/>
      <c r="C20" s="44"/>
      <c r="D20" s="76"/>
      <c r="E20" s="45"/>
      <c r="F20" s="46"/>
      <c r="G20" s="21"/>
      <c r="H20" s="21"/>
      <c r="I20" s="21"/>
      <c r="J20" s="21"/>
      <c r="K20" s="22"/>
      <c r="L20" s="22"/>
      <c r="M20" s="22"/>
      <c r="N20" s="22"/>
      <c r="O20" s="23"/>
      <c r="P20" s="23"/>
      <c r="Q20" s="23"/>
      <c r="R20" s="23"/>
      <c r="S20" s="44"/>
      <c r="T20" s="70"/>
    </row>
    <row r="21" spans="1:21" s="20" customFormat="1" ht="12.9" thickBot="1">
      <c r="A21" s="32"/>
      <c r="B21" s="47"/>
      <c r="C21" s="47"/>
      <c r="D21" s="77"/>
      <c r="E21" s="64" t="s">
        <v>12</v>
      </c>
      <c r="F21" s="49"/>
      <c r="G21" s="18"/>
      <c r="H21" s="18"/>
      <c r="I21" s="18"/>
      <c r="J21" s="18"/>
      <c r="K21" s="19"/>
      <c r="L21" s="19"/>
      <c r="M21" s="19"/>
      <c r="N21" s="19"/>
      <c r="O21" s="24">
        <f>SUM(O4:O20)</f>
        <v>0</v>
      </c>
      <c r="P21" s="24">
        <f>SUM(P4:P20)</f>
        <v>0</v>
      </c>
      <c r="Q21" s="24">
        <f>SUM(Q4:Q20)</f>
        <v>0</v>
      </c>
      <c r="R21" s="24">
        <f>SUM(R4:R20)</f>
        <v>0</v>
      </c>
      <c r="S21" s="47"/>
      <c r="T21" s="71"/>
    </row>
    <row r="22" spans="1:21" s="20" customFormat="1">
      <c r="A22" s="32"/>
      <c r="B22" s="47"/>
      <c r="C22" s="47"/>
      <c r="D22" s="77"/>
      <c r="E22" s="48" t="s">
        <v>13</v>
      </c>
      <c r="F22" s="49"/>
      <c r="G22" s="18"/>
      <c r="H22" s="18"/>
      <c r="I22" s="18"/>
      <c r="J22" s="18"/>
      <c r="K22" s="19"/>
      <c r="L22" s="19"/>
      <c r="M22" s="19"/>
      <c r="N22" s="19"/>
      <c r="O22" s="54">
        <v>0.08</v>
      </c>
      <c r="P22" s="55">
        <f>P21*O22</f>
        <v>0</v>
      </c>
      <c r="Q22" s="55">
        <f>P22</f>
        <v>0</v>
      </c>
      <c r="R22" s="55">
        <f>Q22</f>
        <v>0</v>
      </c>
      <c r="S22" s="47"/>
      <c r="T22" s="71"/>
    </row>
    <row r="23" spans="1:21" s="20" customFormat="1">
      <c r="A23" s="32"/>
      <c r="B23" s="47"/>
      <c r="C23" s="47"/>
      <c r="D23" s="77"/>
      <c r="E23" s="48" t="s">
        <v>14</v>
      </c>
      <c r="F23" s="49"/>
      <c r="G23" s="18"/>
      <c r="H23" s="18"/>
      <c r="I23" s="18"/>
      <c r="J23" s="18"/>
      <c r="K23" s="19"/>
      <c r="L23" s="19"/>
      <c r="M23" s="19"/>
      <c r="N23" s="19"/>
      <c r="O23" s="54">
        <v>0.25</v>
      </c>
      <c r="P23" s="55">
        <f>(P21+P22)*O23</f>
        <v>0</v>
      </c>
      <c r="Q23" s="55">
        <f>P23</f>
        <v>0</v>
      </c>
      <c r="R23" s="55">
        <f>Q23</f>
        <v>0</v>
      </c>
      <c r="S23" s="47"/>
      <c r="T23" s="71"/>
    </row>
    <row r="24" spans="1:21" s="16" customFormat="1" ht="12.9" thickBot="1">
      <c r="A24" s="33"/>
      <c r="B24" s="50"/>
      <c r="C24" s="50"/>
      <c r="D24" s="78"/>
      <c r="E24" s="51" t="s">
        <v>15</v>
      </c>
      <c r="F24" s="52"/>
      <c r="G24" s="25"/>
      <c r="H24" s="25"/>
      <c r="I24" s="25"/>
      <c r="J24" s="25"/>
      <c r="K24" s="26"/>
      <c r="L24" s="26"/>
      <c r="M24" s="26"/>
      <c r="N24" s="26"/>
      <c r="O24" s="27">
        <f>O21</f>
        <v>0</v>
      </c>
      <c r="P24" s="27">
        <f>SUM(P21:P23)</f>
        <v>0</v>
      </c>
      <c r="Q24" s="27">
        <f>SUM(Q21:Q23)</f>
        <v>0</v>
      </c>
      <c r="R24" s="27">
        <f>SUM(R21:R23)</f>
        <v>0</v>
      </c>
      <c r="S24" s="50"/>
      <c r="T24" s="72"/>
    </row>
    <row r="25" spans="1:21" ht="12.9" thickTop="1"/>
  </sheetData>
  <printOptions horizontalCentered="1" gridLines="1"/>
  <pageMargins left="0.27559055118110237" right="0.18" top="0.7" bottom="0.74803149606299213" header="0.35" footer="0.51181102362204722"/>
  <pageSetup paperSize="9" scale="82" orientation="portrait" r:id="rId1"/>
  <headerFooter alignWithMargins="0">
    <oddHeader>&amp;LСпецификация № 
&amp;F
&amp;RЕХНАТОН Ко.
&amp;D</oddHeader>
    <oddFooter>&amp;LЦените са без ДДС&amp;CPage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Line="0" autoPict="0" macro="[1]!Macro9">
                <anchor moveWithCells="1" sizeWithCells="1">
                  <from>
                    <xdr:col>0</xdr:col>
                    <xdr:colOff>130629</xdr:colOff>
                    <xdr:row>0</xdr:row>
                    <xdr:rowOff>108857</xdr:rowOff>
                  </from>
                  <to>
                    <xdr:col>2</xdr:col>
                    <xdr:colOff>108857</xdr:colOff>
                    <xdr:row>0</xdr:row>
                    <xdr:rowOff>293914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Line="0" autoPict="0" macro="[0]!Macro100">
                <anchor moveWithCells="1" sizeWithCells="1">
                  <from>
                    <xdr:col>2</xdr:col>
                    <xdr:colOff>375557</xdr:colOff>
                    <xdr:row>0</xdr:row>
                    <xdr:rowOff>125186</xdr:rowOff>
                  </from>
                  <to>
                    <xdr:col>3</xdr:col>
                    <xdr:colOff>587829</xdr:colOff>
                    <xdr:row>0</xdr:row>
                    <xdr:rowOff>299357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9" r:id="rId6" name="Button 4211">
              <controlPr defaultSize="0" print="0" autoFill="0" autoPict="0" macro="[0]!XXRLPrepareImport">
                <anchor moveWithCells="1">
                  <from>
                    <xdr:col>3</xdr:col>
                    <xdr:colOff>0</xdr:colOff>
                    <xdr:row>0</xdr:row>
                    <xdr:rowOff>1213757</xdr:rowOff>
                  </from>
                  <to>
                    <xdr:col>4</xdr:col>
                    <xdr:colOff>364671</xdr:colOff>
                    <xdr:row>0</xdr:row>
                    <xdr:rowOff>1817914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3"/>
  <sheetViews>
    <sheetView workbookViewId="0">
      <selection activeCell="B9" sqref="B9"/>
    </sheetView>
  </sheetViews>
  <sheetFormatPr defaultRowHeight="12.45"/>
  <cols>
    <col min="1" max="1" width="28" customWidth="1"/>
    <col min="2" max="2" width="47.53515625" customWidth="1"/>
  </cols>
  <sheetData>
    <row r="1" spans="1:2">
      <c r="A1" s="63" t="s">
        <v>32</v>
      </c>
      <c r="B1" s="63" t="s">
        <v>12</v>
      </c>
    </row>
    <row r="2" spans="1:2" ht="24.9">
      <c r="A2" s="63" t="s">
        <v>33</v>
      </c>
      <c r="B2" s="65" t="s">
        <v>34</v>
      </c>
    </row>
    <row r="3" spans="1:2" ht="37.299999999999997">
      <c r="A3" s="63" t="s">
        <v>33</v>
      </c>
      <c r="B3" s="65" t="s">
        <v>35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5"/>
  <sheetViews>
    <sheetView zoomScale="75" zoomScaleNormal="75" workbookViewId="0">
      <pane ySplit="3" topLeftCell="A4" activePane="bottomLeft" state="frozen"/>
      <selection pane="bottomLeft" activeCell="E13" sqref="E13"/>
    </sheetView>
  </sheetViews>
  <sheetFormatPr defaultColWidth="8.69140625" defaultRowHeight="12.45"/>
  <cols>
    <col min="1" max="1" width="10.3828125" style="53" customWidth="1"/>
    <col min="2" max="2" width="4.84375" style="7" customWidth="1"/>
    <col min="3" max="3" width="5.3046875" style="7" customWidth="1"/>
    <col min="4" max="4" width="18.15234375" style="7" customWidth="1"/>
    <col min="5" max="5" width="57.3046875" style="7" customWidth="1"/>
    <col min="6" max="6" width="12.69140625" style="7" customWidth="1"/>
    <col min="7" max="10" width="8.69140625" style="7" customWidth="1"/>
    <col min="11" max="11" width="12.84375" style="7" customWidth="1"/>
    <col min="12" max="12" width="11.69140625" style="7" customWidth="1"/>
    <col min="13" max="13" width="11.84375" style="7" customWidth="1"/>
    <col min="14" max="14" width="12" style="7" customWidth="1"/>
    <col min="15" max="15" width="13.15234375" style="7" customWidth="1"/>
    <col min="16" max="16" width="12.53515625" style="7" customWidth="1"/>
    <col min="17" max="18" width="12.69140625" style="7" customWidth="1"/>
    <col min="19" max="19" width="5.3046875" style="7" customWidth="1"/>
    <col min="20" max="20" width="11.69140625" style="7" bestFit="1" customWidth="1"/>
    <col min="21" max="16384" width="8.69140625" style="7"/>
  </cols>
  <sheetData>
    <row r="1" spans="1:21" ht="160.19999999999999" customHeight="1">
      <c r="A1" s="34"/>
      <c r="F1" s="35"/>
      <c r="G1" s="35"/>
      <c r="H1" s="35"/>
      <c r="I1" s="35"/>
      <c r="J1" s="35"/>
      <c r="K1" s="35"/>
    </row>
    <row r="2" spans="1:21" s="36" customFormat="1" ht="12.9" thickBot="1">
      <c r="A2" s="34"/>
      <c r="C2" s="37"/>
      <c r="D2" s="38"/>
      <c r="E2" s="39"/>
      <c r="F2" s="40"/>
      <c r="G2" s="41" t="s">
        <v>27</v>
      </c>
      <c r="H2" s="41" t="s">
        <v>26</v>
      </c>
      <c r="I2" s="41" t="s">
        <v>0</v>
      </c>
      <c r="J2" s="41" t="s">
        <v>1</v>
      </c>
      <c r="K2" s="41" t="s">
        <v>27</v>
      </c>
      <c r="L2" s="41" t="s">
        <v>26</v>
      </c>
      <c r="M2" s="41" t="s">
        <v>0</v>
      </c>
      <c r="N2" s="41" t="s">
        <v>1</v>
      </c>
      <c r="O2" s="41" t="s">
        <v>27</v>
      </c>
      <c r="P2" s="41" t="s">
        <v>26</v>
      </c>
      <c r="Q2" s="41" t="s">
        <v>0</v>
      </c>
      <c r="R2" s="41" t="s">
        <v>1</v>
      </c>
      <c r="S2" s="37"/>
      <c r="T2" s="37"/>
    </row>
    <row r="3" spans="1:21" ht="39" customHeight="1" thickTop="1" thickBot="1">
      <c r="A3" s="29" t="s">
        <v>2</v>
      </c>
      <c r="B3" s="2" t="s">
        <v>3</v>
      </c>
      <c r="C3" s="1" t="s">
        <v>4</v>
      </c>
      <c r="D3" s="1" t="s">
        <v>5</v>
      </c>
      <c r="E3" s="1" t="s">
        <v>6</v>
      </c>
      <c r="F3" s="4" t="s">
        <v>11</v>
      </c>
      <c r="G3" s="5" t="s">
        <v>7</v>
      </c>
      <c r="H3" s="5" t="s">
        <v>8</v>
      </c>
      <c r="I3" s="5" t="s">
        <v>9</v>
      </c>
      <c r="J3" s="5" t="s">
        <v>10</v>
      </c>
      <c r="K3" s="5" t="s">
        <v>28</v>
      </c>
      <c r="L3" s="5" t="s">
        <v>28</v>
      </c>
      <c r="M3" s="5" t="s">
        <v>28</v>
      </c>
      <c r="N3" s="5" t="s">
        <v>28</v>
      </c>
      <c r="O3" s="6" t="s">
        <v>29</v>
      </c>
      <c r="P3" s="6" t="s">
        <v>29</v>
      </c>
      <c r="Q3" s="6" t="s">
        <v>29</v>
      </c>
      <c r="R3" s="6" t="s">
        <v>29</v>
      </c>
      <c r="S3" s="1" t="s">
        <v>31</v>
      </c>
      <c r="T3" s="66" t="s">
        <v>36</v>
      </c>
    </row>
    <row r="4" spans="1:21" s="16" customFormat="1" ht="40.5" customHeight="1" thickTop="1">
      <c r="A4" s="30">
        <v>0</v>
      </c>
      <c r="B4" s="42"/>
      <c r="C4" s="42">
        <v>1</v>
      </c>
      <c r="D4" s="75" t="s">
        <v>38</v>
      </c>
      <c r="E4" s="61" t="s">
        <v>39</v>
      </c>
      <c r="F4" s="43">
        <f>P24</f>
        <v>0</v>
      </c>
      <c r="G4" s="11"/>
      <c r="H4" s="11"/>
      <c r="I4" s="11"/>
      <c r="J4" s="11"/>
      <c r="K4" s="12"/>
      <c r="L4" s="12"/>
      <c r="M4" s="12"/>
      <c r="N4" s="12"/>
      <c r="O4" s="13"/>
      <c r="P4" s="14"/>
      <c r="Q4" s="15"/>
      <c r="R4" s="15"/>
      <c r="S4" s="62" t="s">
        <v>37</v>
      </c>
      <c r="T4" s="67"/>
    </row>
    <row r="5" spans="1:21" s="8" customFormat="1" ht="12.9">
      <c r="A5" s="59"/>
      <c r="B5" s="56"/>
      <c r="C5" s="56"/>
      <c r="D5" s="73"/>
      <c r="E5"/>
      <c r="F5" s="28"/>
      <c r="G5" s="3"/>
      <c r="H5" s="3"/>
      <c r="I5" s="3"/>
      <c r="J5" s="3"/>
      <c r="K5" s="9"/>
      <c r="L5" s="9"/>
      <c r="M5" s="9"/>
      <c r="N5" s="9"/>
      <c r="O5" s="10"/>
      <c r="P5" s="10"/>
      <c r="Q5" s="10"/>
      <c r="R5" s="10"/>
      <c r="S5" s="59"/>
      <c r="T5" s="68"/>
      <c r="U5" s="3"/>
    </row>
    <row r="6" spans="1:21" s="8" customFormat="1" ht="12.9">
      <c r="A6" s="59"/>
      <c r="B6" s="56"/>
      <c r="C6" s="56"/>
      <c r="D6" s="73"/>
      <c r="E6"/>
      <c r="F6" s="28"/>
      <c r="G6" s="3"/>
      <c r="H6" s="3"/>
      <c r="I6" s="3"/>
      <c r="J6" s="3"/>
      <c r="K6" s="9"/>
      <c r="L6" s="9"/>
      <c r="M6" s="9"/>
      <c r="N6" s="9"/>
      <c r="O6" s="10"/>
      <c r="P6" s="10"/>
      <c r="Q6" s="10"/>
      <c r="R6" s="10"/>
      <c r="S6" s="59"/>
      <c r="T6" s="68"/>
      <c r="U6" s="3"/>
    </row>
    <row r="7" spans="1:21" s="8" customFormat="1" ht="12.9">
      <c r="A7" s="58"/>
      <c r="B7" s="56"/>
      <c r="C7" s="56"/>
      <c r="D7" s="73"/>
      <c r="E7"/>
      <c r="F7" s="28"/>
      <c r="G7" s="3"/>
      <c r="H7" s="3"/>
      <c r="I7" s="3"/>
      <c r="J7" s="3"/>
      <c r="K7" s="9"/>
      <c r="L7" s="9"/>
      <c r="M7" s="9"/>
      <c r="N7" s="9"/>
      <c r="O7" s="10"/>
      <c r="P7" s="10"/>
      <c r="Q7" s="10"/>
      <c r="R7" s="10"/>
      <c r="S7" s="59"/>
      <c r="T7" s="68"/>
      <c r="U7" s="3"/>
    </row>
    <row r="8" spans="1:21" s="8" customFormat="1" ht="12.9">
      <c r="A8" s="59"/>
      <c r="B8" s="56"/>
      <c r="C8" s="56"/>
      <c r="D8" s="74"/>
      <c r="E8"/>
      <c r="F8" s="28"/>
      <c r="G8" s="3"/>
      <c r="H8" s="3"/>
      <c r="I8" s="3"/>
      <c r="J8" s="3"/>
      <c r="K8" s="9"/>
      <c r="L8" s="9"/>
      <c r="M8" s="9"/>
      <c r="N8" s="9"/>
      <c r="O8" s="10"/>
      <c r="P8" s="10"/>
      <c r="Q8" s="10"/>
      <c r="R8" s="10"/>
      <c r="S8" s="59"/>
      <c r="T8" s="68"/>
      <c r="U8" s="3"/>
    </row>
    <row r="9" spans="1:21" s="8" customFormat="1" ht="12.9">
      <c r="A9" s="56"/>
      <c r="B9" s="56"/>
      <c r="C9" s="56"/>
      <c r="D9" s="74"/>
      <c r="E9"/>
      <c r="F9" s="28"/>
      <c r="G9" s="3"/>
      <c r="H9" s="3"/>
      <c r="I9" s="3"/>
      <c r="J9" s="3"/>
      <c r="K9" s="9"/>
      <c r="L9" s="9"/>
      <c r="M9" s="9"/>
      <c r="N9" s="9"/>
      <c r="O9" s="10"/>
      <c r="P9" s="10"/>
      <c r="Q9" s="10"/>
      <c r="R9" s="10"/>
      <c r="S9" s="59"/>
      <c r="T9" s="68"/>
      <c r="U9" s="3"/>
    </row>
    <row r="10" spans="1:21" s="8" customFormat="1" ht="12.9">
      <c r="A10" s="56"/>
      <c r="B10" s="56"/>
      <c r="C10" s="56"/>
      <c r="D10" s="74"/>
      <c r="E10"/>
      <c r="F10" s="28"/>
      <c r="G10" s="3"/>
      <c r="H10" s="3"/>
      <c r="I10" s="3"/>
      <c r="J10" s="3"/>
      <c r="K10" s="9"/>
      <c r="L10" s="9"/>
      <c r="M10" s="9"/>
      <c r="N10" s="9"/>
      <c r="O10" s="10"/>
      <c r="P10" s="10"/>
      <c r="Q10" s="10"/>
      <c r="R10" s="10"/>
      <c r="S10" s="59"/>
      <c r="T10" s="68"/>
      <c r="U10" s="3"/>
    </row>
    <row r="11" spans="1:21" s="8" customFormat="1" ht="12.9">
      <c r="A11" s="56"/>
      <c r="B11" s="56"/>
      <c r="C11" s="56"/>
      <c r="D11" s="74"/>
      <c r="E11"/>
      <c r="F11" s="28"/>
      <c r="G11" s="3"/>
      <c r="H11" s="3"/>
      <c r="I11" s="3"/>
      <c r="J11" s="3"/>
      <c r="K11" s="9"/>
      <c r="L11" s="9"/>
      <c r="M11" s="9"/>
      <c r="N11" s="9"/>
      <c r="O11" s="10"/>
      <c r="P11" s="10"/>
      <c r="Q11" s="10"/>
      <c r="R11" s="10"/>
      <c r="S11" s="59"/>
      <c r="T11" s="68"/>
      <c r="U11" s="3"/>
    </row>
    <row r="12" spans="1:21" s="8" customFormat="1" ht="12.9">
      <c r="A12" s="56"/>
      <c r="B12" s="56"/>
      <c r="C12" s="56"/>
      <c r="D12" s="74"/>
      <c r="E12"/>
      <c r="F12" s="28"/>
      <c r="G12" s="3"/>
      <c r="H12" s="3"/>
      <c r="I12" s="3"/>
      <c r="J12" s="3"/>
      <c r="K12" s="9"/>
      <c r="L12" s="9"/>
      <c r="M12" s="9"/>
      <c r="N12" s="9"/>
      <c r="O12" s="10"/>
      <c r="P12" s="10"/>
      <c r="Q12" s="10"/>
      <c r="R12" s="10"/>
      <c r="S12" s="59"/>
      <c r="T12" s="68"/>
      <c r="U12" s="3"/>
    </row>
    <row r="13" spans="1:21" s="8" customFormat="1" ht="12.9">
      <c r="A13" s="56"/>
      <c r="B13" s="56"/>
      <c r="C13" s="56"/>
      <c r="D13" s="74"/>
      <c r="E13"/>
      <c r="F13" s="28"/>
      <c r="G13" s="3"/>
      <c r="H13" s="3"/>
      <c r="I13" s="3"/>
      <c r="J13" s="3"/>
      <c r="K13" s="9"/>
      <c r="L13" s="9"/>
      <c r="M13" s="9"/>
      <c r="N13" s="9"/>
      <c r="O13" s="10"/>
      <c r="P13" s="10"/>
      <c r="Q13" s="10"/>
      <c r="R13" s="10"/>
      <c r="S13" s="59"/>
      <c r="T13" s="68"/>
      <c r="U13" s="3"/>
    </row>
    <row r="14" spans="1:21" s="8" customFormat="1" ht="12.9">
      <c r="A14" s="56"/>
      <c r="B14" s="56"/>
      <c r="C14" s="56"/>
      <c r="D14" s="73"/>
      <c r="E14"/>
      <c r="F14" s="28"/>
      <c r="G14" s="3"/>
      <c r="H14" s="3"/>
      <c r="I14" s="3"/>
      <c r="J14" s="3"/>
      <c r="K14" s="9"/>
      <c r="L14" s="9"/>
      <c r="M14" s="9"/>
      <c r="N14" s="9"/>
      <c r="O14" s="10"/>
      <c r="P14" s="10"/>
      <c r="Q14" s="10"/>
      <c r="R14" s="10"/>
      <c r="S14" s="59"/>
      <c r="T14" s="68"/>
      <c r="U14" s="3"/>
    </row>
    <row r="15" spans="1:21" ht="12.9">
      <c r="A15" s="56"/>
      <c r="B15" s="56"/>
      <c r="C15" s="56"/>
      <c r="D15" s="74"/>
      <c r="E15"/>
      <c r="F15" s="28"/>
      <c r="G15" s="3"/>
      <c r="H15" s="3"/>
      <c r="I15" s="3"/>
      <c r="J15" s="3"/>
      <c r="K15" s="9"/>
      <c r="L15" s="9"/>
      <c r="M15" s="9"/>
      <c r="N15" s="9"/>
      <c r="O15" s="10"/>
      <c r="P15" s="10"/>
      <c r="Q15" s="10"/>
      <c r="R15" s="10"/>
      <c r="S15" s="59"/>
      <c r="T15" s="68"/>
      <c r="U15" s="57"/>
    </row>
    <row r="16" spans="1:21" ht="12.9">
      <c r="A16" s="56"/>
      <c r="B16" s="56"/>
      <c r="C16" s="56"/>
      <c r="D16" s="73"/>
      <c r="E16"/>
      <c r="F16" s="28"/>
      <c r="G16" s="3"/>
      <c r="H16" s="3"/>
      <c r="I16" s="3"/>
      <c r="J16" s="3"/>
      <c r="K16" s="9"/>
      <c r="L16" s="9"/>
      <c r="M16" s="9"/>
      <c r="N16" s="9"/>
      <c r="O16" s="10"/>
      <c r="P16" s="10"/>
      <c r="Q16" s="10"/>
      <c r="R16" s="10"/>
      <c r="S16" s="59"/>
      <c r="T16" s="68"/>
      <c r="U16" s="57"/>
    </row>
    <row r="17" spans="1:21" ht="12.9">
      <c r="A17" s="56"/>
      <c r="B17" s="56"/>
      <c r="C17" s="56"/>
      <c r="D17" s="74"/>
      <c r="E17"/>
      <c r="F17" s="28"/>
      <c r="G17" s="3"/>
      <c r="H17" s="3"/>
      <c r="I17" s="3"/>
      <c r="J17" s="3"/>
      <c r="K17" s="9"/>
      <c r="L17" s="9"/>
      <c r="M17" s="9"/>
      <c r="N17" s="9"/>
      <c r="O17" s="10"/>
      <c r="P17" s="10"/>
      <c r="Q17" s="10"/>
      <c r="R17" s="10"/>
      <c r="S17" s="59"/>
      <c r="T17" s="68"/>
      <c r="U17" s="57"/>
    </row>
    <row r="18" spans="1:21" s="8" customFormat="1" ht="12.9">
      <c r="A18" s="56"/>
      <c r="B18" s="56"/>
      <c r="C18" s="56"/>
      <c r="D18" s="73"/>
      <c r="E18"/>
      <c r="F18" s="28"/>
      <c r="G18" s="3"/>
      <c r="H18" s="3"/>
      <c r="I18" s="3"/>
      <c r="J18" s="3"/>
      <c r="K18" s="9"/>
      <c r="L18" s="9"/>
      <c r="M18" s="9"/>
      <c r="N18" s="9"/>
      <c r="O18" s="10"/>
      <c r="P18" s="10"/>
      <c r="Q18" s="10"/>
      <c r="R18" s="10"/>
      <c r="S18" s="59"/>
      <c r="T18" s="68"/>
      <c r="U18" s="3"/>
    </row>
    <row r="19" spans="1:21" s="8" customFormat="1" ht="13.5" customHeight="1">
      <c r="A19" s="60"/>
      <c r="B19" s="56"/>
      <c r="C19" s="56"/>
      <c r="D19" s="74"/>
      <c r="E19"/>
      <c r="F19" s="56"/>
      <c r="G19" s="3"/>
      <c r="H19" s="3"/>
      <c r="I19" s="3"/>
      <c r="J19" s="3"/>
      <c r="K19" s="9"/>
      <c r="L19" s="9"/>
      <c r="M19" s="9"/>
      <c r="N19" s="9"/>
      <c r="O19" s="10"/>
      <c r="P19" s="10"/>
      <c r="Q19" s="10"/>
      <c r="R19" s="10"/>
      <c r="S19" s="56"/>
      <c r="T19" s="69"/>
      <c r="U19" s="3"/>
    </row>
    <row r="20" spans="1:21" s="17" customFormat="1" ht="12.9" thickBot="1">
      <c r="A20" s="31"/>
      <c r="B20" s="44"/>
      <c r="C20" s="44"/>
      <c r="D20" s="76"/>
      <c r="E20" s="45"/>
      <c r="F20" s="46"/>
      <c r="G20" s="21"/>
      <c r="H20" s="21"/>
      <c r="I20" s="21"/>
      <c r="J20" s="21"/>
      <c r="K20" s="22"/>
      <c r="L20" s="22"/>
      <c r="M20" s="22"/>
      <c r="N20" s="22"/>
      <c r="O20" s="23"/>
      <c r="P20" s="23"/>
      <c r="Q20" s="23"/>
      <c r="R20" s="23"/>
      <c r="S20" s="44"/>
      <c r="T20" s="70"/>
    </row>
    <row r="21" spans="1:21" s="20" customFormat="1" ht="12.9" thickBot="1">
      <c r="A21" s="32"/>
      <c r="B21" s="47"/>
      <c r="C21" s="47"/>
      <c r="D21" s="77"/>
      <c r="E21" s="64" t="s">
        <v>12</v>
      </c>
      <c r="F21" s="49"/>
      <c r="G21" s="18"/>
      <c r="H21" s="18"/>
      <c r="I21" s="18"/>
      <c r="J21" s="18"/>
      <c r="K21" s="19"/>
      <c r="L21" s="19"/>
      <c r="M21" s="19"/>
      <c r="N21" s="19"/>
      <c r="O21" s="24">
        <f>SUM(O4:O20)</f>
        <v>0</v>
      </c>
      <c r="P21" s="24">
        <f>SUM(P4:P20)</f>
        <v>0</v>
      </c>
      <c r="Q21" s="24">
        <f>SUM(Q4:Q20)</f>
        <v>0</v>
      </c>
      <c r="R21" s="24">
        <f>SUM(R4:R20)</f>
        <v>0</v>
      </c>
      <c r="S21" s="47"/>
      <c r="T21" s="71"/>
    </row>
    <row r="22" spans="1:21" s="20" customFormat="1">
      <c r="A22" s="32"/>
      <c r="B22" s="47"/>
      <c r="C22" s="47"/>
      <c r="D22" s="77"/>
      <c r="E22" s="48" t="s">
        <v>13</v>
      </c>
      <c r="F22" s="49"/>
      <c r="G22" s="18"/>
      <c r="H22" s="18"/>
      <c r="I22" s="18"/>
      <c r="J22" s="18"/>
      <c r="K22" s="19"/>
      <c r="L22" s="19"/>
      <c r="M22" s="19"/>
      <c r="N22" s="19"/>
      <c r="O22" s="54">
        <v>0.08</v>
      </c>
      <c r="P22" s="55">
        <f>P21*O22</f>
        <v>0</v>
      </c>
      <c r="Q22" s="55">
        <f>P22</f>
        <v>0</v>
      </c>
      <c r="R22" s="55">
        <f>Q22</f>
        <v>0</v>
      </c>
      <c r="S22" s="47"/>
      <c r="T22" s="71"/>
    </row>
    <row r="23" spans="1:21" s="20" customFormat="1">
      <c r="A23" s="32"/>
      <c r="B23" s="47"/>
      <c r="C23" s="47"/>
      <c r="D23" s="77"/>
      <c r="E23" s="48" t="s">
        <v>14</v>
      </c>
      <c r="F23" s="49"/>
      <c r="G23" s="18"/>
      <c r="H23" s="18"/>
      <c r="I23" s="18"/>
      <c r="J23" s="18"/>
      <c r="K23" s="19"/>
      <c r="L23" s="19"/>
      <c r="M23" s="19"/>
      <c r="N23" s="19"/>
      <c r="O23" s="54">
        <v>0.25</v>
      </c>
      <c r="P23" s="55">
        <f>(P21+P22)*O23</f>
        <v>0</v>
      </c>
      <c r="Q23" s="55">
        <f>P23</f>
        <v>0</v>
      </c>
      <c r="R23" s="55">
        <f>Q23</f>
        <v>0</v>
      </c>
      <c r="S23" s="47"/>
      <c r="T23" s="71"/>
    </row>
    <row r="24" spans="1:21" s="16" customFormat="1" ht="12.9" thickBot="1">
      <c r="A24" s="33"/>
      <c r="B24" s="50"/>
      <c r="C24" s="50"/>
      <c r="D24" s="78"/>
      <c r="E24" s="51" t="s">
        <v>15</v>
      </c>
      <c r="F24" s="52"/>
      <c r="G24" s="25"/>
      <c r="H24" s="25"/>
      <c r="I24" s="25"/>
      <c r="J24" s="25"/>
      <c r="K24" s="26"/>
      <c r="L24" s="26"/>
      <c r="M24" s="26"/>
      <c r="N24" s="26"/>
      <c r="O24" s="27">
        <f>O21</f>
        <v>0</v>
      </c>
      <c r="P24" s="27">
        <f>SUM(P21:P23)</f>
        <v>0</v>
      </c>
      <c r="Q24" s="27">
        <f>SUM(Q21:Q23)</f>
        <v>0</v>
      </c>
      <c r="R24" s="27">
        <f>SUM(R21:R23)</f>
        <v>0</v>
      </c>
      <c r="S24" s="50"/>
      <c r="T24" s="72"/>
    </row>
    <row r="25" spans="1:21" ht="12.9" thickTop="1"/>
  </sheetData>
  <printOptions horizontalCentered="1" gridLines="1"/>
  <pageMargins left="0.27559055118110237" right="0.18" top="0.7" bottom="0.74803149606299213" header="0.35" footer="0.51181102362204722"/>
  <pageSetup paperSize="9" scale="82" orientation="portrait" r:id="rId1"/>
  <headerFooter alignWithMargins="0">
    <oddHeader>&amp;LСпецификация № 
&amp;F
&amp;RЕХНАТОН Ко.
&amp;D</oddHeader>
    <oddFooter>&amp;LЦените са без ДДС&amp;CPage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Line="0" autoPict="0" macro="[1]!Macro9">
                <anchor moveWithCells="1" sizeWithCells="1">
                  <from>
                    <xdr:col>0</xdr:col>
                    <xdr:colOff>130629</xdr:colOff>
                    <xdr:row>0</xdr:row>
                    <xdr:rowOff>108857</xdr:rowOff>
                  </from>
                  <to>
                    <xdr:col>2</xdr:col>
                    <xdr:colOff>108857</xdr:colOff>
                    <xdr:row>0</xdr:row>
                    <xdr:rowOff>293914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Line="0" autoPict="0" macro="[0]!Macro100">
                <anchor moveWithCells="1" sizeWithCells="1">
                  <from>
                    <xdr:col>2</xdr:col>
                    <xdr:colOff>375557</xdr:colOff>
                    <xdr:row>0</xdr:row>
                    <xdr:rowOff>125186</xdr:rowOff>
                  </from>
                  <to>
                    <xdr:col>3</xdr:col>
                    <xdr:colOff>587829</xdr:colOff>
                    <xdr:row>0</xdr:row>
                    <xdr:rowOff>299357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XXRLPrepareImport">
                <anchor moveWithCells="1">
                  <from>
                    <xdr:col>3</xdr:col>
                    <xdr:colOff>0</xdr:colOff>
                    <xdr:row>0</xdr:row>
                    <xdr:rowOff>1213757</xdr:rowOff>
                  </from>
                  <to>
                    <xdr:col>4</xdr:col>
                    <xdr:colOff>364671</xdr:colOff>
                    <xdr:row>0</xdr:row>
                    <xdr:rowOff>1817914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2.45"/>
  <sheetData>
    <row r="1" spans="1:1">
      <c r="A1" t="str">
        <f ca="1">MID(CELL("filename"),SEARCH("[",CELL("filename"))+1,SEARCH("]",CELL("filename"))-SEARCH("[",CELL("filename"))-1)</f>
        <v>O_2020_0000.xlsm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"/>
  <sheetViews>
    <sheetView tabSelected="1" workbookViewId="0"/>
  </sheetViews>
  <sheetFormatPr defaultRowHeight="12.45"/>
  <cols>
    <col min="1" max="1" width="30.69140625" customWidth="1"/>
    <col min="2" max="2" width="70.69140625" customWidth="1"/>
    <col min="3" max="3" width="15.69140625" customWidth="1"/>
    <col min="4" max="4" width="5.69140625" customWidth="1"/>
    <col min="5" max="5" width="15.69140625" customWidth="1"/>
    <col min="6" max="6" width="10.69140625" customWidth="1"/>
    <col min="7" max="7" width="30.69140625" customWidth="1"/>
    <col min="8" max="8" width="5.69140625" customWidth="1"/>
  </cols>
  <sheetData>
    <row r="1" spans="1:7">
      <c r="A1" s="156" t="s">
        <v>38</v>
      </c>
      <c r="B1" s="157" t="s">
        <v>39</v>
      </c>
      <c r="C1" s="157">
        <v>1</v>
      </c>
      <c r="D1" s="157" t="s">
        <v>37</v>
      </c>
      <c r="E1" s="157">
        <v>0</v>
      </c>
      <c r="F1" s="157"/>
      <c r="G1" s="15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FIN.oferta</vt:lpstr>
      <vt:lpstr>SPECIF (0)</vt:lpstr>
      <vt:lpstr>PARAMS</vt:lpstr>
      <vt:lpstr>SPECIF(2)</vt:lpstr>
      <vt:lpstr>Sheet1</vt:lpstr>
      <vt:lpstr>TO IMPORT FOR SPECIF(2)</vt:lpstr>
      <vt:lpstr>FIN.oferta!Print_Area</vt:lpstr>
      <vt:lpstr>'SPECIF (0)'!Print_Area</vt:lpstr>
      <vt:lpstr>'SPECIF(2)'!Print_Area</vt:lpstr>
      <vt:lpstr>'SPECIF (0)'!Print_Titles</vt:lpstr>
      <vt:lpstr>'SPECIF(2)'!Print_Titles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Ivelin</dc:creator>
  <cp:lastModifiedBy>Ivelin Ivanov</cp:lastModifiedBy>
  <cp:lastPrinted>2020-06-04T13:04:00Z</cp:lastPrinted>
  <dcterms:created xsi:type="dcterms:W3CDTF">2004-07-22T15:40:52Z</dcterms:created>
  <dcterms:modified xsi:type="dcterms:W3CDTF">2020-12-01T14:15:13Z</dcterms:modified>
</cp:coreProperties>
</file>