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2149" windowHeight="12549" tabRatio="601" activeTab="2"/>
  </bookViews>
  <sheets>
    <sheet name="PROFORMA" sheetId="13" r:id="rId1"/>
    <sheet name="SPECIF (0)" sheetId="5" state="hidden" r:id="rId2"/>
    <sheet name="Sheet1" sheetId="10" r:id="rId3"/>
  </sheets>
  <externalReferences>
    <externalReference r:id="rId4"/>
  </externalReferences>
  <definedNames>
    <definedName name="_xlnm.Print_Area" localSheetId="0">PROFORMA!$A$1:$H$33</definedName>
    <definedName name="_xlnm.Print_Area" localSheetId="1">'SPECIF (0)'!$A$3:$E$20</definedName>
    <definedName name="_xlnm.Print_Titles" localSheetId="1">'SPECIF (0)'!$3:$3</definedName>
    <definedName name="Z_8FE9BC20_1990_11D1_9641_444553540000_.wvu.Cols" localSheetId="1" hidden="1">'SPECIF (0)'!$F:$L,'SPECIF (0)'!$O:$P</definedName>
    <definedName name="Z_8FE9BC20_1990_11D1_9641_444553540000_.wvu.PrintArea" localSheetId="1" hidden="1">'SPECIF (0)'!$B$2:$R$3</definedName>
  </definedNames>
  <calcPr calcId="144525"/>
  <customWorkbookViews>
    <customWorkbookView name="The Team - Personal View" guid="{8FE9BC20-1990-11D1-9641-444553540000}" mergeInterval="0" personalView="1" maximized="1" windowWidth="1020" windowHeight="529" tabRatio="601" activeSheetId="1"/>
  </customWorkbookViews>
</workbook>
</file>

<file path=xl/calcChain.xml><?xml version="1.0" encoding="utf-8"?>
<calcChain xmlns="http://schemas.openxmlformats.org/spreadsheetml/2006/main">
  <c r="G10" i="13" l="1"/>
  <c r="F10" i="13"/>
  <c r="E10" i="13"/>
  <c r="D10" i="13"/>
  <c r="H10" i="13" s="1"/>
  <c r="H14" i="13" s="1"/>
  <c r="A10" i="13"/>
  <c r="H3" i="13"/>
  <c r="H15" i="13" l="1"/>
  <c r="H16" i="13" s="1"/>
  <c r="A1" i="10"/>
  <c r="P21" i="5"/>
  <c r="Q21" i="5"/>
  <c r="R21" i="5"/>
  <c r="O21" i="5"/>
  <c r="O24" i="5" s="1"/>
  <c r="P22" i="5"/>
  <c r="P23" i="5" s="1"/>
  <c r="Q23" i="5" s="1"/>
  <c r="R23" i="5" s="1"/>
  <c r="H2" i="13" l="1"/>
  <c r="P24" i="5"/>
  <c r="F4" i="5" s="1"/>
  <c r="Q22" i="5"/>
  <c r="R22" i="5" l="1"/>
  <c r="R24" i="5" s="1"/>
  <c r="Q24" i="5"/>
</calcChain>
</file>

<file path=xl/sharedStrings.xml><?xml version="1.0" encoding="utf-8"?>
<sst xmlns="http://schemas.openxmlformats.org/spreadsheetml/2006/main" count="67" uniqueCount="49">
  <si>
    <t>pb</t>
  </si>
  <si>
    <t>fc</t>
  </si>
  <si>
    <t xml:space="preserve">Поз. </t>
  </si>
  <si>
    <t xml:space="preserve">Кат. </t>
  </si>
  <si>
    <t>Кол.</t>
  </si>
  <si>
    <t>Означение</t>
  </si>
  <si>
    <t>Описание</t>
  </si>
  <si>
    <t>K
distr.</t>
  </si>
  <si>
    <t>K
oem</t>
  </si>
  <si>
    <t>K
pb</t>
  </si>
  <si>
    <t>K
fin.cl.</t>
  </si>
  <si>
    <t>Тариф. цена ЛВ.</t>
  </si>
  <si>
    <t>Цена основни материали</t>
  </si>
  <si>
    <t>Цена допълнителни материали</t>
  </si>
  <si>
    <t>Труд</t>
  </si>
  <si>
    <t>Обща цена без ДДС</t>
  </si>
  <si>
    <t>Дата</t>
  </si>
  <si>
    <t>Стр. 1;</t>
  </si>
  <si>
    <t>Вс. стр. 1</t>
  </si>
  <si>
    <t>Един цена лв.</t>
  </si>
  <si>
    <t>Всичко лв.</t>
  </si>
  <si>
    <t>ОБЛАГАЕМА СУМА</t>
  </si>
  <si>
    <t>ДДС 20 %</t>
  </si>
  <si>
    <t>Цените са дадени в лв., франко склад на фирма “Ехнатон”.</t>
  </si>
  <si>
    <t xml:space="preserve">Изготвил : </t>
  </si>
  <si>
    <t>oem</t>
  </si>
  <si>
    <t>distr.</t>
  </si>
  <si>
    <t>Един. Цена лв</t>
  </si>
  <si>
    <t>Всичко лв</t>
  </si>
  <si>
    <t>ОБЩА СТОЙНОСТ</t>
  </si>
  <si>
    <t>МЕ</t>
  </si>
  <si>
    <t>Доставчик</t>
  </si>
  <si>
    <t>EA</t>
  </si>
  <si>
    <t>T…….</t>
  </si>
  <si>
    <t xml:space="preserve">Ел. табло метално ….. IP… с размер ВхШхД/...х...х…мм    </t>
  </si>
  <si>
    <t>преди получаване</t>
  </si>
  <si>
    <t>УСЛОВИЯ НА ИЗПЪЛНЕНИЕ</t>
  </si>
  <si>
    <t>Срок на доставка:</t>
  </si>
  <si>
    <t>Начин на плащане:</t>
  </si>
  <si>
    <t>Банков превод или в брой, в български лева</t>
  </si>
  <si>
    <t xml:space="preserve">Авансово плащане </t>
  </si>
  <si>
    <t xml:space="preserve">Окончателно плащане </t>
  </si>
  <si>
    <t>Банкова сметка:</t>
  </si>
  <si>
    <t>Уникредит БУЛБАНК , София, BIC - UNCRBGSF</t>
  </si>
  <si>
    <t>IBAN / лева - BG54 UNCR 7000 1521 7083 26</t>
  </si>
  <si>
    <t>Валидност:</t>
  </si>
  <si>
    <t>ПРОФОРМА ФАКТУРА</t>
  </si>
  <si>
    <t>Ваш №</t>
  </si>
  <si>
    <t>Проформа фактура 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</si>
</sst>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лв&quot;_-;\-* #,##0.00\ &quot;лв&quot;_-;_-* &quot;-&quot;??\ &quot;лв&quot;_-;_-@_-"/>
    <numFmt numFmtId="165" formatCode="_-* #,##0.00\ [$лв.-402]_-;\-* #,##0.00\ [$лв.-402]_-;_-* &quot;-&quot;??\ [$лв.-402]_-;_-@_-"/>
  </numFmts>
  <fonts count="19">
    <font>
      <sz val="10"/>
      <name val="MS Sans Serif"/>
    </font>
    <font>
      <sz val="10"/>
      <name val="MS Sans Serif"/>
      <family val="2"/>
      <charset val="204"/>
    </font>
    <font>
      <sz val="10"/>
      <name val="MS Sans Serif"/>
      <family val="2"/>
    </font>
    <font>
      <b/>
      <sz val="10"/>
      <name val="MS Sans Serif"/>
      <family val="2"/>
      <charset val="204"/>
    </font>
    <font>
      <sz val="8.5"/>
      <name val="MS Sans Serif"/>
      <family val="2"/>
      <charset val="204"/>
    </font>
    <font>
      <b/>
      <sz val="8.5"/>
      <name val="MS Sans Serif"/>
      <family val="2"/>
      <charset val="204"/>
    </font>
    <font>
      <b/>
      <sz val="10"/>
      <name val="MS Sans Serif"/>
      <family val="2"/>
      <charset val="204"/>
    </font>
    <font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sz val="10"/>
      <color indexed="10"/>
      <name val="Century Gothic"/>
      <family val="2"/>
      <charset val="204"/>
    </font>
    <font>
      <sz val="9"/>
      <name val="Century Gothic"/>
      <family val="2"/>
      <charset val="204"/>
    </font>
    <font>
      <b/>
      <sz val="9"/>
      <name val="Century Gothic"/>
      <family val="2"/>
      <charset val="204"/>
    </font>
    <font>
      <i/>
      <sz val="9"/>
      <name val="Century Gothic"/>
      <family val="2"/>
      <charset val="204"/>
    </font>
    <font>
      <b/>
      <sz val="10"/>
      <color rgb="FF80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MS Sans Serif"/>
      <family val="2"/>
    </font>
    <font>
      <b/>
      <sz val="18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44">
    <border>
      <left/>
      <right/>
      <top/>
      <bottom/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 style="double">
        <color indexed="64"/>
      </bottom>
      <diagonal/>
    </border>
    <border>
      <left style="thick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8" fillId="0" borderId="0"/>
    <xf numFmtId="0" fontId="7" fillId="0" borderId="0"/>
  </cellStyleXfs>
  <cellXfs count="155">
    <xf numFmtId="0" fontId="0" fillId="0" borderId="0" xfId="0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2" fontId="0" fillId="0" borderId="0" xfId="0" applyNumberFormat="1" applyFill="1" applyAlignment="1">
      <alignment horizontal="center" vertical="center"/>
    </xf>
    <xf numFmtId="2" fontId="2" fillId="0" borderId="2" xfId="0" applyNumberFormat="1" applyFont="1" applyFill="1" applyBorder="1" applyAlignment="1">
      <alignment horizontal="centerContinuous" vertical="center" wrapText="1"/>
    </xf>
    <xf numFmtId="2" fontId="2" fillId="0" borderId="3" xfId="0" applyNumberFormat="1" applyFont="1" applyFill="1" applyBorder="1" applyAlignment="1">
      <alignment horizontal="centerContinuous" vertical="center" wrapText="1"/>
    </xf>
    <xf numFmtId="2" fontId="2" fillId="0" borderId="4" xfId="0" applyNumberFormat="1" applyFont="1" applyFill="1" applyBorder="1" applyAlignment="1">
      <alignment horizontal="centerContinuous" vertical="center" wrapText="1"/>
    </xf>
    <xf numFmtId="0" fontId="2" fillId="0" borderId="0" xfId="0" applyFont="1" applyFill="1"/>
    <xf numFmtId="0" fontId="0" fillId="0" borderId="0" xfId="0" applyFill="1"/>
    <xf numFmtId="2" fontId="0" fillId="0" borderId="0" xfId="0" applyNumberFormat="1" applyFill="1" applyAlignment="1">
      <alignment horizontal="right" vertical="center"/>
    </xf>
    <xf numFmtId="2" fontId="0" fillId="0" borderId="5" xfId="0" applyNumberFormat="1" applyFill="1" applyBorder="1" applyAlignment="1">
      <alignment horizontal="right" vertical="center"/>
    </xf>
    <xf numFmtId="2" fontId="6" fillId="0" borderId="6" xfId="0" applyNumberFormat="1" applyFont="1" applyFill="1" applyBorder="1" applyAlignment="1">
      <alignment horizontal="center" vertical="center" wrapText="1"/>
    </xf>
    <xf numFmtId="2" fontId="6" fillId="0" borderId="6" xfId="0" applyNumberFormat="1" applyFont="1" applyFill="1" applyBorder="1" applyAlignment="1">
      <alignment horizontal="right" vertical="center" wrapText="1"/>
    </xf>
    <xf numFmtId="2" fontId="6" fillId="0" borderId="7" xfId="0" applyNumberFormat="1" applyFont="1" applyFill="1" applyBorder="1" applyAlignment="1">
      <alignment horizontal="right" vertical="center" wrapText="1"/>
    </xf>
    <xf numFmtId="2" fontId="6" fillId="0" borderId="7" xfId="0" applyNumberFormat="1" applyFont="1" applyFill="1" applyBorder="1" applyAlignment="1">
      <alignment horizontal="center" vertical="center" wrapText="1"/>
    </xf>
    <xf numFmtId="2" fontId="6" fillId="0" borderId="5" xfId="0" applyNumberFormat="1" applyFont="1" applyFill="1" applyBorder="1" applyAlignment="1">
      <alignment horizontal="center" vertical="center" wrapText="1"/>
    </xf>
    <xf numFmtId="0" fontId="6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Fill="1" applyAlignment="1">
      <alignment horizontal="right" vertical="center" wrapText="1"/>
    </xf>
    <xf numFmtId="0" fontId="2" fillId="0" borderId="0" xfId="0" applyFont="1" applyFill="1" applyAlignment="1">
      <alignment wrapText="1"/>
    </xf>
    <xf numFmtId="2" fontId="0" fillId="0" borderId="8" xfId="0" applyNumberFormat="1" applyFill="1" applyBorder="1" applyAlignment="1">
      <alignment horizontal="center" vertical="center" wrapText="1"/>
    </xf>
    <xf numFmtId="2" fontId="0" fillId="0" borderId="8" xfId="0" applyNumberFormat="1" applyFill="1" applyBorder="1" applyAlignment="1">
      <alignment horizontal="right" vertical="center" wrapText="1"/>
    </xf>
    <xf numFmtId="2" fontId="0" fillId="0" borderId="9" xfId="0" applyNumberFormat="1" applyFill="1" applyBorder="1" applyAlignment="1">
      <alignment horizontal="right" vertical="center" wrapText="1"/>
    </xf>
    <xf numFmtId="2" fontId="6" fillId="0" borderId="10" xfId="0" applyNumberFormat="1" applyFont="1" applyFill="1" applyBorder="1" applyAlignment="1">
      <alignment horizontal="right" vertical="center" wrapText="1"/>
    </xf>
    <xf numFmtId="2" fontId="6" fillId="0" borderId="11" xfId="0" applyNumberFormat="1" applyFont="1" applyFill="1" applyBorder="1" applyAlignment="1">
      <alignment horizontal="center" vertical="center" wrapText="1"/>
    </xf>
    <xf numFmtId="2" fontId="6" fillId="0" borderId="11" xfId="0" applyNumberFormat="1" applyFont="1" applyFill="1" applyBorder="1" applyAlignment="1">
      <alignment horizontal="right" vertical="center" wrapText="1"/>
    </xf>
    <xf numFmtId="2" fontId="6" fillId="0" borderId="12" xfId="0" applyNumberFormat="1" applyFont="1" applyFill="1" applyBorder="1" applyAlignment="1">
      <alignment horizontal="right" vertical="center" wrapText="1"/>
    </xf>
    <xf numFmtId="2" fontId="7" fillId="0" borderId="0" xfId="0" applyNumberFormat="1" applyFont="1" applyFill="1" applyAlignment="1">
      <alignment horizontal="center"/>
    </xf>
    <xf numFmtId="0" fontId="2" fillId="0" borderId="13" xfId="0" applyNumberFormat="1" applyFont="1" applyFill="1" applyBorder="1" applyAlignment="1">
      <alignment horizontal="center" vertical="center" wrapText="1"/>
    </xf>
    <xf numFmtId="0" fontId="6" fillId="0" borderId="14" xfId="0" applyNumberFormat="1" applyFont="1" applyFill="1" applyBorder="1" applyAlignment="1">
      <alignment wrapText="1"/>
    </xf>
    <xf numFmtId="0" fontId="0" fillId="0" borderId="15" xfId="0" applyNumberFormat="1" applyFill="1" applyBorder="1" applyAlignment="1">
      <alignment wrapText="1"/>
    </xf>
    <xf numFmtId="0" fontId="2" fillId="0" borderId="16" xfId="0" applyNumberFormat="1" applyFont="1" applyFill="1" applyBorder="1" applyAlignment="1">
      <alignment wrapText="1"/>
    </xf>
    <xf numFmtId="0" fontId="6" fillId="0" borderId="17" xfId="0" applyNumberFormat="1" applyFont="1" applyFill="1" applyBorder="1" applyAlignment="1">
      <alignment wrapText="1"/>
    </xf>
    <xf numFmtId="0" fontId="2" fillId="0" borderId="16" xfId="0" applyNumberFormat="1" applyFont="1" applyFill="1" applyBorder="1" applyAlignment="1">
      <alignment horizontal="center" vertical="center"/>
    </xf>
    <xf numFmtId="2" fontId="2" fillId="0" borderId="0" xfId="0" applyNumberFormat="1" applyFont="1" applyFill="1"/>
    <xf numFmtId="0" fontId="2" fillId="0" borderId="0" xfId="0" applyFont="1" applyFill="1" applyBorder="1" applyAlignment="1">
      <alignment vertical="center"/>
    </xf>
    <xf numFmtId="0" fontId="5" fillId="0" borderId="0" xfId="0" quotePrefix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wrapText="1"/>
    </xf>
    <xf numFmtId="2" fontId="6" fillId="0" borderId="6" xfId="0" applyNumberFormat="1" applyFont="1" applyFill="1" applyBorder="1" applyAlignment="1">
      <alignment wrapText="1"/>
    </xf>
    <xf numFmtId="0" fontId="0" fillId="0" borderId="8" xfId="0" applyFill="1" applyBorder="1" applyAlignment="1">
      <alignment horizontal="center" wrapText="1"/>
    </xf>
    <xf numFmtId="0" fontId="0" fillId="0" borderId="8" xfId="0" applyFill="1" applyBorder="1" applyAlignment="1">
      <alignment wrapText="1"/>
    </xf>
    <xf numFmtId="164" fontId="0" fillId="0" borderId="8" xfId="0" applyNumberFormat="1" applyFill="1" applyBorder="1" applyAlignment="1">
      <alignment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left" wrapText="1"/>
    </xf>
    <xf numFmtId="2" fontId="0" fillId="0" borderId="0" xfId="0" applyNumberFormat="1" applyFill="1" applyAlignment="1">
      <alignment horizontal="center" wrapText="1"/>
    </xf>
    <xf numFmtId="0" fontId="6" fillId="0" borderId="11" xfId="0" applyFont="1" applyFill="1" applyBorder="1" applyAlignment="1">
      <alignment horizontal="center" wrapText="1"/>
    </xf>
    <xf numFmtId="0" fontId="6" fillId="0" borderId="11" xfId="0" applyFont="1" applyFill="1" applyBorder="1" applyAlignment="1">
      <alignment horizontal="left" wrapText="1"/>
    </xf>
    <xf numFmtId="164" fontId="6" fillId="0" borderId="11" xfId="0" applyNumberFormat="1" applyFont="1" applyFill="1" applyBorder="1" applyAlignment="1">
      <alignment wrapText="1"/>
    </xf>
    <xf numFmtId="0" fontId="2" fillId="0" borderId="16" xfId="0" applyNumberFormat="1" applyFont="1" applyFill="1" applyBorder="1" applyAlignment="1">
      <alignment horizontal="center"/>
    </xf>
    <xf numFmtId="10" fontId="3" fillId="0" borderId="5" xfId="0" applyNumberFormat="1" applyFont="1" applyFill="1" applyBorder="1" applyAlignment="1">
      <alignment horizontal="right" vertical="center" wrapText="1"/>
    </xf>
    <xf numFmtId="2" fontId="3" fillId="0" borderId="5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0" fillId="0" borderId="16" xfId="0" applyNumberFormat="1" applyFill="1" applyBorder="1"/>
    <xf numFmtId="0" fontId="3" fillId="0" borderId="0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  <xf numFmtId="0" fontId="1" fillId="0" borderId="0" xfId="0" applyFont="1" applyFill="1" applyAlignment="1">
      <alignment horizontal="left" wrapText="1"/>
    </xf>
    <xf numFmtId="0" fontId="2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wrapText="1"/>
    </xf>
    <xf numFmtId="0" fontId="1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Fill="1" applyBorder="1" applyAlignment="1">
      <alignment horizontal="center" wrapText="1"/>
    </xf>
    <xf numFmtId="0" fontId="0" fillId="0" borderId="20" xfId="0" applyFill="1" applyBorder="1" applyAlignment="1">
      <alignment horizontal="center" wrapText="1"/>
    </xf>
    <xf numFmtId="0" fontId="6" fillId="0" borderId="22" xfId="0" applyFont="1" applyFill="1" applyBorder="1" applyAlignment="1">
      <alignment horizontal="center" wrapText="1"/>
    </xf>
    <xf numFmtId="49" fontId="1" fillId="0" borderId="0" xfId="0" applyNumberFormat="1" applyFont="1"/>
    <xf numFmtId="49" fontId="0" fillId="0" borderId="0" xfId="0" applyNumberFormat="1"/>
    <xf numFmtId="49" fontId="3" fillId="0" borderId="6" xfId="0" applyNumberFormat="1" applyFont="1" applyFill="1" applyBorder="1" applyAlignment="1">
      <alignment wrapText="1"/>
    </xf>
    <xf numFmtId="49" fontId="0" fillId="0" borderId="8" xfId="0" applyNumberFormat="1" applyFill="1" applyBorder="1" applyAlignment="1">
      <alignment horizontal="left" wrapText="1"/>
    </xf>
    <xf numFmtId="49" fontId="0" fillId="0" borderId="0" xfId="0" applyNumberFormat="1" applyFill="1" applyAlignment="1">
      <alignment wrapText="1"/>
    </xf>
    <xf numFmtId="49" fontId="6" fillId="0" borderId="11" xfId="0" applyNumberFormat="1" applyFont="1" applyFill="1" applyBorder="1" applyAlignment="1">
      <alignment horizontal="left" wrapText="1"/>
    </xf>
    <xf numFmtId="0" fontId="9" fillId="0" borderId="0" xfId="2" applyFont="1" applyAlignment="1">
      <alignment vertical="center"/>
    </xf>
    <xf numFmtId="0" fontId="9" fillId="2" borderId="0" xfId="2" applyFont="1" applyFill="1" applyAlignment="1">
      <alignment vertical="center"/>
    </xf>
    <xf numFmtId="14" fontId="9" fillId="2" borderId="0" xfId="2" applyNumberFormat="1" applyFont="1" applyFill="1" applyAlignment="1">
      <alignment vertical="center"/>
    </xf>
    <xf numFmtId="0" fontId="9" fillId="0" borderId="11" xfId="2" applyFont="1" applyBorder="1" applyAlignment="1">
      <alignment vertical="center"/>
    </xf>
    <xf numFmtId="0" fontId="9" fillId="2" borderId="0" xfId="2" applyFont="1" applyFill="1" applyBorder="1" applyAlignment="1">
      <alignment vertical="center"/>
    </xf>
    <xf numFmtId="0" fontId="9" fillId="0" borderId="0" xfId="2" applyFont="1" applyBorder="1" applyAlignment="1">
      <alignment vertical="center"/>
    </xf>
    <xf numFmtId="0" fontId="9" fillId="0" borderId="0" xfId="2" applyFont="1" applyFill="1" applyBorder="1"/>
    <xf numFmtId="0" fontId="11" fillId="0" borderId="0" xfId="2" applyFont="1" applyFill="1" applyBorder="1"/>
    <xf numFmtId="0" fontId="10" fillId="0" borderId="0" xfId="2" applyFont="1" applyFill="1" applyBorder="1" applyAlignment="1">
      <alignment horizontal="left" vertical="center"/>
    </xf>
    <xf numFmtId="2" fontId="10" fillId="0" borderId="0" xfId="2" applyNumberFormat="1" applyFont="1" applyFill="1" applyBorder="1" applyAlignment="1">
      <alignment vertical="center"/>
    </xf>
    <xf numFmtId="0" fontId="9" fillId="0" borderId="0" xfId="2" applyFont="1" applyFill="1" applyAlignment="1">
      <alignment vertical="center"/>
    </xf>
    <xf numFmtId="0" fontId="10" fillId="0" borderId="0" xfId="2" applyFont="1" applyAlignment="1">
      <alignment vertical="center"/>
    </xf>
    <xf numFmtId="2" fontId="10" fillId="2" borderId="0" xfId="2" applyNumberFormat="1" applyFont="1" applyFill="1" applyBorder="1" applyAlignment="1">
      <alignment vertical="center"/>
    </xf>
    <xf numFmtId="2" fontId="9" fillId="2" borderId="0" xfId="2" applyNumberFormat="1" applyFont="1" applyFill="1" applyBorder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9" fillId="3" borderId="0" xfId="2" applyFont="1" applyFill="1" applyAlignment="1">
      <alignment vertical="center"/>
    </xf>
    <xf numFmtId="0" fontId="9" fillId="0" borderId="0" xfId="2" applyFont="1"/>
    <xf numFmtId="0" fontId="12" fillId="0" borderId="0" xfId="2" applyFont="1" applyAlignment="1">
      <alignment vertical="center"/>
    </xf>
    <xf numFmtId="0" fontId="12" fillId="0" borderId="0" xfId="2" applyFont="1" applyAlignment="1">
      <alignment horizontal="left" vertical="center"/>
    </xf>
    <xf numFmtId="15" fontId="12" fillId="0" borderId="0" xfId="2" applyNumberFormat="1" applyFont="1" applyFill="1" applyBorder="1" applyAlignment="1">
      <alignment horizontal="left" vertical="center"/>
    </xf>
    <xf numFmtId="0" fontId="12" fillId="0" borderId="0" xfId="2" applyFont="1" applyFill="1" applyBorder="1" applyAlignment="1">
      <alignment vertical="center"/>
    </xf>
    <xf numFmtId="0" fontId="12" fillId="0" borderId="11" xfId="2" applyFont="1" applyBorder="1" applyAlignment="1">
      <alignment vertical="center"/>
    </xf>
    <xf numFmtId="0" fontId="12" fillId="0" borderId="11" xfId="2" applyFont="1" applyFill="1" applyBorder="1" applyAlignment="1">
      <alignment vertical="center"/>
    </xf>
    <xf numFmtId="0" fontId="12" fillId="0" borderId="13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/>
    </xf>
    <xf numFmtId="2" fontId="12" fillId="0" borderId="3" xfId="2" applyNumberFormat="1" applyFont="1" applyFill="1" applyBorder="1" applyAlignment="1">
      <alignment horizontal="centerContinuous" vertical="center" wrapText="1"/>
    </xf>
    <xf numFmtId="2" fontId="12" fillId="0" borderId="4" xfId="2" applyNumberFormat="1" applyFont="1" applyFill="1" applyBorder="1" applyAlignment="1">
      <alignment horizontal="centerContinuous" vertical="center" wrapText="1"/>
    </xf>
    <xf numFmtId="0" fontId="12" fillId="0" borderId="23" xfId="2" applyFont="1" applyFill="1" applyBorder="1" applyAlignment="1">
      <alignment horizontal="center" vertical="center"/>
    </xf>
    <xf numFmtId="0" fontId="12" fillId="0" borderId="24" xfId="2" applyFont="1" applyFill="1" applyBorder="1" applyAlignment="1">
      <alignment horizontal="center" vertical="center"/>
    </xf>
    <xf numFmtId="0" fontId="12" fillId="0" borderId="25" xfId="2" applyFont="1" applyFill="1" applyBorder="1" applyAlignment="1">
      <alignment horizontal="center" vertical="center"/>
    </xf>
    <xf numFmtId="0" fontId="12" fillId="0" borderId="25" xfId="2" applyFont="1" applyFill="1" applyBorder="1" applyAlignment="1">
      <alignment horizontal="left" vertical="center" wrapText="1"/>
    </xf>
    <xf numFmtId="165" fontId="12" fillId="0" borderId="25" xfId="2" applyNumberFormat="1" applyFont="1" applyFill="1" applyBorder="1" applyAlignment="1">
      <alignment horizontal="left" vertical="center" wrapText="1"/>
    </xf>
    <xf numFmtId="165" fontId="12" fillId="0" borderId="26" xfId="2" applyNumberFormat="1" applyFont="1" applyBorder="1" applyAlignment="1">
      <alignment horizontal="right" vertical="center"/>
    </xf>
    <xf numFmtId="0" fontId="12" fillId="0" borderId="27" xfId="2" applyFont="1" applyFill="1" applyBorder="1" applyAlignment="1">
      <alignment horizontal="center" vertical="center"/>
    </xf>
    <xf numFmtId="0" fontId="12" fillId="0" borderId="28" xfId="2" applyFont="1" applyFill="1" applyBorder="1" applyAlignment="1">
      <alignment horizontal="center" vertical="center"/>
    </xf>
    <xf numFmtId="0" fontId="12" fillId="0" borderId="29" xfId="2" applyFont="1" applyFill="1" applyBorder="1" applyAlignment="1">
      <alignment horizontal="center" vertical="center"/>
    </xf>
    <xf numFmtId="0" fontId="12" fillId="0" borderId="29" xfId="2" applyFont="1" applyFill="1" applyBorder="1" applyAlignment="1">
      <alignment horizontal="left" vertical="center" wrapText="1"/>
    </xf>
    <xf numFmtId="165" fontId="12" fillId="0" borderId="30" xfId="2" applyNumberFormat="1" applyFont="1" applyFill="1" applyBorder="1" applyAlignment="1">
      <alignment horizontal="center" vertical="center"/>
    </xf>
    <xf numFmtId="165" fontId="12" fillId="0" borderId="31" xfId="2" applyNumberFormat="1" applyFont="1" applyBorder="1" applyAlignment="1">
      <alignment horizontal="center" vertical="center"/>
    </xf>
    <xf numFmtId="0" fontId="12" fillId="0" borderId="32" xfId="2" applyFont="1" applyFill="1" applyBorder="1" applyAlignment="1">
      <alignment horizontal="center" vertical="center"/>
    </xf>
    <xf numFmtId="0" fontId="12" fillId="0" borderId="33" xfId="2" applyFont="1" applyFill="1" applyBorder="1" applyAlignment="1">
      <alignment horizontal="center" vertical="center"/>
    </xf>
    <xf numFmtId="0" fontId="12" fillId="0" borderId="33" xfId="2" applyFont="1" applyFill="1" applyBorder="1"/>
    <xf numFmtId="0" fontId="12" fillId="0" borderId="33" xfId="2" applyFont="1" applyFill="1" applyBorder="1" applyAlignment="1">
      <alignment horizontal="left" vertical="center"/>
    </xf>
    <xf numFmtId="0" fontId="13" fillId="0" borderId="34" xfId="2" applyFont="1" applyFill="1" applyBorder="1" applyAlignment="1">
      <alignment horizontal="left" vertical="center"/>
    </xf>
    <xf numFmtId="165" fontId="12" fillId="0" borderId="33" xfId="2" applyNumberFormat="1" applyFont="1" applyFill="1" applyBorder="1"/>
    <xf numFmtId="165" fontId="13" fillId="0" borderId="35" xfId="2" applyNumberFormat="1" applyFont="1" applyFill="1" applyBorder="1" applyAlignment="1">
      <alignment vertical="center"/>
    </xf>
    <xf numFmtId="0" fontId="12" fillId="0" borderId="32" xfId="2" applyFont="1" applyFill="1" applyBorder="1"/>
    <xf numFmtId="0" fontId="13" fillId="0" borderId="33" xfId="2" applyFont="1" applyFill="1" applyBorder="1" applyAlignment="1">
      <alignment horizontal="left" vertical="center"/>
    </xf>
    <xf numFmtId="165" fontId="13" fillId="0" borderId="33" xfId="2" applyNumberFormat="1" applyFont="1" applyFill="1" applyBorder="1" applyAlignment="1">
      <alignment vertical="center"/>
    </xf>
    <xf numFmtId="165" fontId="12" fillId="0" borderId="36" xfId="2" applyNumberFormat="1" applyFont="1" applyFill="1" applyBorder="1" applyAlignment="1">
      <alignment vertical="center"/>
    </xf>
    <xf numFmtId="0" fontId="12" fillId="0" borderId="17" xfId="2" applyFont="1" applyFill="1" applyBorder="1"/>
    <xf numFmtId="0" fontId="12" fillId="0" borderId="11" xfId="2" applyFont="1" applyFill="1" applyBorder="1"/>
    <xf numFmtId="0" fontId="13" fillId="0" borderId="11" xfId="2" applyFont="1" applyFill="1" applyBorder="1" applyAlignment="1">
      <alignment horizontal="left" vertical="center"/>
    </xf>
    <xf numFmtId="165" fontId="13" fillId="0" borderId="11" xfId="2" applyNumberFormat="1" applyFont="1" applyFill="1" applyBorder="1" applyAlignment="1">
      <alignment vertical="center"/>
    </xf>
    <xf numFmtId="165" fontId="13" fillId="0" borderId="37" xfId="2" applyNumberFormat="1" applyFont="1" applyFill="1" applyBorder="1" applyAlignment="1">
      <alignment vertical="center"/>
    </xf>
    <xf numFmtId="0" fontId="12" fillId="0" borderId="0" xfId="2" applyFont="1" applyFill="1" applyAlignment="1">
      <alignment vertical="center"/>
    </xf>
    <xf numFmtId="0" fontId="12" fillId="0" borderId="38" xfId="2" applyFont="1" applyFill="1" applyBorder="1" applyAlignment="1">
      <alignment vertical="center"/>
    </xf>
    <xf numFmtId="0" fontId="13" fillId="0" borderId="0" xfId="2" applyFont="1" applyFill="1" applyAlignment="1">
      <alignment vertical="center"/>
    </xf>
    <xf numFmtId="14" fontId="12" fillId="0" borderId="0" xfId="2" applyNumberFormat="1" applyFont="1" applyFill="1" applyAlignment="1">
      <alignment horizontal="left" vertical="center"/>
    </xf>
    <xf numFmtId="2" fontId="13" fillId="0" borderId="0" xfId="2" applyNumberFormat="1" applyFont="1" applyFill="1" applyBorder="1" applyAlignment="1">
      <alignment horizontal="right" vertical="center"/>
    </xf>
    <xf numFmtId="0" fontId="13" fillId="0" borderId="0" xfId="2" applyFont="1" applyAlignment="1">
      <alignment vertical="center"/>
    </xf>
    <xf numFmtId="9" fontId="13" fillId="0" borderId="0" xfId="2" applyNumberFormat="1" applyFont="1" applyAlignment="1">
      <alignment horizontal="left" vertical="center"/>
    </xf>
    <xf numFmtId="2" fontId="12" fillId="0" borderId="0" xfId="2" applyNumberFormat="1" applyFont="1" applyAlignment="1">
      <alignment vertical="center"/>
    </xf>
    <xf numFmtId="0" fontId="13" fillId="0" borderId="0" xfId="2" applyFont="1" applyAlignment="1">
      <alignment horizontal="left" vertical="center"/>
    </xf>
    <xf numFmtId="0" fontId="13" fillId="0" borderId="0" xfId="3" applyFont="1" applyAlignment="1">
      <alignment vertical="center"/>
    </xf>
    <xf numFmtId="0" fontId="12" fillId="0" borderId="0" xfId="3" applyFont="1" applyAlignment="1">
      <alignment vertical="center"/>
    </xf>
    <xf numFmtId="0" fontId="12" fillId="0" borderId="0" xfId="2" applyFont="1" applyAlignment="1">
      <alignment horizontal="right" vertical="center"/>
    </xf>
    <xf numFmtId="0" fontId="12" fillId="0" borderId="39" xfId="2" applyFont="1" applyFill="1" applyBorder="1" applyAlignment="1">
      <alignment horizontal="center" vertical="center"/>
    </xf>
    <xf numFmtId="0" fontId="12" fillId="0" borderId="40" xfId="2" applyFont="1" applyFill="1" applyBorder="1" applyAlignment="1">
      <alignment horizontal="center" vertical="center"/>
    </xf>
    <xf numFmtId="0" fontId="12" fillId="0" borderId="41" xfId="2" applyFont="1" applyFill="1" applyBorder="1" applyAlignment="1">
      <alignment horizontal="center" vertical="center"/>
    </xf>
    <xf numFmtId="0" fontId="12" fillId="0" borderId="41" xfId="2" applyFont="1" applyFill="1" applyBorder="1" applyAlignment="1">
      <alignment horizontal="left" vertical="center" wrapText="1"/>
    </xf>
    <xf numFmtId="165" fontId="12" fillId="0" borderId="42" xfId="2" applyNumberFormat="1" applyFont="1" applyFill="1" applyBorder="1" applyAlignment="1">
      <alignment horizontal="left" vertical="center" wrapText="1"/>
    </xf>
    <xf numFmtId="165" fontId="12" fillId="0" borderId="43" xfId="2" applyNumberFormat="1" applyFont="1" applyBorder="1" applyAlignment="1">
      <alignment horizontal="right" vertical="center"/>
    </xf>
    <xf numFmtId="0" fontId="14" fillId="0" borderId="38" xfId="2" applyFont="1" applyFill="1" applyBorder="1" applyAlignment="1">
      <alignment horizontal="left" vertical="top"/>
    </xf>
    <xf numFmtId="0" fontId="18" fillId="0" borderId="11" xfId="2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0" xfId="2" applyFont="1" applyAlignment="1">
      <alignment horizontal="right" vertical="center"/>
    </xf>
  </cellXfs>
  <cellStyles count="4">
    <cellStyle name="Normal" xfId="0" builtinId="0"/>
    <cellStyle name="Normal 2" xfId="1"/>
    <cellStyle name="Normal_O_0502_0012_GORENJE" xfId="2"/>
    <cellStyle name="Normal_O_0502_0012_GORENJE 2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35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D1DC0000}"/>
            </a:ext>
          </a:extLst>
        </xdr:cNvPr>
        <xdr:cNvSpPr>
          <a:spLocks noChangeArrowheads="1"/>
        </xdr:cNvSpPr>
      </xdr:nvSpPr>
      <xdr:spPr bwMode="auto">
        <a:xfrm>
          <a:off x="2198914" y="7494814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35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000-0000D2DC0000}"/>
            </a:ext>
          </a:extLst>
        </xdr:cNvPr>
        <xdr:cNvSpPr>
          <a:spLocks noChangeArrowheads="1"/>
        </xdr:cNvSpPr>
      </xdr:nvSpPr>
      <xdr:spPr bwMode="auto">
        <a:xfrm>
          <a:off x="2198914" y="7494814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000-0000D3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00000000-0008-0000-0000-0000D4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00000000-0008-0000-0000-0000D5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00000000-0008-0000-0000-0000D6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D7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00000000-0008-0000-0000-0000D8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00000000-0008-0000-0000-0000D9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="" xmlns:a16="http://schemas.microsoft.com/office/drawing/2014/main" id="{00000000-0008-0000-0000-0000DA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="" xmlns:a16="http://schemas.microsoft.com/office/drawing/2014/main" id="{00000000-0008-0000-0000-0000DB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="" xmlns:a16="http://schemas.microsoft.com/office/drawing/2014/main" id="{00000000-0008-0000-0000-0000DC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="" xmlns:a16="http://schemas.microsoft.com/office/drawing/2014/main" id="{00000000-0008-0000-0000-0000DD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="" xmlns:a16="http://schemas.microsoft.com/office/drawing/2014/main" id="{00000000-0008-0000-0000-0000DE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="" xmlns:a16="http://schemas.microsoft.com/office/drawing/2014/main" id="{00000000-0008-0000-0000-0000DF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="" xmlns:a16="http://schemas.microsoft.com/office/drawing/2014/main" id="{00000000-0008-0000-0000-0000E0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="" xmlns:a16="http://schemas.microsoft.com/office/drawing/2014/main" id="{00000000-0008-0000-0000-0000E1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="" xmlns:a16="http://schemas.microsoft.com/office/drawing/2014/main" id="{00000000-0008-0000-0000-0000E2DC0000}"/>
            </a:ext>
          </a:extLst>
        </xdr:cNvPr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="" xmlns:a16="http://schemas.microsoft.com/office/drawing/2014/main" id="{00000000-0008-0000-0000-0000E3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="" xmlns:a16="http://schemas.microsoft.com/office/drawing/2014/main" id="{00000000-0008-0000-0000-0000E4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="" xmlns:a16="http://schemas.microsoft.com/office/drawing/2014/main" id="{00000000-0008-0000-0000-0000E5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="" xmlns:a16="http://schemas.microsoft.com/office/drawing/2014/main" id="{00000000-0008-0000-0000-0000E6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="" xmlns:a16="http://schemas.microsoft.com/office/drawing/2014/main" id="{00000000-0008-0000-0000-0000E7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="" xmlns:a16="http://schemas.microsoft.com/office/drawing/2014/main" id="{00000000-0008-0000-0000-0000E8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="" xmlns:a16="http://schemas.microsoft.com/office/drawing/2014/main" id="{00000000-0008-0000-0000-0000E9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="" xmlns:a16="http://schemas.microsoft.com/office/drawing/2014/main" id="{00000000-0008-0000-0000-0000EA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="" xmlns:a16="http://schemas.microsoft.com/office/drawing/2014/main" id="{00000000-0008-0000-0000-0000EB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="" xmlns:a16="http://schemas.microsoft.com/office/drawing/2014/main" id="{00000000-0008-0000-0000-0000EC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="" xmlns:a16="http://schemas.microsoft.com/office/drawing/2014/main" id="{00000000-0008-0000-0000-0000ED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="" xmlns:a16="http://schemas.microsoft.com/office/drawing/2014/main" id="{00000000-0008-0000-0000-0000EE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="" xmlns:a16="http://schemas.microsoft.com/office/drawing/2014/main" id="{00000000-0008-0000-0000-0000EF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="" xmlns:a16="http://schemas.microsoft.com/office/drawing/2014/main" id="{00000000-0008-0000-0000-0000F0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="" xmlns:a16="http://schemas.microsoft.com/office/drawing/2014/main" id="{00000000-0008-0000-0000-0000F1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="" xmlns:a16="http://schemas.microsoft.com/office/drawing/2014/main" id="{00000000-0008-0000-0000-0000F2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="" xmlns:a16="http://schemas.microsoft.com/office/drawing/2014/main" id="{00000000-0008-0000-0000-0000F3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="" xmlns:a16="http://schemas.microsoft.com/office/drawing/2014/main" id="{00000000-0008-0000-0000-0000F4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="" xmlns:a16="http://schemas.microsoft.com/office/drawing/2014/main" id="{00000000-0008-0000-0000-0000F5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="" xmlns:a16="http://schemas.microsoft.com/office/drawing/2014/main" id="{00000000-0008-0000-0000-0000F6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="" xmlns:a16="http://schemas.microsoft.com/office/drawing/2014/main" id="{00000000-0008-0000-0000-0000F7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="" xmlns:a16="http://schemas.microsoft.com/office/drawing/2014/main" id="{00000000-0008-0000-0000-0000F8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="" xmlns:a16="http://schemas.microsoft.com/office/drawing/2014/main" id="{00000000-0008-0000-0000-0000F9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="" xmlns:a16="http://schemas.microsoft.com/office/drawing/2014/main" id="{00000000-0008-0000-0000-0000FA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="" xmlns:a16="http://schemas.microsoft.com/office/drawing/2014/main" id="{00000000-0008-0000-0000-0000FB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="" xmlns:a16="http://schemas.microsoft.com/office/drawing/2014/main" id="{00000000-0008-0000-0000-0000FC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="" xmlns:a16="http://schemas.microsoft.com/office/drawing/2014/main" id="{00000000-0008-0000-0000-0000FD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="" xmlns:a16="http://schemas.microsoft.com/office/drawing/2014/main" id="{00000000-0008-0000-0000-0000FEDC0000}"/>
            </a:ext>
          </a:extLst>
        </xdr:cNvPr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="" xmlns:a16="http://schemas.microsoft.com/office/drawing/2014/main" id="{00000000-0008-0000-0000-0000FFDC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="" xmlns:a16="http://schemas.microsoft.com/office/drawing/2014/main" id="{00000000-0008-0000-0000-00000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="" xmlns:a16="http://schemas.microsoft.com/office/drawing/2014/main" id="{00000000-0008-0000-0000-00000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="" xmlns:a16="http://schemas.microsoft.com/office/drawing/2014/main" id="{00000000-0008-0000-0000-00000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="" xmlns:a16="http://schemas.microsoft.com/office/drawing/2014/main" id="{00000000-0008-0000-0000-000003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="" xmlns:a16="http://schemas.microsoft.com/office/drawing/2014/main" id="{00000000-0008-0000-0000-000004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="" xmlns:a16="http://schemas.microsoft.com/office/drawing/2014/main" id="{00000000-0008-0000-0000-000005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="" xmlns:a16="http://schemas.microsoft.com/office/drawing/2014/main" id="{00000000-0008-0000-0000-000006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="" xmlns:a16="http://schemas.microsoft.com/office/drawing/2014/main" id="{00000000-0008-0000-0000-000007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="" xmlns:a16="http://schemas.microsoft.com/office/drawing/2014/main" id="{00000000-0008-0000-0000-000008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="" xmlns:a16="http://schemas.microsoft.com/office/drawing/2014/main" id="{00000000-0008-0000-0000-000009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="" xmlns:a16="http://schemas.microsoft.com/office/drawing/2014/main" id="{00000000-0008-0000-0000-00000A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="" xmlns:a16="http://schemas.microsoft.com/office/drawing/2014/main" id="{00000000-0008-0000-0000-00000B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="" xmlns:a16="http://schemas.microsoft.com/office/drawing/2014/main" id="{00000000-0008-0000-0000-00000C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="" xmlns:a16="http://schemas.microsoft.com/office/drawing/2014/main" id="{00000000-0008-0000-0000-00000D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="" xmlns:a16="http://schemas.microsoft.com/office/drawing/2014/main" id="{00000000-0008-0000-0000-00000E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="" xmlns:a16="http://schemas.microsoft.com/office/drawing/2014/main" id="{00000000-0008-0000-0000-00000F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="" xmlns:a16="http://schemas.microsoft.com/office/drawing/2014/main" id="{00000000-0008-0000-0000-00001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="" xmlns:a16="http://schemas.microsoft.com/office/drawing/2014/main" id="{00000000-0008-0000-0000-00001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="" xmlns:a16="http://schemas.microsoft.com/office/drawing/2014/main" id="{00000000-0008-0000-0000-00001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="" xmlns:a16="http://schemas.microsoft.com/office/drawing/2014/main" id="{00000000-0008-0000-0000-000013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="" xmlns:a16="http://schemas.microsoft.com/office/drawing/2014/main" id="{00000000-0008-0000-0000-000014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="" xmlns:a16="http://schemas.microsoft.com/office/drawing/2014/main" id="{00000000-0008-0000-0000-000015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16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="" xmlns:a16="http://schemas.microsoft.com/office/drawing/2014/main" id="{00000000-0008-0000-0000-000017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="" xmlns:a16="http://schemas.microsoft.com/office/drawing/2014/main" id="{00000000-0008-0000-0000-000018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="" xmlns:a16="http://schemas.microsoft.com/office/drawing/2014/main" id="{00000000-0008-0000-0000-000019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="" xmlns:a16="http://schemas.microsoft.com/office/drawing/2014/main" id="{00000000-0008-0000-0000-00001A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="" xmlns:a16="http://schemas.microsoft.com/office/drawing/2014/main" id="{00000000-0008-0000-0000-00001B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="" xmlns:a16="http://schemas.microsoft.com/office/drawing/2014/main" id="{00000000-0008-0000-0000-00001C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="" xmlns:a16="http://schemas.microsoft.com/office/drawing/2014/main" id="{00000000-0008-0000-0000-00001D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="" xmlns:a16="http://schemas.microsoft.com/office/drawing/2014/main" id="{00000000-0008-0000-0000-00001E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="" xmlns:a16="http://schemas.microsoft.com/office/drawing/2014/main" id="{00000000-0008-0000-0000-00001F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="" xmlns:a16="http://schemas.microsoft.com/office/drawing/2014/main" id="{00000000-0008-0000-0000-00002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="" xmlns:a16="http://schemas.microsoft.com/office/drawing/2014/main" id="{00000000-0008-0000-0000-00002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="" xmlns:a16="http://schemas.microsoft.com/office/drawing/2014/main" id="{00000000-0008-0000-0000-00002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="" xmlns:a16="http://schemas.microsoft.com/office/drawing/2014/main" id="{00000000-0008-0000-0000-000023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="" xmlns:a16="http://schemas.microsoft.com/office/drawing/2014/main" id="{00000000-0008-0000-0000-000024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="" xmlns:a16="http://schemas.microsoft.com/office/drawing/2014/main" id="{00000000-0008-0000-0000-000025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="" xmlns:a16="http://schemas.microsoft.com/office/drawing/2014/main" id="{00000000-0008-0000-0000-000026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="" xmlns:a16="http://schemas.microsoft.com/office/drawing/2014/main" id="{00000000-0008-0000-0000-000027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="" xmlns:a16="http://schemas.microsoft.com/office/drawing/2014/main" id="{00000000-0008-0000-0000-000028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="" xmlns:a16="http://schemas.microsoft.com/office/drawing/2014/main" id="{00000000-0008-0000-0000-000029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="" xmlns:a16="http://schemas.microsoft.com/office/drawing/2014/main" id="{00000000-0008-0000-0000-00002A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="" xmlns:a16="http://schemas.microsoft.com/office/drawing/2014/main" id="{00000000-0008-0000-0000-00002B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="" xmlns:a16="http://schemas.microsoft.com/office/drawing/2014/main" id="{00000000-0008-0000-0000-00002C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="" xmlns:a16="http://schemas.microsoft.com/office/drawing/2014/main" id="{00000000-0008-0000-0000-00002D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="" xmlns:a16="http://schemas.microsoft.com/office/drawing/2014/main" id="{00000000-0008-0000-0000-00002E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="" xmlns:a16="http://schemas.microsoft.com/office/drawing/2014/main" id="{00000000-0008-0000-0000-00002F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="" xmlns:a16="http://schemas.microsoft.com/office/drawing/2014/main" id="{00000000-0008-0000-0000-00003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="" xmlns:a16="http://schemas.microsoft.com/office/drawing/2014/main" id="{00000000-0008-0000-0000-00003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="" xmlns:a16="http://schemas.microsoft.com/office/drawing/2014/main" id="{00000000-0008-0000-0000-00003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="" xmlns:a16="http://schemas.microsoft.com/office/drawing/2014/main" id="{00000000-0008-0000-0000-000033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="" xmlns:a16="http://schemas.microsoft.com/office/drawing/2014/main" id="{00000000-0008-0000-0000-000034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="" xmlns:a16="http://schemas.microsoft.com/office/drawing/2014/main" id="{00000000-0008-0000-0000-000035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="" xmlns:a16="http://schemas.microsoft.com/office/drawing/2014/main" id="{00000000-0008-0000-0000-000036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="" xmlns:a16="http://schemas.microsoft.com/office/drawing/2014/main" id="{00000000-0008-0000-0000-000037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="" xmlns:a16="http://schemas.microsoft.com/office/drawing/2014/main" id="{00000000-0008-0000-0000-000038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="" xmlns:a16="http://schemas.microsoft.com/office/drawing/2014/main" id="{00000000-0008-0000-0000-000039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="" xmlns:a16="http://schemas.microsoft.com/office/drawing/2014/main" id="{00000000-0008-0000-0000-00003A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="" xmlns:a16="http://schemas.microsoft.com/office/drawing/2014/main" id="{00000000-0008-0000-0000-00003B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="" xmlns:a16="http://schemas.microsoft.com/office/drawing/2014/main" id="{00000000-0008-0000-0000-00003C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="" xmlns:a16="http://schemas.microsoft.com/office/drawing/2014/main" id="{00000000-0008-0000-0000-00003D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="" xmlns:a16="http://schemas.microsoft.com/office/drawing/2014/main" id="{00000000-0008-0000-0000-00003E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="" xmlns:a16="http://schemas.microsoft.com/office/drawing/2014/main" id="{00000000-0008-0000-0000-00003F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="" xmlns:a16="http://schemas.microsoft.com/office/drawing/2014/main" id="{00000000-0008-0000-0000-00004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="" xmlns:a16="http://schemas.microsoft.com/office/drawing/2014/main" id="{00000000-0008-0000-0000-00004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="" xmlns:a16="http://schemas.microsoft.com/office/drawing/2014/main" id="{00000000-0008-0000-0000-00004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="" xmlns:a16="http://schemas.microsoft.com/office/drawing/2014/main" id="{00000000-0008-0000-0000-000043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="" xmlns:a16="http://schemas.microsoft.com/office/drawing/2014/main" id="{00000000-0008-0000-0000-000044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="" xmlns:a16="http://schemas.microsoft.com/office/drawing/2014/main" id="{00000000-0008-0000-0000-000045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="" xmlns:a16="http://schemas.microsoft.com/office/drawing/2014/main" id="{00000000-0008-0000-0000-000046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="" xmlns:a16="http://schemas.microsoft.com/office/drawing/2014/main" id="{00000000-0008-0000-0000-000047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="" xmlns:a16="http://schemas.microsoft.com/office/drawing/2014/main" id="{00000000-0008-0000-0000-000048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="" xmlns:a16="http://schemas.microsoft.com/office/drawing/2014/main" id="{00000000-0008-0000-0000-000049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="" xmlns:a16="http://schemas.microsoft.com/office/drawing/2014/main" id="{00000000-0008-0000-0000-00004A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="" xmlns:a16="http://schemas.microsoft.com/office/drawing/2014/main" id="{00000000-0008-0000-0000-00004B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="" xmlns:a16="http://schemas.microsoft.com/office/drawing/2014/main" id="{00000000-0008-0000-0000-00004C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="" xmlns:a16="http://schemas.microsoft.com/office/drawing/2014/main" id="{00000000-0008-0000-0000-00004D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="" xmlns:a16="http://schemas.microsoft.com/office/drawing/2014/main" id="{00000000-0008-0000-0000-00004E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="" xmlns:a16="http://schemas.microsoft.com/office/drawing/2014/main" id="{00000000-0008-0000-0000-00004F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="" xmlns:a16="http://schemas.microsoft.com/office/drawing/2014/main" id="{00000000-0008-0000-0000-000050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="" xmlns:a16="http://schemas.microsoft.com/office/drawing/2014/main" id="{00000000-0008-0000-0000-000051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="" xmlns:a16="http://schemas.microsoft.com/office/drawing/2014/main" id="{00000000-0008-0000-0000-000052DD0000}"/>
            </a:ext>
          </a:extLst>
        </xdr:cNvPr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91440</xdr:colOff>
      <xdr:row>7</xdr:row>
      <xdr:rowOff>180975</xdr:rowOff>
    </xdr:from>
    <xdr:to>
      <xdr:col>5</xdr:col>
      <xdr:colOff>560610</xdr:colOff>
      <xdr:row>7</xdr:row>
      <xdr:rowOff>1733588</xdr:rowOff>
    </xdr:to>
    <xdr:sp macro="" textlink="">
      <xdr:nvSpPr>
        <xdr:cNvPr id="132" name="Text Box 132">
          <a:extLst>
            <a:ext uri="{FF2B5EF4-FFF2-40B4-BE49-F238E27FC236}">
              <a16:creationId xmlns="" xmlns:a16="http://schemas.microsoft.com/office/drawing/2014/main" id="{00000000-0008-0000-0000-000084240000}"/>
            </a:ext>
          </a:extLst>
        </xdr:cNvPr>
        <xdr:cNvSpPr txBox="1">
          <a:spLocks noChangeArrowheads="1"/>
        </xdr:cNvSpPr>
      </xdr:nvSpPr>
      <xdr:spPr bwMode="auto">
        <a:xfrm>
          <a:off x="91440" y="1258661"/>
          <a:ext cx="2668084" cy="155261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bg-BG" sz="900" b="1" i="0">
              <a:latin typeface="Century Gothic" panose="020B0502020202020204" pitchFamily="34" charset="0"/>
              <a:ea typeface="+mn-ea"/>
              <a:cs typeface="+mn-cs"/>
            </a:rPr>
            <a:t>Клиент:</a:t>
          </a:r>
          <a:r>
            <a:rPr lang="en-US" sz="900" b="1" i="0">
              <a:latin typeface="Century Gothic" panose="020B0502020202020204" pitchFamily="34" charset="0"/>
              <a:ea typeface="+mn-ea"/>
              <a:cs typeface="+mn-cs"/>
            </a:rPr>
            <a:t>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На вниманието</a:t>
          </a:r>
          <a:r>
            <a:rPr lang="bg-BG" sz="900" b="0" i="0" baseline="0">
              <a:latin typeface="Century Gothic" panose="020B0502020202020204" pitchFamily="34" charset="0"/>
              <a:ea typeface="+mn-ea"/>
              <a:cs typeface="+mn-cs"/>
            </a:rPr>
            <a:t>: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Копие до:</a:t>
          </a:r>
          <a:r>
            <a:rPr lang="bg-BG" sz="900" b="0" i="0" baseline="0">
              <a:latin typeface="Century Gothic" panose="020B0502020202020204" pitchFamily="34" charset="0"/>
              <a:ea typeface="+mn-ea"/>
              <a:cs typeface="+mn-cs"/>
            </a:rPr>
            <a:t>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Тел: </a:t>
          </a: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Имейл: </a:t>
          </a:r>
          <a:endParaRPr lang="bg-BG" sz="900" b="0"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1263287</xdr:colOff>
      <xdr:row>7</xdr:row>
      <xdr:rowOff>177312</xdr:rowOff>
    </xdr:from>
    <xdr:to>
      <xdr:col>7</xdr:col>
      <xdr:colOff>1185272</xdr:colOff>
      <xdr:row>7</xdr:row>
      <xdr:rowOff>1680480</xdr:rowOff>
    </xdr:to>
    <xdr:sp macro="" textlink="">
      <xdr:nvSpPr>
        <xdr:cNvPr id="133" name="Text Box 134">
          <a:extLst>
            <a:ext uri="{FF2B5EF4-FFF2-40B4-BE49-F238E27FC236}">
              <a16:creationId xmlns="" xmlns:a16="http://schemas.microsoft.com/office/drawing/2014/main" id="{00000000-0008-0000-0000-000086240000}"/>
            </a:ext>
          </a:extLst>
        </xdr:cNvPr>
        <xdr:cNvSpPr txBox="1">
          <a:spLocks noChangeArrowheads="1"/>
        </xdr:cNvSpPr>
      </xdr:nvSpPr>
      <xdr:spPr bwMode="auto">
        <a:xfrm>
          <a:off x="3462201" y="1254998"/>
          <a:ext cx="2872014" cy="1503168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bg-BG" sz="900" b="1" i="0">
              <a:effectLst/>
              <a:latin typeface="Century Gothic" panose="020B0502020202020204" pitchFamily="34" charset="0"/>
              <a:ea typeface="+mn-ea"/>
              <a:cs typeface="+mn-cs"/>
            </a:rPr>
            <a:t>Доставчик:</a:t>
          </a:r>
          <a:r>
            <a:rPr lang="bg-BG" sz="900" b="1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     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"ЕХНАТОН БЪЛГАРИЯ" АД</a:t>
          </a:r>
          <a:endParaRPr lang="bg-BG" sz="90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	София 1756</a:t>
          </a:r>
          <a:endParaRPr lang="bg-BG" sz="90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	бул. "Андрей Ляпчев" 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No 4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ИН по ЗДДС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BG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203040557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ИН:	203040557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МОЛ:	Симеон Илински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Тел:	+359 (0)2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817 60</a:t>
          </a:r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0</a:t>
          </a:r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0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; 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Моб: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0888000061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Имейл: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office@akhnaton.biz</a:t>
          </a:r>
          <a:endParaRPr lang="bg-BG" sz="900">
            <a:effectLst/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38100</xdr:rowOff>
    </xdr:from>
    <xdr:to>
      <xdr:col>5</xdr:col>
      <xdr:colOff>533400</xdr:colOff>
      <xdr:row>6</xdr:row>
      <xdr:rowOff>27214</xdr:rowOff>
    </xdr:to>
    <xdr:pic>
      <xdr:nvPicPr>
        <xdr:cNvPr id="134" name="Picture 2">
          <a:extLst>
            <a:ext uri="{FF2B5EF4-FFF2-40B4-BE49-F238E27FC236}">
              <a16:creationId xmlns="" xmlns:a16="http://schemas.microsoft.com/office/drawing/2014/main" id="{00000000-0008-0000-0000-000055D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2694214" cy="9742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4" name="Rectangle 6">
          <a:extLst>
            <a:ext uri="{FF2B5EF4-FFF2-40B4-BE49-F238E27FC236}">
              <a16:creationId xmlns="" xmlns:a16="http://schemas.microsoft.com/office/drawing/2014/main" id="{00000000-0008-0000-0100-0000C8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5" name="Rectangle 7">
          <a:extLst>
            <a:ext uri="{FF2B5EF4-FFF2-40B4-BE49-F238E27FC236}">
              <a16:creationId xmlns="" xmlns:a16="http://schemas.microsoft.com/office/drawing/2014/main" id="{00000000-0008-0000-0100-0000C9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6" name="Rectangle 26">
          <a:extLst>
            <a:ext uri="{FF2B5EF4-FFF2-40B4-BE49-F238E27FC236}">
              <a16:creationId xmlns="" xmlns:a16="http://schemas.microsoft.com/office/drawing/2014/main" id="{00000000-0008-0000-0100-0000CA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7" name="Rectangle 27">
          <a:extLst>
            <a:ext uri="{FF2B5EF4-FFF2-40B4-BE49-F238E27FC236}">
              <a16:creationId xmlns="" xmlns:a16="http://schemas.microsoft.com/office/drawing/2014/main" id="{00000000-0008-0000-0100-0000CB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8" name="Rectangle 32">
          <a:extLst>
            <a:ext uri="{FF2B5EF4-FFF2-40B4-BE49-F238E27FC236}">
              <a16:creationId xmlns="" xmlns:a16="http://schemas.microsoft.com/office/drawing/2014/main" id="{00000000-0008-0000-0100-0000CC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9" name="Rectangle 33">
          <a:extLst>
            <a:ext uri="{FF2B5EF4-FFF2-40B4-BE49-F238E27FC236}">
              <a16:creationId xmlns="" xmlns:a16="http://schemas.microsoft.com/office/drawing/2014/main" id="{00000000-0008-0000-0100-0000CD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0" name="Rectangle 34">
          <a:extLst>
            <a:ext uri="{FF2B5EF4-FFF2-40B4-BE49-F238E27FC236}">
              <a16:creationId xmlns="" xmlns:a16="http://schemas.microsoft.com/office/drawing/2014/main" id="{00000000-0008-0000-0100-0000CE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1" name="Rectangle 35">
          <a:extLst>
            <a:ext uri="{FF2B5EF4-FFF2-40B4-BE49-F238E27FC236}">
              <a16:creationId xmlns="" xmlns:a16="http://schemas.microsoft.com/office/drawing/2014/main" id="{00000000-0008-0000-0100-0000CF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2" name="Rectangle 36">
          <a:extLst>
            <a:ext uri="{FF2B5EF4-FFF2-40B4-BE49-F238E27FC236}">
              <a16:creationId xmlns="" xmlns:a16="http://schemas.microsoft.com/office/drawing/2014/main" id="{00000000-0008-0000-0100-0000D0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3" name="Rectangle 37">
          <a:extLst>
            <a:ext uri="{FF2B5EF4-FFF2-40B4-BE49-F238E27FC236}">
              <a16:creationId xmlns="" xmlns:a16="http://schemas.microsoft.com/office/drawing/2014/main" id="{00000000-0008-0000-0100-0000D1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165463</xdr:colOff>
      <xdr:row>0</xdr:row>
      <xdr:rowOff>392430</xdr:rowOff>
    </xdr:from>
    <xdr:to>
      <xdr:col>2</xdr:col>
      <xdr:colOff>97018</xdr:colOff>
      <xdr:row>0</xdr:row>
      <xdr:rowOff>653757</xdr:rowOff>
    </xdr:to>
    <xdr:sp macro="[0]!distr" textlink="">
      <xdr:nvSpPr>
        <xdr:cNvPr id="12" name="Text 8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52400" y="400050"/>
          <a:ext cx="962025" cy="23812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distr.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723900</xdr:rowOff>
    </xdr:from>
    <xdr:to>
      <xdr:col>2</xdr:col>
      <xdr:colOff>106679</xdr:colOff>
      <xdr:row>0</xdr:row>
      <xdr:rowOff>964045</xdr:rowOff>
    </xdr:to>
    <xdr:sp macro="[0]!OEM" textlink="">
      <xdr:nvSpPr>
        <xdr:cNvPr id="13" name="Text Box 41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71450" y="723900"/>
          <a:ext cx="962025" cy="2476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oem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1066800</xdr:rowOff>
    </xdr:from>
    <xdr:to>
      <xdr:col>2</xdr:col>
      <xdr:colOff>106679</xdr:colOff>
      <xdr:row>0</xdr:row>
      <xdr:rowOff>1301487</xdr:rowOff>
    </xdr:to>
    <xdr:sp macro="[0]!pb" textlink="">
      <xdr:nvSpPr>
        <xdr:cNvPr id="14" name="Text Box 42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71450" y="1066800"/>
          <a:ext cx="962025" cy="247650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pb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1428750</xdr:rowOff>
    </xdr:from>
    <xdr:to>
      <xdr:col>2</xdr:col>
      <xdr:colOff>131484</xdr:colOff>
      <xdr:row>0</xdr:row>
      <xdr:rowOff>1676400</xdr:rowOff>
    </xdr:to>
    <xdr:sp macro="[0]!fincl" textlink="">
      <xdr:nvSpPr>
        <xdr:cNvPr id="15" name="Text Box 43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80975" y="1428750"/>
          <a:ext cx="962025" cy="247650"/>
        </a:xfrm>
        <a:prstGeom prst="rect">
          <a:avLst/>
        </a:prstGeom>
        <a:solidFill>
          <a:srgbClr val="CC9C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fin.cl.</a:t>
          </a:r>
        </a:p>
      </xdr:txBody>
    </xdr:sp>
    <xdr:clientData fPrintsWithSheet="0"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8" name="Rectangle 44">
          <a:extLst>
            <a:ext uri="{FF2B5EF4-FFF2-40B4-BE49-F238E27FC236}">
              <a16:creationId xmlns="" xmlns:a16="http://schemas.microsoft.com/office/drawing/2014/main" id="{00000000-0008-0000-0100-0000D6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9" name="Rectangle 45">
          <a:extLst>
            <a:ext uri="{FF2B5EF4-FFF2-40B4-BE49-F238E27FC236}">
              <a16:creationId xmlns="" xmlns:a16="http://schemas.microsoft.com/office/drawing/2014/main" id="{00000000-0008-0000-0100-0000D7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0" name="Rectangle 46">
          <a:extLst>
            <a:ext uri="{FF2B5EF4-FFF2-40B4-BE49-F238E27FC236}">
              <a16:creationId xmlns="" xmlns:a16="http://schemas.microsoft.com/office/drawing/2014/main" id="{00000000-0008-0000-0100-0000D8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1" name="Rectangle 47">
          <a:extLst>
            <a:ext uri="{FF2B5EF4-FFF2-40B4-BE49-F238E27FC236}">
              <a16:creationId xmlns="" xmlns:a16="http://schemas.microsoft.com/office/drawing/2014/main" id="{00000000-0008-0000-0100-0000D9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2" name="Rectangle 48">
          <a:extLst>
            <a:ext uri="{FF2B5EF4-FFF2-40B4-BE49-F238E27FC236}">
              <a16:creationId xmlns="" xmlns:a16="http://schemas.microsoft.com/office/drawing/2014/main" id="{00000000-0008-0000-0100-0000DA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3" name="Rectangle 49">
          <a:extLst>
            <a:ext uri="{FF2B5EF4-FFF2-40B4-BE49-F238E27FC236}">
              <a16:creationId xmlns="" xmlns:a16="http://schemas.microsoft.com/office/drawing/2014/main" id="{00000000-0008-0000-0100-0000DB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4" name="Rectangle 50">
          <a:extLst>
            <a:ext uri="{FF2B5EF4-FFF2-40B4-BE49-F238E27FC236}">
              <a16:creationId xmlns="" xmlns:a16="http://schemas.microsoft.com/office/drawing/2014/main" id="{00000000-0008-0000-0100-0000DC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5" name="Rectangle 51">
          <a:extLst>
            <a:ext uri="{FF2B5EF4-FFF2-40B4-BE49-F238E27FC236}">
              <a16:creationId xmlns="" xmlns:a16="http://schemas.microsoft.com/office/drawing/2014/main" id="{00000000-0008-0000-0100-0000DD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6" name="Rectangle 52">
          <a:extLst>
            <a:ext uri="{FF2B5EF4-FFF2-40B4-BE49-F238E27FC236}">
              <a16:creationId xmlns="" xmlns:a16="http://schemas.microsoft.com/office/drawing/2014/main" id="{00000000-0008-0000-0100-0000DE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7" name="Rectangle 53">
          <a:extLst>
            <a:ext uri="{FF2B5EF4-FFF2-40B4-BE49-F238E27FC236}">
              <a16:creationId xmlns="" xmlns:a16="http://schemas.microsoft.com/office/drawing/2014/main" id="{00000000-0008-0000-0100-0000DF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8" name="Rectangle 54">
          <a:extLst>
            <a:ext uri="{FF2B5EF4-FFF2-40B4-BE49-F238E27FC236}">
              <a16:creationId xmlns="" xmlns:a16="http://schemas.microsoft.com/office/drawing/2014/main" id="{00000000-0008-0000-0100-0000E0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9" name="Rectangle 55">
          <a:extLst>
            <a:ext uri="{FF2B5EF4-FFF2-40B4-BE49-F238E27FC236}">
              <a16:creationId xmlns="" xmlns:a16="http://schemas.microsoft.com/office/drawing/2014/main" id="{00000000-0008-0000-0100-0000E1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0" name="Rectangle 56">
          <a:extLst>
            <a:ext uri="{FF2B5EF4-FFF2-40B4-BE49-F238E27FC236}">
              <a16:creationId xmlns="" xmlns:a16="http://schemas.microsoft.com/office/drawing/2014/main" id="{00000000-0008-0000-0100-0000E2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1" name="Rectangle 57">
          <a:extLst>
            <a:ext uri="{FF2B5EF4-FFF2-40B4-BE49-F238E27FC236}">
              <a16:creationId xmlns="" xmlns:a16="http://schemas.microsoft.com/office/drawing/2014/main" id="{00000000-0008-0000-0100-0000E3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2" name="Rectangle 58">
          <a:extLst>
            <a:ext uri="{FF2B5EF4-FFF2-40B4-BE49-F238E27FC236}">
              <a16:creationId xmlns="" xmlns:a16="http://schemas.microsoft.com/office/drawing/2014/main" id="{00000000-0008-0000-0100-0000E4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3" name="Rectangle 59">
          <a:extLst>
            <a:ext uri="{FF2B5EF4-FFF2-40B4-BE49-F238E27FC236}">
              <a16:creationId xmlns="" xmlns:a16="http://schemas.microsoft.com/office/drawing/2014/main" id="{00000000-0008-0000-0100-0000E5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4" name="Rectangle 60">
          <a:extLst>
            <a:ext uri="{FF2B5EF4-FFF2-40B4-BE49-F238E27FC236}">
              <a16:creationId xmlns="" xmlns:a16="http://schemas.microsoft.com/office/drawing/2014/main" id="{00000000-0008-0000-0100-0000E6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5" name="Rectangle 61">
          <a:extLst>
            <a:ext uri="{FF2B5EF4-FFF2-40B4-BE49-F238E27FC236}">
              <a16:creationId xmlns="" xmlns:a16="http://schemas.microsoft.com/office/drawing/2014/main" id="{00000000-0008-0000-0100-0000E7E00000}"/>
            </a:ext>
          </a:extLst>
        </xdr:cNvPr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6" name="Rectangle 62">
          <a:extLst>
            <a:ext uri="{FF2B5EF4-FFF2-40B4-BE49-F238E27FC236}">
              <a16:creationId xmlns="" xmlns:a16="http://schemas.microsoft.com/office/drawing/2014/main" id="{00000000-0008-0000-0100-0000E8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7" name="Rectangle 63">
          <a:extLst>
            <a:ext uri="{FF2B5EF4-FFF2-40B4-BE49-F238E27FC236}">
              <a16:creationId xmlns="" xmlns:a16="http://schemas.microsoft.com/office/drawing/2014/main" id="{00000000-0008-0000-0100-0000E9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8" name="Rectangle 64">
          <a:extLst>
            <a:ext uri="{FF2B5EF4-FFF2-40B4-BE49-F238E27FC236}">
              <a16:creationId xmlns="" xmlns:a16="http://schemas.microsoft.com/office/drawing/2014/main" id="{00000000-0008-0000-0100-0000EA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9" name="Rectangle 65">
          <a:extLst>
            <a:ext uri="{FF2B5EF4-FFF2-40B4-BE49-F238E27FC236}">
              <a16:creationId xmlns="" xmlns:a16="http://schemas.microsoft.com/office/drawing/2014/main" id="{00000000-0008-0000-0100-0000EB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0" name="Rectangle 66">
          <a:extLst>
            <a:ext uri="{FF2B5EF4-FFF2-40B4-BE49-F238E27FC236}">
              <a16:creationId xmlns="" xmlns:a16="http://schemas.microsoft.com/office/drawing/2014/main" id="{00000000-0008-0000-0100-0000EC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1" name="Rectangle 67">
          <a:extLst>
            <a:ext uri="{FF2B5EF4-FFF2-40B4-BE49-F238E27FC236}">
              <a16:creationId xmlns="" xmlns:a16="http://schemas.microsoft.com/office/drawing/2014/main" id="{00000000-0008-0000-0100-0000ED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2" name="Rectangle 68">
          <a:extLst>
            <a:ext uri="{FF2B5EF4-FFF2-40B4-BE49-F238E27FC236}">
              <a16:creationId xmlns="" xmlns:a16="http://schemas.microsoft.com/office/drawing/2014/main" id="{00000000-0008-0000-0100-0000EE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3" name="Rectangle 69">
          <a:extLst>
            <a:ext uri="{FF2B5EF4-FFF2-40B4-BE49-F238E27FC236}">
              <a16:creationId xmlns="" xmlns:a16="http://schemas.microsoft.com/office/drawing/2014/main" id="{00000000-0008-0000-0100-0000EF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4" name="Rectangle 70">
          <a:extLst>
            <a:ext uri="{FF2B5EF4-FFF2-40B4-BE49-F238E27FC236}">
              <a16:creationId xmlns="" xmlns:a16="http://schemas.microsoft.com/office/drawing/2014/main" id="{00000000-0008-0000-0100-0000F0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5" name="Rectangle 71">
          <a:extLst>
            <a:ext uri="{FF2B5EF4-FFF2-40B4-BE49-F238E27FC236}">
              <a16:creationId xmlns="" xmlns:a16="http://schemas.microsoft.com/office/drawing/2014/main" id="{00000000-0008-0000-0100-0000F1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6" name="Rectangle 72">
          <a:extLst>
            <a:ext uri="{FF2B5EF4-FFF2-40B4-BE49-F238E27FC236}">
              <a16:creationId xmlns="" xmlns:a16="http://schemas.microsoft.com/office/drawing/2014/main" id="{00000000-0008-0000-0100-0000F2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7" name="Rectangle 73">
          <a:extLst>
            <a:ext uri="{FF2B5EF4-FFF2-40B4-BE49-F238E27FC236}">
              <a16:creationId xmlns="" xmlns:a16="http://schemas.microsoft.com/office/drawing/2014/main" id="{00000000-0008-0000-0100-0000F3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8" name="Rectangle 74">
          <a:extLst>
            <a:ext uri="{FF2B5EF4-FFF2-40B4-BE49-F238E27FC236}">
              <a16:creationId xmlns="" xmlns:a16="http://schemas.microsoft.com/office/drawing/2014/main" id="{00000000-0008-0000-0100-0000F4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9" name="Rectangle 75">
          <a:extLst>
            <a:ext uri="{FF2B5EF4-FFF2-40B4-BE49-F238E27FC236}">
              <a16:creationId xmlns="" xmlns:a16="http://schemas.microsoft.com/office/drawing/2014/main" id="{00000000-0008-0000-0100-0000F5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0" name="Rectangle 76">
          <a:extLst>
            <a:ext uri="{FF2B5EF4-FFF2-40B4-BE49-F238E27FC236}">
              <a16:creationId xmlns="" xmlns:a16="http://schemas.microsoft.com/office/drawing/2014/main" id="{00000000-0008-0000-0100-0000F6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1" name="Rectangle 77">
          <a:extLst>
            <a:ext uri="{FF2B5EF4-FFF2-40B4-BE49-F238E27FC236}">
              <a16:creationId xmlns="" xmlns:a16="http://schemas.microsoft.com/office/drawing/2014/main" id="{00000000-0008-0000-0100-0000F7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2" name="Rectangle 78">
          <a:extLst>
            <a:ext uri="{FF2B5EF4-FFF2-40B4-BE49-F238E27FC236}">
              <a16:creationId xmlns="" xmlns:a16="http://schemas.microsoft.com/office/drawing/2014/main" id="{00000000-0008-0000-0100-0000F8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3" name="Rectangle 79">
          <a:extLst>
            <a:ext uri="{FF2B5EF4-FFF2-40B4-BE49-F238E27FC236}">
              <a16:creationId xmlns="" xmlns:a16="http://schemas.microsoft.com/office/drawing/2014/main" id="{00000000-0008-0000-0100-0000F9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4" name="Rectangle 80">
          <a:extLst>
            <a:ext uri="{FF2B5EF4-FFF2-40B4-BE49-F238E27FC236}">
              <a16:creationId xmlns="" xmlns:a16="http://schemas.microsoft.com/office/drawing/2014/main" id="{00000000-0008-0000-0100-0000FA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5" name="Rectangle 81">
          <a:extLst>
            <a:ext uri="{FF2B5EF4-FFF2-40B4-BE49-F238E27FC236}">
              <a16:creationId xmlns="" xmlns:a16="http://schemas.microsoft.com/office/drawing/2014/main" id="{00000000-0008-0000-0100-0000FB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6" name="Rectangle 82">
          <a:extLst>
            <a:ext uri="{FF2B5EF4-FFF2-40B4-BE49-F238E27FC236}">
              <a16:creationId xmlns="" xmlns:a16="http://schemas.microsoft.com/office/drawing/2014/main" id="{00000000-0008-0000-0100-0000FC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7" name="Rectangle 83">
          <a:extLst>
            <a:ext uri="{FF2B5EF4-FFF2-40B4-BE49-F238E27FC236}">
              <a16:creationId xmlns="" xmlns:a16="http://schemas.microsoft.com/office/drawing/2014/main" id="{00000000-0008-0000-0100-0000FD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8" name="Rectangle 84">
          <a:extLst>
            <a:ext uri="{FF2B5EF4-FFF2-40B4-BE49-F238E27FC236}">
              <a16:creationId xmlns="" xmlns:a16="http://schemas.microsoft.com/office/drawing/2014/main" id="{00000000-0008-0000-0100-0000FE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9" name="Rectangle 85">
          <a:extLst>
            <a:ext uri="{FF2B5EF4-FFF2-40B4-BE49-F238E27FC236}">
              <a16:creationId xmlns="" xmlns:a16="http://schemas.microsoft.com/office/drawing/2014/main" id="{00000000-0008-0000-0100-0000FFE0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0" name="Rectangle 86">
          <a:extLst>
            <a:ext uri="{FF2B5EF4-FFF2-40B4-BE49-F238E27FC236}">
              <a16:creationId xmlns="" xmlns:a16="http://schemas.microsoft.com/office/drawing/2014/main" id="{00000000-0008-0000-0100-00000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1" name="Rectangle 87">
          <a:extLst>
            <a:ext uri="{FF2B5EF4-FFF2-40B4-BE49-F238E27FC236}">
              <a16:creationId xmlns="" xmlns:a16="http://schemas.microsoft.com/office/drawing/2014/main" id="{00000000-0008-0000-0100-00000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2" name="Rectangle 88">
          <a:extLst>
            <a:ext uri="{FF2B5EF4-FFF2-40B4-BE49-F238E27FC236}">
              <a16:creationId xmlns="" xmlns:a16="http://schemas.microsoft.com/office/drawing/2014/main" id="{00000000-0008-0000-0100-00000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3" name="Rectangle 89">
          <a:extLst>
            <a:ext uri="{FF2B5EF4-FFF2-40B4-BE49-F238E27FC236}">
              <a16:creationId xmlns="" xmlns:a16="http://schemas.microsoft.com/office/drawing/2014/main" id="{00000000-0008-0000-0100-00000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4" name="Rectangle 90">
          <a:extLst>
            <a:ext uri="{FF2B5EF4-FFF2-40B4-BE49-F238E27FC236}">
              <a16:creationId xmlns="" xmlns:a16="http://schemas.microsoft.com/office/drawing/2014/main" id="{00000000-0008-0000-0100-00000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5" name="Rectangle 91">
          <a:extLst>
            <a:ext uri="{FF2B5EF4-FFF2-40B4-BE49-F238E27FC236}">
              <a16:creationId xmlns="" xmlns:a16="http://schemas.microsoft.com/office/drawing/2014/main" id="{00000000-0008-0000-0100-00000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6" name="Rectangle 92">
          <a:extLst>
            <a:ext uri="{FF2B5EF4-FFF2-40B4-BE49-F238E27FC236}">
              <a16:creationId xmlns="" xmlns:a16="http://schemas.microsoft.com/office/drawing/2014/main" id="{00000000-0008-0000-0100-00000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7" name="Rectangle 93">
          <a:extLst>
            <a:ext uri="{FF2B5EF4-FFF2-40B4-BE49-F238E27FC236}">
              <a16:creationId xmlns="" xmlns:a16="http://schemas.microsoft.com/office/drawing/2014/main" id="{00000000-0008-0000-0100-00000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8" name="Rectangle 94">
          <a:extLst>
            <a:ext uri="{FF2B5EF4-FFF2-40B4-BE49-F238E27FC236}">
              <a16:creationId xmlns="" xmlns:a16="http://schemas.microsoft.com/office/drawing/2014/main" id="{00000000-0008-0000-0100-000008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9" name="Rectangle 95">
          <a:extLst>
            <a:ext uri="{FF2B5EF4-FFF2-40B4-BE49-F238E27FC236}">
              <a16:creationId xmlns="" xmlns:a16="http://schemas.microsoft.com/office/drawing/2014/main" id="{00000000-0008-0000-0100-000009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0" name="Rectangle 96">
          <a:extLst>
            <a:ext uri="{FF2B5EF4-FFF2-40B4-BE49-F238E27FC236}">
              <a16:creationId xmlns="" xmlns:a16="http://schemas.microsoft.com/office/drawing/2014/main" id="{00000000-0008-0000-0100-00000A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1" name="Rectangle 97">
          <a:extLst>
            <a:ext uri="{FF2B5EF4-FFF2-40B4-BE49-F238E27FC236}">
              <a16:creationId xmlns="" xmlns:a16="http://schemas.microsoft.com/office/drawing/2014/main" id="{00000000-0008-0000-0100-00000B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2" name="Rectangle 98">
          <a:extLst>
            <a:ext uri="{FF2B5EF4-FFF2-40B4-BE49-F238E27FC236}">
              <a16:creationId xmlns="" xmlns:a16="http://schemas.microsoft.com/office/drawing/2014/main" id="{00000000-0008-0000-0100-00000C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3" name="Rectangle 99">
          <a:extLst>
            <a:ext uri="{FF2B5EF4-FFF2-40B4-BE49-F238E27FC236}">
              <a16:creationId xmlns="" xmlns:a16="http://schemas.microsoft.com/office/drawing/2014/main" id="{00000000-0008-0000-0100-00000D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4" name="Rectangle 100">
          <a:extLst>
            <a:ext uri="{FF2B5EF4-FFF2-40B4-BE49-F238E27FC236}">
              <a16:creationId xmlns="" xmlns:a16="http://schemas.microsoft.com/office/drawing/2014/main" id="{00000000-0008-0000-0100-00000E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5" name="Rectangle 101">
          <a:extLst>
            <a:ext uri="{FF2B5EF4-FFF2-40B4-BE49-F238E27FC236}">
              <a16:creationId xmlns="" xmlns:a16="http://schemas.microsoft.com/office/drawing/2014/main" id="{00000000-0008-0000-0100-00000F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6" name="Rectangle 102">
          <a:extLst>
            <a:ext uri="{FF2B5EF4-FFF2-40B4-BE49-F238E27FC236}">
              <a16:creationId xmlns="" xmlns:a16="http://schemas.microsoft.com/office/drawing/2014/main" id="{00000000-0008-0000-0100-00001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7" name="Rectangle 103">
          <a:extLst>
            <a:ext uri="{FF2B5EF4-FFF2-40B4-BE49-F238E27FC236}">
              <a16:creationId xmlns="" xmlns:a16="http://schemas.microsoft.com/office/drawing/2014/main" id="{00000000-0008-0000-0100-00001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8" name="Rectangle 104">
          <a:extLst>
            <a:ext uri="{FF2B5EF4-FFF2-40B4-BE49-F238E27FC236}">
              <a16:creationId xmlns="" xmlns:a16="http://schemas.microsoft.com/office/drawing/2014/main" id="{00000000-0008-0000-0100-00001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9" name="Rectangle 105">
          <a:extLst>
            <a:ext uri="{FF2B5EF4-FFF2-40B4-BE49-F238E27FC236}">
              <a16:creationId xmlns="" xmlns:a16="http://schemas.microsoft.com/office/drawing/2014/main" id="{00000000-0008-0000-0100-00001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0" name="Rectangle 106">
          <a:extLst>
            <a:ext uri="{FF2B5EF4-FFF2-40B4-BE49-F238E27FC236}">
              <a16:creationId xmlns="" xmlns:a16="http://schemas.microsoft.com/office/drawing/2014/main" id="{00000000-0008-0000-0100-00001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1" name="Rectangle 107">
          <a:extLst>
            <a:ext uri="{FF2B5EF4-FFF2-40B4-BE49-F238E27FC236}">
              <a16:creationId xmlns="" xmlns:a16="http://schemas.microsoft.com/office/drawing/2014/main" id="{00000000-0008-0000-0100-00001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2" name="Rectangle 108">
          <a:extLst>
            <a:ext uri="{FF2B5EF4-FFF2-40B4-BE49-F238E27FC236}">
              <a16:creationId xmlns="" xmlns:a16="http://schemas.microsoft.com/office/drawing/2014/main" id="{00000000-0008-0000-0100-00001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3" name="Rectangle 109">
          <a:extLst>
            <a:ext uri="{FF2B5EF4-FFF2-40B4-BE49-F238E27FC236}">
              <a16:creationId xmlns="" xmlns:a16="http://schemas.microsoft.com/office/drawing/2014/main" id="{00000000-0008-0000-0100-00001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4" name="Rectangle 110">
          <a:extLst>
            <a:ext uri="{FF2B5EF4-FFF2-40B4-BE49-F238E27FC236}">
              <a16:creationId xmlns="" xmlns:a16="http://schemas.microsoft.com/office/drawing/2014/main" id="{00000000-0008-0000-0100-000018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5" name="Rectangle 111">
          <a:extLst>
            <a:ext uri="{FF2B5EF4-FFF2-40B4-BE49-F238E27FC236}">
              <a16:creationId xmlns="" xmlns:a16="http://schemas.microsoft.com/office/drawing/2014/main" id="{00000000-0008-0000-0100-000019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6" name="Rectangle 112">
          <a:extLst>
            <a:ext uri="{FF2B5EF4-FFF2-40B4-BE49-F238E27FC236}">
              <a16:creationId xmlns="" xmlns:a16="http://schemas.microsoft.com/office/drawing/2014/main" id="{00000000-0008-0000-0100-00001A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7" name="Rectangle 113">
          <a:extLst>
            <a:ext uri="{FF2B5EF4-FFF2-40B4-BE49-F238E27FC236}">
              <a16:creationId xmlns="" xmlns:a16="http://schemas.microsoft.com/office/drawing/2014/main" id="{00000000-0008-0000-0100-00001B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8" name="Rectangle 114">
          <a:extLst>
            <a:ext uri="{FF2B5EF4-FFF2-40B4-BE49-F238E27FC236}">
              <a16:creationId xmlns="" xmlns:a16="http://schemas.microsoft.com/office/drawing/2014/main" id="{00000000-0008-0000-0100-00001C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9" name="Rectangle 115">
          <a:extLst>
            <a:ext uri="{FF2B5EF4-FFF2-40B4-BE49-F238E27FC236}">
              <a16:creationId xmlns="" xmlns:a16="http://schemas.microsoft.com/office/drawing/2014/main" id="{00000000-0008-0000-0100-00001D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0" name="Rectangle 116">
          <a:extLst>
            <a:ext uri="{FF2B5EF4-FFF2-40B4-BE49-F238E27FC236}">
              <a16:creationId xmlns="" xmlns:a16="http://schemas.microsoft.com/office/drawing/2014/main" id="{00000000-0008-0000-0100-00001E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1" name="Rectangle 117">
          <a:extLst>
            <a:ext uri="{FF2B5EF4-FFF2-40B4-BE49-F238E27FC236}">
              <a16:creationId xmlns="" xmlns:a16="http://schemas.microsoft.com/office/drawing/2014/main" id="{00000000-0008-0000-0100-00001F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2" name="Rectangle 118">
          <a:extLst>
            <a:ext uri="{FF2B5EF4-FFF2-40B4-BE49-F238E27FC236}">
              <a16:creationId xmlns="" xmlns:a16="http://schemas.microsoft.com/office/drawing/2014/main" id="{00000000-0008-0000-0100-00002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3" name="Rectangle 119">
          <a:extLst>
            <a:ext uri="{FF2B5EF4-FFF2-40B4-BE49-F238E27FC236}">
              <a16:creationId xmlns="" xmlns:a16="http://schemas.microsoft.com/office/drawing/2014/main" id="{00000000-0008-0000-0100-00002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4" name="Rectangle 120">
          <a:extLst>
            <a:ext uri="{FF2B5EF4-FFF2-40B4-BE49-F238E27FC236}">
              <a16:creationId xmlns="" xmlns:a16="http://schemas.microsoft.com/office/drawing/2014/main" id="{00000000-0008-0000-0100-00002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5" name="Rectangle 121">
          <a:extLst>
            <a:ext uri="{FF2B5EF4-FFF2-40B4-BE49-F238E27FC236}">
              <a16:creationId xmlns="" xmlns:a16="http://schemas.microsoft.com/office/drawing/2014/main" id="{00000000-0008-0000-0100-00002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6" name="Rectangle 122">
          <a:extLst>
            <a:ext uri="{FF2B5EF4-FFF2-40B4-BE49-F238E27FC236}">
              <a16:creationId xmlns="" xmlns:a16="http://schemas.microsoft.com/office/drawing/2014/main" id="{00000000-0008-0000-0100-00002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7" name="Rectangle 123">
          <a:extLst>
            <a:ext uri="{FF2B5EF4-FFF2-40B4-BE49-F238E27FC236}">
              <a16:creationId xmlns="" xmlns:a16="http://schemas.microsoft.com/office/drawing/2014/main" id="{00000000-0008-0000-0100-00002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8" name="Rectangle 124">
          <a:extLst>
            <a:ext uri="{FF2B5EF4-FFF2-40B4-BE49-F238E27FC236}">
              <a16:creationId xmlns="" xmlns:a16="http://schemas.microsoft.com/office/drawing/2014/main" id="{00000000-0008-0000-0100-00002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9" name="Rectangle 125">
          <a:extLst>
            <a:ext uri="{FF2B5EF4-FFF2-40B4-BE49-F238E27FC236}">
              <a16:creationId xmlns="" xmlns:a16="http://schemas.microsoft.com/office/drawing/2014/main" id="{00000000-0008-0000-0100-00002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0" name="Rectangle 126">
          <a:extLst>
            <a:ext uri="{FF2B5EF4-FFF2-40B4-BE49-F238E27FC236}">
              <a16:creationId xmlns="" xmlns:a16="http://schemas.microsoft.com/office/drawing/2014/main" id="{00000000-0008-0000-0100-000028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1" name="Rectangle 127">
          <a:extLst>
            <a:ext uri="{FF2B5EF4-FFF2-40B4-BE49-F238E27FC236}">
              <a16:creationId xmlns="" xmlns:a16="http://schemas.microsoft.com/office/drawing/2014/main" id="{00000000-0008-0000-0100-000029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2" name="Rectangle 128">
          <a:extLst>
            <a:ext uri="{FF2B5EF4-FFF2-40B4-BE49-F238E27FC236}">
              <a16:creationId xmlns="" xmlns:a16="http://schemas.microsoft.com/office/drawing/2014/main" id="{00000000-0008-0000-0100-00002A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3" name="Rectangle 129">
          <a:extLst>
            <a:ext uri="{FF2B5EF4-FFF2-40B4-BE49-F238E27FC236}">
              <a16:creationId xmlns="" xmlns:a16="http://schemas.microsoft.com/office/drawing/2014/main" id="{00000000-0008-0000-0100-00002B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4" name="Rectangle 130">
          <a:extLst>
            <a:ext uri="{FF2B5EF4-FFF2-40B4-BE49-F238E27FC236}">
              <a16:creationId xmlns="" xmlns:a16="http://schemas.microsoft.com/office/drawing/2014/main" id="{00000000-0008-0000-0100-00002C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5" name="Rectangle 131">
          <a:extLst>
            <a:ext uri="{FF2B5EF4-FFF2-40B4-BE49-F238E27FC236}">
              <a16:creationId xmlns="" xmlns:a16="http://schemas.microsoft.com/office/drawing/2014/main" id="{00000000-0008-0000-0100-00002D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6" name="Rectangle 132">
          <a:extLst>
            <a:ext uri="{FF2B5EF4-FFF2-40B4-BE49-F238E27FC236}">
              <a16:creationId xmlns="" xmlns:a16="http://schemas.microsoft.com/office/drawing/2014/main" id="{00000000-0008-0000-0100-00002E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7" name="Rectangle 133">
          <a:extLst>
            <a:ext uri="{FF2B5EF4-FFF2-40B4-BE49-F238E27FC236}">
              <a16:creationId xmlns="" xmlns:a16="http://schemas.microsoft.com/office/drawing/2014/main" id="{00000000-0008-0000-0100-00002F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8" name="Rectangle 134">
          <a:extLst>
            <a:ext uri="{FF2B5EF4-FFF2-40B4-BE49-F238E27FC236}">
              <a16:creationId xmlns="" xmlns:a16="http://schemas.microsoft.com/office/drawing/2014/main" id="{00000000-0008-0000-0100-00003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9" name="Rectangle 135">
          <a:extLst>
            <a:ext uri="{FF2B5EF4-FFF2-40B4-BE49-F238E27FC236}">
              <a16:creationId xmlns="" xmlns:a16="http://schemas.microsoft.com/office/drawing/2014/main" id="{00000000-0008-0000-0100-00003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0" name="Rectangle 136">
          <a:extLst>
            <a:ext uri="{FF2B5EF4-FFF2-40B4-BE49-F238E27FC236}">
              <a16:creationId xmlns="" xmlns:a16="http://schemas.microsoft.com/office/drawing/2014/main" id="{00000000-0008-0000-0100-00003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1" name="Rectangle 137">
          <a:extLst>
            <a:ext uri="{FF2B5EF4-FFF2-40B4-BE49-F238E27FC236}">
              <a16:creationId xmlns="" xmlns:a16="http://schemas.microsoft.com/office/drawing/2014/main" id="{00000000-0008-0000-0100-00003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2" name="Rectangle 138">
          <a:extLst>
            <a:ext uri="{FF2B5EF4-FFF2-40B4-BE49-F238E27FC236}">
              <a16:creationId xmlns="" xmlns:a16="http://schemas.microsoft.com/office/drawing/2014/main" id="{00000000-0008-0000-0100-00003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3" name="Rectangle 139">
          <a:extLst>
            <a:ext uri="{FF2B5EF4-FFF2-40B4-BE49-F238E27FC236}">
              <a16:creationId xmlns="" xmlns:a16="http://schemas.microsoft.com/office/drawing/2014/main" id="{00000000-0008-0000-0100-00003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4" name="Rectangle 140">
          <a:extLst>
            <a:ext uri="{FF2B5EF4-FFF2-40B4-BE49-F238E27FC236}">
              <a16:creationId xmlns="" xmlns:a16="http://schemas.microsoft.com/office/drawing/2014/main" id="{00000000-0008-0000-0100-00003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5" name="Rectangle 141">
          <a:extLst>
            <a:ext uri="{FF2B5EF4-FFF2-40B4-BE49-F238E27FC236}">
              <a16:creationId xmlns="" xmlns:a16="http://schemas.microsoft.com/office/drawing/2014/main" id="{00000000-0008-0000-0100-00003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6" name="Rectangle 142">
          <a:extLst>
            <a:ext uri="{FF2B5EF4-FFF2-40B4-BE49-F238E27FC236}">
              <a16:creationId xmlns="" xmlns:a16="http://schemas.microsoft.com/office/drawing/2014/main" id="{00000000-0008-0000-0100-000038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7" name="Rectangle 143">
          <a:extLst>
            <a:ext uri="{FF2B5EF4-FFF2-40B4-BE49-F238E27FC236}">
              <a16:creationId xmlns="" xmlns:a16="http://schemas.microsoft.com/office/drawing/2014/main" id="{00000000-0008-0000-0100-000039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8" name="Rectangle 144">
          <a:extLst>
            <a:ext uri="{FF2B5EF4-FFF2-40B4-BE49-F238E27FC236}">
              <a16:creationId xmlns="" xmlns:a16="http://schemas.microsoft.com/office/drawing/2014/main" id="{00000000-0008-0000-0100-00003A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9" name="Rectangle 145">
          <a:extLst>
            <a:ext uri="{FF2B5EF4-FFF2-40B4-BE49-F238E27FC236}">
              <a16:creationId xmlns="" xmlns:a16="http://schemas.microsoft.com/office/drawing/2014/main" id="{00000000-0008-0000-0100-00003B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0" name="Rectangle 146">
          <a:extLst>
            <a:ext uri="{FF2B5EF4-FFF2-40B4-BE49-F238E27FC236}">
              <a16:creationId xmlns="" xmlns:a16="http://schemas.microsoft.com/office/drawing/2014/main" id="{00000000-0008-0000-0100-00003C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1" name="Rectangle 147">
          <a:extLst>
            <a:ext uri="{FF2B5EF4-FFF2-40B4-BE49-F238E27FC236}">
              <a16:creationId xmlns="" xmlns:a16="http://schemas.microsoft.com/office/drawing/2014/main" id="{00000000-0008-0000-0100-00003D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2" name="Rectangle 148">
          <a:extLst>
            <a:ext uri="{FF2B5EF4-FFF2-40B4-BE49-F238E27FC236}">
              <a16:creationId xmlns="" xmlns:a16="http://schemas.microsoft.com/office/drawing/2014/main" id="{00000000-0008-0000-0100-00003E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3" name="Rectangle 149">
          <a:extLst>
            <a:ext uri="{FF2B5EF4-FFF2-40B4-BE49-F238E27FC236}">
              <a16:creationId xmlns="" xmlns:a16="http://schemas.microsoft.com/office/drawing/2014/main" id="{00000000-0008-0000-0100-00003F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4" name="Rectangle 150">
          <a:extLst>
            <a:ext uri="{FF2B5EF4-FFF2-40B4-BE49-F238E27FC236}">
              <a16:creationId xmlns="" xmlns:a16="http://schemas.microsoft.com/office/drawing/2014/main" id="{00000000-0008-0000-0100-00004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5" name="Rectangle 151">
          <a:extLst>
            <a:ext uri="{FF2B5EF4-FFF2-40B4-BE49-F238E27FC236}">
              <a16:creationId xmlns="" xmlns:a16="http://schemas.microsoft.com/office/drawing/2014/main" id="{00000000-0008-0000-0100-00004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6" name="Rectangle 152">
          <a:extLst>
            <a:ext uri="{FF2B5EF4-FFF2-40B4-BE49-F238E27FC236}">
              <a16:creationId xmlns="" xmlns:a16="http://schemas.microsoft.com/office/drawing/2014/main" id="{00000000-0008-0000-0100-00004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7" name="Rectangle 153">
          <a:extLst>
            <a:ext uri="{FF2B5EF4-FFF2-40B4-BE49-F238E27FC236}">
              <a16:creationId xmlns="" xmlns:a16="http://schemas.microsoft.com/office/drawing/2014/main" id="{00000000-0008-0000-0100-00004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8" name="Rectangle 154">
          <a:extLst>
            <a:ext uri="{FF2B5EF4-FFF2-40B4-BE49-F238E27FC236}">
              <a16:creationId xmlns="" xmlns:a16="http://schemas.microsoft.com/office/drawing/2014/main" id="{00000000-0008-0000-0100-00004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9" name="Rectangle 155">
          <a:extLst>
            <a:ext uri="{FF2B5EF4-FFF2-40B4-BE49-F238E27FC236}">
              <a16:creationId xmlns="" xmlns:a16="http://schemas.microsoft.com/office/drawing/2014/main" id="{00000000-0008-0000-0100-00004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0" name="Rectangle 156">
          <a:extLst>
            <a:ext uri="{FF2B5EF4-FFF2-40B4-BE49-F238E27FC236}">
              <a16:creationId xmlns="" xmlns:a16="http://schemas.microsoft.com/office/drawing/2014/main" id="{00000000-0008-0000-0100-00004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1" name="Rectangle 157">
          <a:extLst>
            <a:ext uri="{FF2B5EF4-FFF2-40B4-BE49-F238E27FC236}">
              <a16:creationId xmlns="" xmlns:a16="http://schemas.microsoft.com/office/drawing/2014/main" id="{00000000-0008-0000-0100-00004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2" name="Rectangle 158">
          <a:extLst>
            <a:ext uri="{FF2B5EF4-FFF2-40B4-BE49-F238E27FC236}">
              <a16:creationId xmlns="" xmlns:a16="http://schemas.microsoft.com/office/drawing/2014/main" id="{00000000-0008-0000-0100-000048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3" name="Rectangle 159">
          <a:extLst>
            <a:ext uri="{FF2B5EF4-FFF2-40B4-BE49-F238E27FC236}">
              <a16:creationId xmlns="" xmlns:a16="http://schemas.microsoft.com/office/drawing/2014/main" id="{00000000-0008-0000-0100-000049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4" name="Rectangle 160">
          <a:extLst>
            <a:ext uri="{FF2B5EF4-FFF2-40B4-BE49-F238E27FC236}">
              <a16:creationId xmlns="" xmlns:a16="http://schemas.microsoft.com/office/drawing/2014/main" id="{00000000-0008-0000-0100-00004A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5" name="Rectangle 161">
          <a:extLst>
            <a:ext uri="{FF2B5EF4-FFF2-40B4-BE49-F238E27FC236}">
              <a16:creationId xmlns="" xmlns:a16="http://schemas.microsoft.com/office/drawing/2014/main" id="{00000000-0008-0000-0100-00004B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6" name="Rectangle 162">
          <a:extLst>
            <a:ext uri="{FF2B5EF4-FFF2-40B4-BE49-F238E27FC236}">
              <a16:creationId xmlns="" xmlns:a16="http://schemas.microsoft.com/office/drawing/2014/main" id="{00000000-0008-0000-0100-00004C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7" name="Rectangle 163">
          <a:extLst>
            <a:ext uri="{FF2B5EF4-FFF2-40B4-BE49-F238E27FC236}">
              <a16:creationId xmlns="" xmlns:a16="http://schemas.microsoft.com/office/drawing/2014/main" id="{00000000-0008-0000-0100-00004D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8" name="Rectangle 164">
          <a:extLst>
            <a:ext uri="{FF2B5EF4-FFF2-40B4-BE49-F238E27FC236}">
              <a16:creationId xmlns="" xmlns:a16="http://schemas.microsoft.com/office/drawing/2014/main" id="{00000000-0008-0000-0100-00004E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9" name="Rectangle 165">
          <a:extLst>
            <a:ext uri="{FF2B5EF4-FFF2-40B4-BE49-F238E27FC236}">
              <a16:creationId xmlns="" xmlns:a16="http://schemas.microsoft.com/office/drawing/2014/main" id="{00000000-0008-0000-0100-00004F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0" name="Rectangle 166">
          <a:extLst>
            <a:ext uri="{FF2B5EF4-FFF2-40B4-BE49-F238E27FC236}">
              <a16:creationId xmlns="" xmlns:a16="http://schemas.microsoft.com/office/drawing/2014/main" id="{00000000-0008-0000-0100-000050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1" name="Rectangle 167">
          <a:extLst>
            <a:ext uri="{FF2B5EF4-FFF2-40B4-BE49-F238E27FC236}">
              <a16:creationId xmlns="" xmlns:a16="http://schemas.microsoft.com/office/drawing/2014/main" id="{00000000-0008-0000-0100-000051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2" name="Rectangle 168">
          <a:extLst>
            <a:ext uri="{FF2B5EF4-FFF2-40B4-BE49-F238E27FC236}">
              <a16:creationId xmlns="" xmlns:a16="http://schemas.microsoft.com/office/drawing/2014/main" id="{00000000-0008-0000-0100-000052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3" name="Rectangle 169">
          <a:extLst>
            <a:ext uri="{FF2B5EF4-FFF2-40B4-BE49-F238E27FC236}">
              <a16:creationId xmlns="" xmlns:a16="http://schemas.microsoft.com/office/drawing/2014/main" id="{00000000-0008-0000-0100-000053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4" name="Rectangle 170">
          <a:extLst>
            <a:ext uri="{FF2B5EF4-FFF2-40B4-BE49-F238E27FC236}">
              <a16:creationId xmlns="" xmlns:a16="http://schemas.microsoft.com/office/drawing/2014/main" id="{00000000-0008-0000-0100-000054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5" name="Rectangle 171">
          <a:extLst>
            <a:ext uri="{FF2B5EF4-FFF2-40B4-BE49-F238E27FC236}">
              <a16:creationId xmlns="" xmlns:a16="http://schemas.microsoft.com/office/drawing/2014/main" id="{00000000-0008-0000-0100-000055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6" name="Rectangle 172">
          <a:extLst>
            <a:ext uri="{FF2B5EF4-FFF2-40B4-BE49-F238E27FC236}">
              <a16:creationId xmlns="" xmlns:a16="http://schemas.microsoft.com/office/drawing/2014/main" id="{00000000-0008-0000-0100-000056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7" name="Rectangle 173">
          <a:extLst>
            <a:ext uri="{FF2B5EF4-FFF2-40B4-BE49-F238E27FC236}">
              <a16:creationId xmlns="" xmlns:a16="http://schemas.microsoft.com/office/drawing/2014/main" id="{00000000-0008-0000-0100-000057E10000}"/>
            </a:ext>
          </a:extLst>
        </xdr:cNvPr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374196</xdr:colOff>
      <xdr:row>0</xdr:row>
      <xdr:rowOff>415018</xdr:rowOff>
    </xdr:from>
    <xdr:to>
      <xdr:col>4</xdr:col>
      <xdr:colOff>3757</xdr:colOff>
      <xdr:row>0</xdr:row>
      <xdr:rowOff>642073</xdr:rowOff>
    </xdr:to>
    <xdr:sp macro="[0]!distrEhn" textlink="">
      <xdr:nvSpPr>
        <xdr:cNvPr id="146" name="Text Box 174">
          <a:extLst>
            <a:ext uri="{FF2B5EF4-FFF2-40B4-BE49-F238E27FC236}">
              <a16:creationId xmlns="" xmlns:a16="http://schemas.microsoft.com/office/drawing/2014/main" id="{00000000-0008-0000-0100-000092000000}"/>
            </a:ext>
          </a:extLst>
        </xdr:cNvPr>
        <xdr:cNvSpPr txBox="1">
          <a:spLocks noChangeArrowheads="1"/>
        </xdr:cNvSpPr>
      </xdr:nvSpPr>
      <xdr:spPr bwMode="auto">
        <a:xfrm>
          <a:off x="1371600" y="409575"/>
          <a:ext cx="1209675" cy="228600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distr. + oem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136071</xdr:colOff>
          <xdr:row>0</xdr:row>
          <xdr:rowOff>103414</xdr:rowOff>
        </xdr:from>
        <xdr:to>
          <xdr:col>2</xdr:col>
          <xdr:colOff>103414</xdr:colOff>
          <xdr:row>0</xdr:row>
          <xdr:rowOff>293914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Ref.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0</xdr:row>
          <xdr:rowOff>125186</xdr:rowOff>
        </xdr:from>
        <xdr:to>
          <xdr:col>3</xdr:col>
          <xdr:colOff>593271</xdr:colOff>
          <xdr:row>0</xdr:row>
          <xdr:rowOff>293914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unhide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1208314</xdr:rowOff>
        </xdr:from>
        <xdr:to>
          <xdr:col>4</xdr:col>
          <xdr:colOff>364671</xdr:colOff>
          <xdr:row>0</xdr:row>
          <xdr:rowOff>1817914</xdr:rowOff>
        </xdr:to>
        <xdr:sp macro="" textlink="">
          <xdr:nvSpPr>
            <xdr:cNvPr id="31859" name="Button 4211" hidden="1">
              <a:extLst>
                <a:ext uri="{63B3BB69-23CF-44E3-9099-C40C66FF867C}">
                  <a14:compatExt spid="_x0000_s3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Генериране на файл за импорт в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ERP </a:t>
              </a: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Система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  <sheetName val="Schneider - общо"/>
      <sheetName val="BIMED"/>
      <sheetName val="КРУШКИ"/>
      <sheetName val="CROUZET"/>
      <sheetName val="FLEXA -2008"/>
      <sheetName val="HAUPA-2009"/>
      <sheetName val="HAGER-2009"/>
      <sheetName val="KUHNKE+SONG CHUAN"/>
      <sheetName val="MIT-INVERTERS 2009"/>
      <sheetName val="MIT-PLC 2009"/>
      <sheetName val="MIT-SERVO 2009"/>
      <sheetName val="MURR ELEKTRONIK-2009"/>
      <sheetName val="SCAME-2009"/>
      <sheetName val="SOBEM"/>
      <sheetName val="WERMA-2009"/>
      <sheetName val="BUL-TRANSFO"/>
      <sheetName val="BUL-MM"/>
      <sheetName val="Schneider_-_общо"/>
      <sheetName val="FLEXA_-2008"/>
      <sheetName val="KUHNKE+SONG_CHUAN"/>
      <sheetName val="MIT-INVERTERS_2009"/>
      <sheetName val="MIT-PLC_2009"/>
      <sheetName val="MIT-SERVO_2009"/>
      <sheetName val="MURR_ELEKTRONIK-2009"/>
      <sheetName val="Schneider_-_общо1"/>
    </sheetNames>
    <definedNames>
      <definedName name="Macro9"/>
    </defined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5"/>
  <sheetViews>
    <sheetView view="pageLayout" zoomScaleNormal="100" zoomScaleSheetLayoutView="75" workbookViewId="0">
      <selection activeCell="O8" sqref="O8"/>
    </sheetView>
  </sheetViews>
  <sheetFormatPr defaultColWidth="8" defaultRowHeight="12"/>
  <cols>
    <col min="1" max="1" width="4.69140625" style="93" customWidth="1"/>
    <col min="2" max="2" width="0.84375" style="93" hidden="1" customWidth="1"/>
    <col min="3" max="3" width="1" style="93" hidden="1" customWidth="1"/>
    <col min="4" max="4" width="4.69140625" style="93" customWidth="1"/>
    <col min="5" max="5" width="21.69140625" style="93" customWidth="1"/>
    <col min="6" max="6" width="27.3828125" style="93" customWidth="1"/>
    <col min="7" max="7" width="14.3046875" style="93" customWidth="1"/>
    <col min="8" max="8" width="17.53515625" style="93" customWidth="1"/>
    <col min="9" max="9" width="10" style="93" customWidth="1"/>
    <col min="10" max="10" width="7.69140625" style="93" bestFit="1" customWidth="1"/>
    <col min="11" max="11" width="8" style="93" customWidth="1"/>
    <col min="12" max="12" width="9.69140625" style="93" bestFit="1" customWidth="1"/>
    <col min="13" max="13" width="8" style="93" customWidth="1"/>
    <col min="14" max="14" width="7.53515625" style="93" hidden="1" customWidth="1"/>
    <col min="15" max="16384" width="8" style="93"/>
  </cols>
  <sheetData>
    <row r="1" spans="1:10" s="77" customFormat="1" ht="17.25" customHeight="1">
      <c r="F1" s="138"/>
      <c r="G1" s="138"/>
      <c r="H1" s="88"/>
      <c r="I1" s="78"/>
      <c r="J1" s="78"/>
    </row>
    <row r="2" spans="1:10" s="77" customFormat="1" ht="12.45">
      <c r="F2" s="154" t="s">
        <v>48</v>
      </c>
      <c r="G2" s="154"/>
      <c r="H2" s="85" t="str">
        <f ca="1">LEFT(Sheet1!A1,11)</f>
        <v>Proforma_20</v>
      </c>
      <c r="I2" s="78"/>
      <c r="J2" s="79"/>
    </row>
    <row r="3" spans="1:10" s="77" customFormat="1">
      <c r="F3" s="94"/>
      <c r="G3" s="95" t="s">
        <v>16</v>
      </c>
      <c r="H3" s="96">
        <f ca="1">TODAY()</f>
        <v>44175</v>
      </c>
      <c r="I3" s="78"/>
      <c r="J3" s="78"/>
    </row>
    <row r="4" spans="1:10" s="77" customFormat="1">
      <c r="F4" s="94"/>
      <c r="G4" s="95" t="s">
        <v>17</v>
      </c>
      <c r="H4" s="97" t="s">
        <v>18</v>
      </c>
      <c r="I4" s="78"/>
      <c r="J4" s="78"/>
    </row>
    <row r="5" spans="1:10" s="77" customFormat="1">
      <c r="F5" s="94"/>
      <c r="G5" s="95"/>
      <c r="H5" s="97"/>
      <c r="I5" s="78"/>
      <c r="J5" s="78"/>
    </row>
    <row r="6" spans="1:10" s="77" customFormat="1">
      <c r="F6" s="94"/>
      <c r="G6" s="95" t="s">
        <v>47</v>
      </c>
      <c r="H6" s="97"/>
      <c r="I6" s="78"/>
      <c r="J6" s="78"/>
    </row>
    <row r="7" spans="1:10" s="77" customFormat="1" ht="31.5" customHeight="1" thickBot="1">
      <c r="A7" s="80"/>
      <c r="B7" s="80"/>
      <c r="C7" s="80"/>
      <c r="D7" s="80"/>
      <c r="E7" s="152" t="s">
        <v>46</v>
      </c>
      <c r="F7" s="153"/>
      <c r="G7" s="153"/>
      <c r="H7" s="99"/>
      <c r="I7" s="78"/>
      <c r="J7" s="78"/>
    </row>
    <row r="8" spans="1:10" s="77" customFormat="1" ht="143.25" customHeight="1" thickTop="1" thickBot="1">
      <c r="I8" s="81"/>
      <c r="J8" s="81"/>
    </row>
    <row r="9" spans="1:10" s="82" customFormat="1" ht="12.9" thickTop="1" thickBot="1">
      <c r="A9" s="100" t="s">
        <v>2</v>
      </c>
      <c r="B9" s="101"/>
      <c r="C9" s="101"/>
      <c r="D9" s="102" t="s">
        <v>4</v>
      </c>
      <c r="E9" s="102" t="s">
        <v>5</v>
      </c>
      <c r="F9" s="102" t="s">
        <v>6</v>
      </c>
      <c r="G9" s="103" t="s">
        <v>19</v>
      </c>
      <c r="H9" s="104" t="s">
        <v>20</v>
      </c>
      <c r="I9" s="81"/>
      <c r="J9" s="81"/>
    </row>
    <row r="10" spans="1:10" s="82" customFormat="1" ht="22.75" thickTop="1">
      <c r="A10" s="105">
        <f>'SPECIF (0)'!A4</f>
        <v>0</v>
      </c>
      <c r="B10" s="106"/>
      <c r="C10" s="107"/>
      <c r="D10" s="107">
        <f>'SPECIF (0)'!C4</f>
        <v>1</v>
      </c>
      <c r="E10" s="107" t="str">
        <f>'SPECIF (0)'!D4</f>
        <v>T…….</v>
      </c>
      <c r="F10" s="108" t="str">
        <f>'SPECIF (0)'!E4</f>
        <v xml:space="preserve">Ел. табло метално ….. IP… с размер ВхШхД/...х...х…мм    </v>
      </c>
      <c r="G10" s="109">
        <f>'SPECIF (0)'!F4</f>
        <v>0</v>
      </c>
      <c r="H10" s="110">
        <f>D10*G10</f>
        <v>0</v>
      </c>
      <c r="I10" s="81"/>
      <c r="J10" s="81"/>
    </row>
    <row r="11" spans="1:10" s="82" customFormat="1">
      <c r="A11" s="145"/>
      <c r="B11" s="146"/>
      <c r="C11" s="147"/>
      <c r="D11" s="147"/>
      <c r="E11" s="147"/>
      <c r="F11" s="148"/>
      <c r="G11" s="149"/>
      <c r="H11" s="150"/>
      <c r="I11" s="81"/>
      <c r="J11" s="81"/>
    </row>
    <row r="12" spans="1:10" s="82" customFormat="1">
      <c r="A12" s="145"/>
      <c r="B12" s="146"/>
      <c r="C12" s="147"/>
      <c r="D12" s="147"/>
      <c r="E12" s="147"/>
      <c r="F12" s="148"/>
      <c r="G12" s="149"/>
      <c r="H12" s="150"/>
      <c r="I12" s="81"/>
      <c r="J12" s="81"/>
    </row>
    <row r="13" spans="1:10" s="82" customFormat="1" ht="15.75" customHeight="1" thickBot="1">
      <c r="A13" s="111"/>
      <c r="B13" s="112"/>
      <c r="C13" s="113"/>
      <c r="D13" s="113"/>
      <c r="E13" s="113"/>
      <c r="F13" s="114"/>
      <c r="G13" s="115"/>
      <c r="H13" s="116"/>
      <c r="I13" s="81"/>
      <c r="J13" s="81"/>
    </row>
    <row r="14" spans="1:10" s="82" customFormat="1" ht="12.9" thickTop="1" thickBot="1">
      <c r="A14" s="117"/>
      <c r="B14" s="118"/>
      <c r="C14" s="118"/>
      <c r="D14" s="119"/>
      <c r="E14" s="120"/>
      <c r="F14" s="121" t="s">
        <v>21</v>
      </c>
      <c r="G14" s="122"/>
      <c r="H14" s="123">
        <f>SUM(H10:H13)</f>
        <v>0</v>
      </c>
      <c r="I14" s="81"/>
      <c r="J14" s="81"/>
    </row>
    <row r="15" spans="1:10" s="82" customFormat="1" ht="12.9" thickTop="1" thickBot="1">
      <c r="A15" s="124"/>
      <c r="B15" s="119"/>
      <c r="C15" s="119"/>
      <c r="D15" s="119"/>
      <c r="E15" s="119"/>
      <c r="F15" s="125" t="s">
        <v>22</v>
      </c>
      <c r="G15" s="126"/>
      <c r="H15" s="127">
        <f>H14*20%</f>
        <v>0</v>
      </c>
      <c r="I15" s="81"/>
      <c r="J15" s="81"/>
    </row>
    <row r="16" spans="1:10" s="82" customFormat="1" ht="12.45" thickBot="1">
      <c r="A16" s="128"/>
      <c r="B16" s="129"/>
      <c r="C16" s="129"/>
      <c r="D16" s="129"/>
      <c r="E16" s="98"/>
      <c r="F16" s="130" t="s">
        <v>29</v>
      </c>
      <c r="G16" s="131"/>
      <c r="H16" s="132">
        <f>H14+H15</f>
        <v>0</v>
      </c>
      <c r="I16" s="81"/>
      <c r="J16" s="81"/>
    </row>
    <row r="17" spans="1:10" s="82" customFormat="1" ht="7.2" customHeight="1" thickTop="1">
      <c r="A17" s="83"/>
      <c r="B17" s="83"/>
      <c r="C17" s="83"/>
      <c r="D17" s="83"/>
      <c r="E17" s="84"/>
      <c r="F17" s="85"/>
      <c r="G17" s="86"/>
      <c r="H17" s="86"/>
      <c r="I17" s="81"/>
      <c r="J17" s="81"/>
    </row>
    <row r="18" spans="1:10" s="77" customFormat="1">
      <c r="A18" s="133" t="s">
        <v>23</v>
      </c>
      <c r="B18" s="133"/>
      <c r="C18" s="133"/>
      <c r="D18" s="133"/>
      <c r="E18" s="133"/>
      <c r="F18" s="133"/>
      <c r="G18" s="133"/>
      <c r="H18" s="133"/>
      <c r="I18" s="78"/>
      <c r="J18" s="78"/>
    </row>
    <row r="19" spans="1:10" s="77" customFormat="1">
      <c r="A19" s="133"/>
      <c r="B19" s="133"/>
      <c r="C19" s="133"/>
      <c r="D19" s="133"/>
      <c r="E19" s="133"/>
      <c r="F19" s="133"/>
      <c r="G19" s="133"/>
      <c r="H19" s="133"/>
      <c r="I19" s="78"/>
      <c r="J19" s="78"/>
    </row>
    <row r="20" spans="1:10" s="77" customFormat="1">
      <c r="A20" s="151" t="s">
        <v>36</v>
      </c>
      <c r="B20" s="151"/>
      <c r="C20" s="151"/>
      <c r="D20" s="151"/>
      <c r="E20" s="151"/>
      <c r="F20" s="134"/>
      <c r="G20" s="134"/>
      <c r="H20" s="134"/>
      <c r="I20" s="81"/>
      <c r="J20" s="81"/>
    </row>
    <row r="21" spans="1:10" s="77" customFormat="1">
      <c r="A21" s="133"/>
      <c r="B21" s="133"/>
      <c r="C21" s="133"/>
      <c r="D21" s="133"/>
      <c r="E21" s="133"/>
      <c r="F21" s="133"/>
      <c r="G21" s="133"/>
      <c r="H21" s="94"/>
      <c r="I21" s="81"/>
      <c r="J21" s="81"/>
    </row>
    <row r="22" spans="1:10" s="77" customFormat="1">
      <c r="A22" s="133" t="s">
        <v>37</v>
      </c>
      <c r="B22" s="135"/>
      <c r="C22" s="133"/>
      <c r="D22" s="133"/>
      <c r="E22" s="133"/>
      <c r="F22" s="136"/>
      <c r="G22" s="133"/>
      <c r="H22" s="137"/>
      <c r="I22" s="81"/>
      <c r="J22" s="81"/>
    </row>
    <row r="23" spans="1:10" s="77" customFormat="1">
      <c r="A23" s="133"/>
      <c r="B23" s="135"/>
      <c r="C23" s="133"/>
      <c r="D23" s="133"/>
      <c r="E23" s="133"/>
      <c r="F23" s="136"/>
      <c r="G23" s="133"/>
      <c r="H23" s="137"/>
      <c r="I23" s="81"/>
      <c r="J23" s="81"/>
    </row>
    <row r="24" spans="1:10" s="77" customFormat="1">
      <c r="A24" s="94" t="s">
        <v>38</v>
      </c>
      <c r="B24" s="138"/>
      <c r="C24" s="94"/>
      <c r="D24" s="94"/>
      <c r="E24" s="94"/>
      <c r="F24" s="94" t="s">
        <v>39</v>
      </c>
      <c r="G24" s="94"/>
      <c r="H24" s="94"/>
      <c r="I24" s="81"/>
      <c r="J24" s="78"/>
    </row>
    <row r="25" spans="1:10" s="77" customFormat="1" ht="12.45">
      <c r="A25" s="94"/>
      <c r="B25" s="138"/>
      <c r="C25" s="94"/>
      <c r="D25" s="94"/>
      <c r="E25" s="94"/>
      <c r="F25" s="94" t="s">
        <v>40</v>
      </c>
      <c r="G25" s="139">
        <v>0.5</v>
      </c>
      <c r="H25" s="140"/>
      <c r="I25" s="89"/>
      <c r="J25" s="78"/>
    </row>
    <row r="26" spans="1:10" s="77" customFormat="1" ht="12.45">
      <c r="A26" s="94"/>
      <c r="B26" s="138"/>
      <c r="C26" s="94"/>
      <c r="D26" s="94"/>
      <c r="E26" s="94"/>
      <c r="F26" s="94" t="s">
        <v>41</v>
      </c>
      <c r="G26" s="139"/>
      <c r="H26" s="140"/>
      <c r="I26" s="89"/>
      <c r="J26" s="78"/>
    </row>
    <row r="27" spans="1:10" s="77" customFormat="1">
      <c r="A27" s="95"/>
      <c r="B27" s="141"/>
      <c r="C27" s="94"/>
      <c r="D27" s="94"/>
      <c r="E27" s="94"/>
      <c r="F27" s="94" t="s">
        <v>35</v>
      </c>
      <c r="G27" s="139">
        <v>0.5</v>
      </c>
      <c r="H27" s="94"/>
      <c r="I27" s="90"/>
      <c r="J27" s="78"/>
    </row>
    <row r="28" spans="1:10" s="77" customFormat="1">
      <c r="A28" s="95"/>
      <c r="B28" s="141"/>
      <c r="C28" s="94"/>
      <c r="D28" s="94"/>
      <c r="E28" s="94"/>
      <c r="F28" s="94"/>
      <c r="G28" s="139"/>
      <c r="H28" s="94"/>
      <c r="I28" s="90"/>
      <c r="J28" s="78"/>
    </row>
    <row r="29" spans="1:10" s="77" customFormat="1">
      <c r="A29" s="94" t="s">
        <v>42</v>
      </c>
      <c r="B29" s="138"/>
      <c r="C29" s="94"/>
      <c r="D29" s="94"/>
      <c r="E29" s="94"/>
      <c r="F29" s="143" t="s">
        <v>43</v>
      </c>
      <c r="G29" s="94"/>
      <c r="H29" s="94"/>
      <c r="I29" s="81"/>
      <c r="J29" s="78"/>
    </row>
    <row r="30" spans="1:10" s="77" customFormat="1">
      <c r="A30" s="94"/>
      <c r="B30" s="138"/>
      <c r="C30" s="94"/>
      <c r="D30" s="94"/>
      <c r="E30" s="94"/>
      <c r="F30" s="142" t="s">
        <v>44</v>
      </c>
      <c r="G30" s="94"/>
      <c r="H30" s="94"/>
      <c r="I30" s="78"/>
      <c r="J30" s="78"/>
    </row>
    <row r="31" spans="1:10" s="77" customFormat="1" ht="37.5" customHeight="1">
      <c r="A31" s="138"/>
      <c r="B31" s="138"/>
      <c r="C31" s="94"/>
      <c r="D31" s="94"/>
      <c r="E31" s="94"/>
      <c r="F31" s="94"/>
      <c r="G31" s="94"/>
      <c r="H31" s="94"/>
      <c r="I31" s="78"/>
      <c r="J31" s="78"/>
    </row>
    <row r="32" spans="1:10" s="77" customFormat="1">
      <c r="A32" s="94" t="s">
        <v>45</v>
      </c>
      <c r="B32" s="138"/>
      <c r="C32" s="94"/>
      <c r="D32" s="94"/>
      <c r="E32" s="94"/>
      <c r="F32" s="94"/>
      <c r="G32" s="94"/>
      <c r="H32" s="94"/>
      <c r="I32" s="78"/>
      <c r="J32" s="78"/>
    </row>
    <row r="33" spans="1:10" s="77" customFormat="1">
      <c r="A33" s="138"/>
      <c r="B33" s="138"/>
      <c r="C33" s="94"/>
      <c r="D33" s="94"/>
      <c r="E33" s="94"/>
      <c r="F33" s="94"/>
      <c r="G33" s="144" t="s">
        <v>24</v>
      </c>
      <c r="H33" s="94"/>
      <c r="I33" s="78"/>
      <c r="J33" s="78"/>
    </row>
    <row r="34" spans="1:10" s="77" customFormat="1">
      <c r="A34" s="78"/>
      <c r="B34" s="78"/>
      <c r="C34" s="78"/>
      <c r="D34" s="78"/>
      <c r="E34" s="78"/>
      <c r="F34" s="78"/>
      <c r="G34" s="78"/>
      <c r="H34" s="78"/>
      <c r="I34" s="78"/>
      <c r="J34" s="78"/>
    </row>
    <row r="35" spans="1:10">
      <c r="A35" s="77"/>
      <c r="B35" s="77"/>
      <c r="C35" s="77"/>
      <c r="D35" s="77"/>
      <c r="E35" s="77"/>
      <c r="F35" s="87"/>
      <c r="G35" s="91"/>
      <c r="H35" s="91"/>
      <c r="I35" s="92"/>
    </row>
  </sheetData>
  <mergeCells count="3">
    <mergeCell ref="A20:E20"/>
    <mergeCell ref="E7:G7"/>
    <mergeCell ref="F2:G2"/>
  </mergeCells>
  <pageMargins left="0.74803149606299213" right="0.15748031496062992" top="0.23622047244094491" bottom="7.874015748031496E-2" header="0.19685039370078741" footer="0"/>
  <pageSetup paperSize="9" orientation="portrait" horizontalDpi="1200" verticalDpi="1200" r:id="rId1"/>
  <headerFooter differentFirst="1">
    <oddHeader>&amp;RФо 7.2-02</oddHeader>
    <firstFooter>&amp;R&amp;G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zoomScale="75" zoomScaleNormal="75" workbookViewId="0">
      <pane ySplit="3" topLeftCell="A4" activePane="bottomLeft" state="frozen"/>
      <selection pane="bottomLeft" activeCell="E13" sqref="E13"/>
    </sheetView>
  </sheetViews>
  <sheetFormatPr defaultColWidth="8.69140625" defaultRowHeight="12.45"/>
  <cols>
    <col min="1" max="1" width="10.3828125" style="53" customWidth="1"/>
    <col min="2" max="2" width="4.84375" style="7" customWidth="1"/>
    <col min="3" max="3" width="5.3046875" style="7" customWidth="1"/>
    <col min="4" max="4" width="18.15234375" style="7" customWidth="1"/>
    <col min="5" max="5" width="57.3046875" style="7" customWidth="1"/>
    <col min="6" max="6" width="12.69140625" style="7" customWidth="1"/>
    <col min="7" max="10" width="8.69140625" style="7" customWidth="1"/>
    <col min="11" max="11" width="12.84375" style="7" customWidth="1"/>
    <col min="12" max="12" width="11.69140625" style="7" customWidth="1"/>
    <col min="13" max="13" width="11.84375" style="7" customWidth="1"/>
    <col min="14" max="14" width="12" style="7" customWidth="1"/>
    <col min="15" max="15" width="13.15234375" style="7" customWidth="1"/>
    <col min="16" max="16" width="12.53515625" style="7" customWidth="1"/>
    <col min="17" max="18" width="12.69140625" style="7" customWidth="1"/>
    <col min="19" max="19" width="5.3046875" style="7" customWidth="1"/>
    <col min="20" max="20" width="11.69140625" style="7" bestFit="1" customWidth="1"/>
    <col min="21" max="16384" width="8.69140625" style="7"/>
  </cols>
  <sheetData>
    <row r="1" spans="1:21" ht="160.19999999999999" customHeight="1">
      <c r="A1" s="34"/>
      <c r="F1" s="35"/>
      <c r="G1" s="35"/>
      <c r="H1" s="35"/>
      <c r="I1" s="35"/>
      <c r="J1" s="35"/>
      <c r="K1" s="35"/>
    </row>
    <row r="2" spans="1:21" s="36" customFormat="1" ht="12.9" thickBot="1">
      <c r="A2" s="34"/>
      <c r="C2" s="37"/>
      <c r="D2" s="38"/>
      <c r="E2" s="39"/>
      <c r="F2" s="40"/>
      <c r="G2" s="41" t="s">
        <v>26</v>
      </c>
      <c r="H2" s="41" t="s">
        <v>25</v>
      </c>
      <c r="I2" s="41" t="s">
        <v>0</v>
      </c>
      <c r="J2" s="41" t="s">
        <v>1</v>
      </c>
      <c r="K2" s="41" t="s">
        <v>26</v>
      </c>
      <c r="L2" s="41" t="s">
        <v>25</v>
      </c>
      <c r="M2" s="41" t="s">
        <v>0</v>
      </c>
      <c r="N2" s="41" t="s">
        <v>1</v>
      </c>
      <c r="O2" s="41" t="s">
        <v>26</v>
      </c>
      <c r="P2" s="41" t="s">
        <v>25</v>
      </c>
      <c r="Q2" s="41" t="s">
        <v>0</v>
      </c>
      <c r="R2" s="41" t="s">
        <v>1</v>
      </c>
      <c r="S2" s="37"/>
      <c r="T2" s="37"/>
    </row>
    <row r="3" spans="1:21" ht="39" customHeight="1" thickTop="1" thickBot="1">
      <c r="A3" s="29" t="s">
        <v>2</v>
      </c>
      <c r="B3" s="2" t="s">
        <v>3</v>
      </c>
      <c r="C3" s="1" t="s">
        <v>4</v>
      </c>
      <c r="D3" s="1" t="s">
        <v>5</v>
      </c>
      <c r="E3" s="1" t="s">
        <v>6</v>
      </c>
      <c r="F3" s="4" t="s">
        <v>11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27</v>
      </c>
      <c r="L3" s="5" t="s">
        <v>27</v>
      </c>
      <c r="M3" s="5" t="s">
        <v>27</v>
      </c>
      <c r="N3" s="5" t="s">
        <v>27</v>
      </c>
      <c r="O3" s="6" t="s">
        <v>28</v>
      </c>
      <c r="P3" s="6" t="s">
        <v>28</v>
      </c>
      <c r="Q3" s="6" t="s">
        <v>28</v>
      </c>
      <c r="R3" s="6" t="s">
        <v>28</v>
      </c>
      <c r="S3" s="1" t="s">
        <v>30</v>
      </c>
      <c r="T3" s="64" t="s">
        <v>31</v>
      </c>
    </row>
    <row r="4" spans="1:21" s="16" customFormat="1" ht="40.5" customHeight="1" thickTop="1">
      <c r="A4" s="30">
        <v>0</v>
      </c>
      <c r="B4" s="42"/>
      <c r="C4" s="42">
        <v>1</v>
      </c>
      <c r="D4" s="73" t="s">
        <v>33</v>
      </c>
      <c r="E4" s="61" t="s">
        <v>34</v>
      </c>
      <c r="F4" s="43">
        <f>P24</f>
        <v>0</v>
      </c>
      <c r="G4" s="11"/>
      <c r="H4" s="11"/>
      <c r="I4" s="11"/>
      <c r="J4" s="11"/>
      <c r="K4" s="12"/>
      <c r="L4" s="12"/>
      <c r="M4" s="12"/>
      <c r="N4" s="12"/>
      <c r="O4" s="13"/>
      <c r="P4" s="14"/>
      <c r="Q4" s="15"/>
      <c r="R4" s="15"/>
      <c r="S4" s="62" t="s">
        <v>32</v>
      </c>
      <c r="T4" s="65"/>
    </row>
    <row r="5" spans="1:21" s="8" customFormat="1" ht="12.9">
      <c r="A5" s="59"/>
      <c r="B5" s="56"/>
      <c r="C5" s="56"/>
      <c r="D5" s="71"/>
      <c r="E5"/>
      <c r="F5" s="28"/>
      <c r="G5" s="3"/>
      <c r="H5" s="3"/>
      <c r="I5" s="3"/>
      <c r="J5" s="3"/>
      <c r="K5" s="9"/>
      <c r="L5" s="9"/>
      <c r="M5" s="9"/>
      <c r="N5" s="9"/>
      <c r="O5" s="10"/>
      <c r="P5" s="10"/>
      <c r="Q5" s="10"/>
      <c r="R5" s="10"/>
      <c r="S5" s="59"/>
      <c r="T5" s="66"/>
      <c r="U5" s="3"/>
    </row>
    <row r="6" spans="1:21" s="8" customFormat="1" ht="12.9">
      <c r="A6" s="59"/>
      <c r="B6" s="56"/>
      <c r="C6" s="56"/>
      <c r="D6" s="71"/>
      <c r="E6"/>
      <c r="F6" s="28"/>
      <c r="G6" s="3"/>
      <c r="H6" s="3"/>
      <c r="I6" s="3"/>
      <c r="J6" s="3"/>
      <c r="K6" s="9"/>
      <c r="L6" s="9"/>
      <c r="M6" s="9"/>
      <c r="N6" s="9"/>
      <c r="O6" s="10"/>
      <c r="P6" s="10"/>
      <c r="Q6" s="10"/>
      <c r="R6" s="10"/>
      <c r="S6" s="59"/>
      <c r="T6" s="66"/>
      <c r="U6" s="3"/>
    </row>
    <row r="7" spans="1:21" s="8" customFormat="1" ht="12.9">
      <c r="A7" s="58"/>
      <c r="B7" s="56"/>
      <c r="C7" s="56"/>
      <c r="D7" s="71"/>
      <c r="E7"/>
      <c r="F7" s="28"/>
      <c r="G7" s="3"/>
      <c r="H7" s="3"/>
      <c r="I7" s="3"/>
      <c r="J7" s="3"/>
      <c r="K7" s="9"/>
      <c r="L7" s="9"/>
      <c r="M7" s="9"/>
      <c r="N7" s="9"/>
      <c r="O7" s="10"/>
      <c r="P7" s="10"/>
      <c r="Q7" s="10"/>
      <c r="R7" s="10"/>
      <c r="S7" s="59"/>
      <c r="T7" s="66"/>
      <c r="U7" s="3"/>
    </row>
    <row r="8" spans="1:21" s="8" customFormat="1" ht="12.9">
      <c r="A8" s="59"/>
      <c r="B8" s="56"/>
      <c r="C8" s="56"/>
      <c r="D8" s="72"/>
      <c r="E8"/>
      <c r="F8" s="28"/>
      <c r="G8" s="3"/>
      <c r="H8" s="3"/>
      <c r="I8" s="3"/>
      <c r="J8" s="3"/>
      <c r="K8" s="9"/>
      <c r="L8" s="9"/>
      <c r="M8" s="9"/>
      <c r="N8" s="9"/>
      <c r="O8" s="10"/>
      <c r="P8" s="10"/>
      <c r="Q8" s="10"/>
      <c r="R8" s="10"/>
      <c r="S8" s="59"/>
      <c r="T8" s="66"/>
      <c r="U8" s="3"/>
    </row>
    <row r="9" spans="1:21" s="8" customFormat="1" ht="12.9">
      <c r="A9" s="56"/>
      <c r="B9" s="56"/>
      <c r="C9" s="56"/>
      <c r="D9" s="72"/>
      <c r="E9"/>
      <c r="F9" s="28"/>
      <c r="G9" s="3"/>
      <c r="H9" s="3"/>
      <c r="I9" s="3"/>
      <c r="J9" s="3"/>
      <c r="K9" s="9"/>
      <c r="L9" s="9"/>
      <c r="M9" s="9"/>
      <c r="N9" s="9"/>
      <c r="O9" s="10"/>
      <c r="P9" s="10"/>
      <c r="Q9" s="10"/>
      <c r="R9" s="10"/>
      <c r="S9" s="59"/>
      <c r="T9" s="66"/>
      <c r="U9" s="3"/>
    </row>
    <row r="10" spans="1:21" s="8" customFormat="1" ht="12.9">
      <c r="A10" s="56"/>
      <c r="B10" s="56"/>
      <c r="C10" s="56"/>
      <c r="D10" s="72"/>
      <c r="E10"/>
      <c r="F10" s="28"/>
      <c r="G10" s="3"/>
      <c r="H10" s="3"/>
      <c r="I10" s="3"/>
      <c r="J10" s="3"/>
      <c r="K10" s="9"/>
      <c r="L10" s="9"/>
      <c r="M10" s="9"/>
      <c r="N10" s="9"/>
      <c r="O10" s="10"/>
      <c r="P10" s="10"/>
      <c r="Q10" s="10"/>
      <c r="R10" s="10"/>
      <c r="S10" s="59"/>
      <c r="T10" s="66"/>
      <c r="U10" s="3"/>
    </row>
    <row r="11" spans="1:21" s="8" customFormat="1" ht="12.9">
      <c r="A11" s="56"/>
      <c r="B11" s="56"/>
      <c r="C11" s="56"/>
      <c r="D11" s="72"/>
      <c r="E11"/>
      <c r="F11" s="28"/>
      <c r="G11" s="3"/>
      <c r="H11" s="3"/>
      <c r="I11" s="3"/>
      <c r="J11" s="3"/>
      <c r="K11" s="9"/>
      <c r="L11" s="9"/>
      <c r="M11" s="9"/>
      <c r="N11" s="9"/>
      <c r="O11" s="10"/>
      <c r="P11" s="10"/>
      <c r="Q11" s="10"/>
      <c r="R11" s="10"/>
      <c r="S11" s="59"/>
      <c r="T11" s="66"/>
      <c r="U11" s="3"/>
    </row>
    <row r="12" spans="1:21" s="8" customFormat="1" ht="12.9">
      <c r="A12" s="56"/>
      <c r="B12" s="56"/>
      <c r="C12" s="56"/>
      <c r="D12" s="72"/>
      <c r="E12"/>
      <c r="F12" s="28"/>
      <c r="G12" s="3"/>
      <c r="H12" s="3"/>
      <c r="I12" s="3"/>
      <c r="J12" s="3"/>
      <c r="K12" s="9"/>
      <c r="L12" s="9"/>
      <c r="M12" s="9"/>
      <c r="N12" s="9"/>
      <c r="O12" s="10"/>
      <c r="P12" s="10"/>
      <c r="Q12" s="10"/>
      <c r="R12" s="10"/>
      <c r="S12" s="59"/>
      <c r="T12" s="66"/>
      <c r="U12" s="3"/>
    </row>
    <row r="13" spans="1:21" s="8" customFormat="1" ht="12.9">
      <c r="A13" s="56"/>
      <c r="B13" s="56"/>
      <c r="C13" s="56"/>
      <c r="D13" s="72"/>
      <c r="E13"/>
      <c r="F13" s="28"/>
      <c r="G13" s="3"/>
      <c r="H13" s="3"/>
      <c r="I13" s="3"/>
      <c r="J13" s="3"/>
      <c r="K13" s="9"/>
      <c r="L13" s="9"/>
      <c r="M13" s="9"/>
      <c r="N13" s="9"/>
      <c r="O13" s="10"/>
      <c r="P13" s="10"/>
      <c r="Q13" s="10"/>
      <c r="R13" s="10"/>
      <c r="S13" s="59"/>
      <c r="T13" s="66"/>
      <c r="U13" s="3"/>
    </row>
    <row r="14" spans="1:21" s="8" customFormat="1" ht="12.9">
      <c r="A14" s="56"/>
      <c r="B14" s="56"/>
      <c r="C14" s="56"/>
      <c r="D14" s="71"/>
      <c r="E14"/>
      <c r="F14" s="28"/>
      <c r="G14" s="3"/>
      <c r="H14" s="3"/>
      <c r="I14" s="3"/>
      <c r="J14" s="3"/>
      <c r="K14" s="9"/>
      <c r="L14" s="9"/>
      <c r="M14" s="9"/>
      <c r="N14" s="9"/>
      <c r="O14" s="10"/>
      <c r="P14" s="10"/>
      <c r="Q14" s="10"/>
      <c r="R14" s="10"/>
      <c r="S14" s="59"/>
      <c r="T14" s="66"/>
      <c r="U14" s="3"/>
    </row>
    <row r="15" spans="1:21" ht="12.9">
      <c r="A15" s="56"/>
      <c r="B15" s="56"/>
      <c r="C15" s="56"/>
      <c r="D15" s="72"/>
      <c r="E15"/>
      <c r="F15" s="28"/>
      <c r="G15" s="3"/>
      <c r="H15" s="3"/>
      <c r="I15" s="3"/>
      <c r="J15" s="3"/>
      <c r="K15" s="9"/>
      <c r="L15" s="9"/>
      <c r="M15" s="9"/>
      <c r="N15" s="9"/>
      <c r="O15" s="10"/>
      <c r="P15" s="10"/>
      <c r="Q15" s="10"/>
      <c r="R15" s="10"/>
      <c r="S15" s="59"/>
      <c r="T15" s="66"/>
      <c r="U15" s="57"/>
    </row>
    <row r="16" spans="1:21" ht="12.9">
      <c r="A16" s="56"/>
      <c r="B16" s="56"/>
      <c r="C16" s="56"/>
      <c r="D16" s="71"/>
      <c r="E16"/>
      <c r="F16" s="28"/>
      <c r="G16" s="3"/>
      <c r="H16" s="3"/>
      <c r="I16" s="3"/>
      <c r="J16" s="3"/>
      <c r="K16" s="9"/>
      <c r="L16" s="9"/>
      <c r="M16" s="9"/>
      <c r="N16" s="9"/>
      <c r="O16" s="10"/>
      <c r="P16" s="10"/>
      <c r="Q16" s="10"/>
      <c r="R16" s="10"/>
      <c r="S16" s="59"/>
      <c r="T16" s="66"/>
      <c r="U16" s="57"/>
    </row>
    <row r="17" spans="1:21" ht="12.9">
      <c r="A17" s="56"/>
      <c r="B17" s="56"/>
      <c r="C17" s="56"/>
      <c r="D17" s="72"/>
      <c r="E17"/>
      <c r="F17" s="28"/>
      <c r="G17" s="3"/>
      <c r="H17" s="3"/>
      <c r="I17" s="3"/>
      <c r="J17" s="3"/>
      <c r="K17" s="9"/>
      <c r="L17" s="9"/>
      <c r="M17" s="9"/>
      <c r="N17" s="9"/>
      <c r="O17" s="10"/>
      <c r="P17" s="10"/>
      <c r="Q17" s="10"/>
      <c r="R17" s="10"/>
      <c r="S17" s="59"/>
      <c r="T17" s="66"/>
      <c r="U17" s="57"/>
    </row>
    <row r="18" spans="1:21" s="8" customFormat="1" ht="12.9">
      <c r="A18" s="56"/>
      <c r="B18" s="56"/>
      <c r="C18" s="56"/>
      <c r="D18" s="71"/>
      <c r="E18"/>
      <c r="F18" s="28"/>
      <c r="G18" s="3"/>
      <c r="H18" s="3"/>
      <c r="I18" s="3"/>
      <c r="J18" s="3"/>
      <c r="K18" s="9"/>
      <c r="L18" s="9"/>
      <c r="M18" s="9"/>
      <c r="N18" s="9"/>
      <c r="O18" s="10"/>
      <c r="P18" s="10"/>
      <c r="Q18" s="10"/>
      <c r="R18" s="10"/>
      <c r="S18" s="59"/>
      <c r="T18" s="66"/>
      <c r="U18" s="3"/>
    </row>
    <row r="19" spans="1:21" s="8" customFormat="1" ht="13.5" customHeight="1">
      <c r="A19" s="60"/>
      <c r="B19" s="56"/>
      <c r="C19" s="56"/>
      <c r="D19" s="72"/>
      <c r="E19"/>
      <c r="F19" s="56"/>
      <c r="G19" s="3"/>
      <c r="H19" s="3"/>
      <c r="I19" s="3"/>
      <c r="J19" s="3"/>
      <c r="K19" s="9"/>
      <c r="L19" s="9"/>
      <c r="M19" s="9"/>
      <c r="N19" s="9"/>
      <c r="O19" s="10"/>
      <c r="P19" s="10"/>
      <c r="Q19" s="10"/>
      <c r="R19" s="10"/>
      <c r="S19" s="56"/>
      <c r="T19" s="67"/>
      <c r="U19" s="3"/>
    </row>
    <row r="20" spans="1:21" s="17" customFormat="1" ht="12.9" thickBot="1">
      <c r="A20" s="31"/>
      <c r="B20" s="44"/>
      <c r="C20" s="44"/>
      <c r="D20" s="74"/>
      <c r="E20" s="45"/>
      <c r="F20" s="46"/>
      <c r="G20" s="21"/>
      <c r="H20" s="21"/>
      <c r="I20" s="21"/>
      <c r="J20" s="21"/>
      <c r="K20" s="22"/>
      <c r="L20" s="22"/>
      <c r="M20" s="22"/>
      <c r="N20" s="22"/>
      <c r="O20" s="23"/>
      <c r="P20" s="23"/>
      <c r="Q20" s="23"/>
      <c r="R20" s="23"/>
      <c r="S20" s="44"/>
      <c r="T20" s="68"/>
    </row>
    <row r="21" spans="1:21" s="20" customFormat="1" ht="12.9" thickBot="1">
      <c r="A21" s="32"/>
      <c r="B21" s="47"/>
      <c r="C21" s="47"/>
      <c r="D21" s="75"/>
      <c r="E21" s="63" t="s">
        <v>12</v>
      </c>
      <c r="F21" s="49"/>
      <c r="G21" s="18"/>
      <c r="H21" s="18"/>
      <c r="I21" s="18"/>
      <c r="J21" s="18"/>
      <c r="K21" s="19"/>
      <c r="L21" s="19"/>
      <c r="M21" s="19"/>
      <c r="N21" s="19"/>
      <c r="O21" s="24">
        <f>SUM(O4:O20)</f>
        <v>0</v>
      </c>
      <c r="P21" s="24">
        <f>SUM(P4:P20)</f>
        <v>0</v>
      </c>
      <c r="Q21" s="24">
        <f>SUM(Q4:Q20)</f>
        <v>0</v>
      </c>
      <c r="R21" s="24">
        <f>SUM(R4:R20)</f>
        <v>0</v>
      </c>
      <c r="S21" s="47"/>
      <c r="T21" s="69"/>
    </row>
    <row r="22" spans="1:21" s="20" customFormat="1">
      <c r="A22" s="32"/>
      <c r="B22" s="47"/>
      <c r="C22" s="47"/>
      <c r="D22" s="75"/>
      <c r="E22" s="48" t="s">
        <v>13</v>
      </c>
      <c r="F22" s="49"/>
      <c r="G22" s="18"/>
      <c r="H22" s="18"/>
      <c r="I22" s="18"/>
      <c r="J22" s="18"/>
      <c r="K22" s="19"/>
      <c r="L22" s="19"/>
      <c r="M22" s="19"/>
      <c r="N22" s="19"/>
      <c r="O22" s="54">
        <v>0.08</v>
      </c>
      <c r="P22" s="55">
        <f>P21*O22</f>
        <v>0</v>
      </c>
      <c r="Q22" s="55">
        <f>P22</f>
        <v>0</v>
      </c>
      <c r="R22" s="55">
        <f>Q22</f>
        <v>0</v>
      </c>
      <c r="S22" s="47"/>
      <c r="T22" s="69"/>
    </row>
    <row r="23" spans="1:21" s="20" customFormat="1">
      <c r="A23" s="32"/>
      <c r="B23" s="47"/>
      <c r="C23" s="47"/>
      <c r="D23" s="75"/>
      <c r="E23" s="48" t="s">
        <v>14</v>
      </c>
      <c r="F23" s="49"/>
      <c r="G23" s="18"/>
      <c r="H23" s="18"/>
      <c r="I23" s="18"/>
      <c r="J23" s="18"/>
      <c r="K23" s="19"/>
      <c r="L23" s="19"/>
      <c r="M23" s="19"/>
      <c r="N23" s="19"/>
      <c r="O23" s="54">
        <v>0.25</v>
      </c>
      <c r="P23" s="55">
        <f>(P21+P22)*O23</f>
        <v>0</v>
      </c>
      <c r="Q23" s="55">
        <f>P23</f>
        <v>0</v>
      </c>
      <c r="R23" s="55">
        <f>Q23</f>
        <v>0</v>
      </c>
      <c r="S23" s="47"/>
      <c r="T23" s="69"/>
    </row>
    <row r="24" spans="1:21" s="16" customFormat="1" ht="12.9" thickBot="1">
      <c r="A24" s="33"/>
      <c r="B24" s="50"/>
      <c r="C24" s="50"/>
      <c r="D24" s="76"/>
      <c r="E24" s="51" t="s">
        <v>15</v>
      </c>
      <c r="F24" s="52"/>
      <c r="G24" s="25"/>
      <c r="H24" s="25"/>
      <c r="I24" s="25"/>
      <c r="J24" s="25"/>
      <c r="K24" s="26"/>
      <c r="L24" s="26"/>
      <c r="M24" s="26"/>
      <c r="N24" s="26"/>
      <c r="O24" s="27">
        <f>O21</f>
        <v>0</v>
      </c>
      <c r="P24" s="27">
        <f>SUM(P21:P23)</f>
        <v>0</v>
      </c>
      <c r="Q24" s="27">
        <f>SUM(Q21:Q23)</f>
        <v>0</v>
      </c>
      <c r="R24" s="27">
        <f>SUM(R21:R23)</f>
        <v>0</v>
      </c>
      <c r="S24" s="50"/>
      <c r="T24" s="70"/>
    </row>
    <row r="25" spans="1:21" ht="12.9" thickTop="1"/>
  </sheetData>
  <printOptions horizontalCentered="1" gridLines="1"/>
  <pageMargins left="0.27559055118110237" right="0.18" top="0.7" bottom="0.74803149606299213" header="0.35" footer="0.51181102362204722"/>
  <pageSetup paperSize="9" scale="82" orientation="portrait" r:id="rId1"/>
  <headerFooter alignWithMargins="0">
    <oddHeader>&amp;LСпецификация № 
&amp;F
&amp;RЕХНАТОН Ко.
&amp;D</oddHeader>
    <oddFooter>&amp;LЦените са без ДДС&amp;CPage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Line="0" autoPict="0" macro="[1]!Macro9">
                <anchor moveWithCells="1" sizeWithCells="1">
                  <from>
                    <xdr:col>0</xdr:col>
                    <xdr:colOff>136071</xdr:colOff>
                    <xdr:row>0</xdr:row>
                    <xdr:rowOff>103414</xdr:rowOff>
                  </from>
                  <to>
                    <xdr:col>2</xdr:col>
                    <xdr:colOff>103414</xdr:colOff>
                    <xdr:row>0</xdr:row>
                    <xdr:rowOff>293914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Line="0" autoPict="0" macro="[0]!Macro100">
                <anchor moveWithCells="1" sizeWithCells="1">
                  <from>
                    <xdr:col>2</xdr:col>
                    <xdr:colOff>370114</xdr:colOff>
                    <xdr:row>0</xdr:row>
                    <xdr:rowOff>125186</xdr:rowOff>
                  </from>
                  <to>
                    <xdr:col>3</xdr:col>
                    <xdr:colOff>593271</xdr:colOff>
                    <xdr:row>0</xdr:row>
                    <xdr:rowOff>293914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9" r:id="rId6" name="Button 4211">
              <controlPr defaultSize="0" print="0" autoFill="0" autoPict="0" macro="[0]!XXRLPrepareImport">
                <anchor moveWithCells="1">
                  <from>
                    <xdr:col>3</xdr:col>
                    <xdr:colOff>0</xdr:colOff>
                    <xdr:row>0</xdr:row>
                    <xdr:rowOff>1208314</xdr:rowOff>
                  </from>
                  <to>
                    <xdr:col>4</xdr:col>
                    <xdr:colOff>364671</xdr:colOff>
                    <xdr:row>0</xdr:row>
                    <xdr:rowOff>1817914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2" sqref="A2"/>
    </sheetView>
  </sheetViews>
  <sheetFormatPr defaultRowHeight="12.45"/>
  <sheetData>
    <row r="1" spans="1:1">
      <c r="A1" t="str">
        <f ca="1">MID(CELL("filename"),SEARCH("[",CELL("filename"))+1,SEARCH("]",CELL("filename"))-SEARCH("[",CELL("filename"))-1)</f>
        <v>Proforma_2020_0000.xlsm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PROFORMA</vt:lpstr>
      <vt:lpstr>SPECIF (0)</vt:lpstr>
      <vt:lpstr>Sheet1</vt:lpstr>
      <vt:lpstr>PROFORMA!Print_Area</vt:lpstr>
      <vt:lpstr>'SPECIF (0)'!Print_Area</vt:lpstr>
      <vt:lpstr>'SPECIF (0)'!Print_Titles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Ivelin</dc:creator>
  <cp:lastModifiedBy>Ivelin Ivanov</cp:lastModifiedBy>
  <cp:lastPrinted>2020-12-04T11:50:42Z</cp:lastPrinted>
  <dcterms:created xsi:type="dcterms:W3CDTF">2004-07-22T15:40:52Z</dcterms:created>
  <dcterms:modified xsi:type="dcterms:W3CDTF">2020-12-10T07:26:14Z</dcterms:modified>
</cp:coreProperties>
</file>