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7"/>
  <workbookPr codeName="DieseArbeitsmappe"/>
  <mc:AlternateContent xmlns:mc="http://schemas.openxmlformats.org/markup-compatibility/2006">
    <mc:Choice Requires="x15">
      <x15ac:absPath xmlns:x15ac="http://schemas.microsoft.com/office/spreadsheetml/2010/11/ac" url="C:\msys64\home\Arbeit\projekte\schulung\"/>
    </mc:Choice>
  </mc:AlternateContent>
  <xr:revisionPtr revIDLastSave="0" documentId="13_ncr:1_{4ED96F83-8C44-4257-A8E1-27E92EADDE18}" xr6:coauthVersionLast="36" xr6:coauthVersionMax="36" xr10:uidLastSave="{00000000-0000-0000-0000-000000000000}"/>
  <bookViews>
    <workbookView xWindow="-120" yWindow="-120" windowWidth="24240" windowHeight="17640" xr2:uid="{00000000-000D-0000-FFFF-FFFF00000000}"/>
  </bookViews>
  <sheets>
    <sheet name="DARLEHENSRECHNER" sheetId="1" r:id="rId1"/>
  </sheets>
  <definedNames>
    <definedName name="AbschlussSaldo">-FV(ZinsSatz/12,ZahlungNummer,-MonatlicheZahlung,DarlehensBetrag)</definedName>
    <definedName name="AnzahlZahlungen">DARLEHENSRECHNER!$H$5</definedName>
    <definedName name="DarlehenIstGut">IF(DarlehensBetrag*ZinsSatz*DarlehensJahre*DarlehensAnfangsDatum&gt;0,1,0)</definedName>
    <definedName name="DarlehenNichtBezahlt">IF(ZahlungNummer&lt;=AnzahlZahlungen,1,0)</definedName>
    <definedName name="DarlehensAnfangsDatum">DARLEHENSRECHNER!$D$7</definedName>
    <definedName name="DarlehensBetrag">DARLEHENSRECHNER!$D$4</definedName>
    <definedName name="DarlehensJahre">DARLEHENSRECHNER!$D$6</definedName>
    <definedName name="DarlehensKostenGesamt">DARLEHENSRECHNER!$H$7</definedName>
    <definedName name="DarlehensWert">-FV(ZinsSatz/12,ZahlungNummer-1,-MonatlicheZahlung,DarlehensBetrag)</definedName>
    <definedName name="Druckbereich_FESTLEGEN">OFFSET(DARLEHENSRECHNER!$B$1,,,LetzteZeile,LetzteSpalte)</definedName>
    <definedName name="_xlnm.Print_Titles" localSheetId="0">DARLEHENSRECHNER!$9:$9</definedName>
    <definedName name="Kapital">-PPMT(ZinsSatz/12,ZahlungNummer,AnzahlZahlungen,DarlehensBetrag)</definedName>
    <definedName name="KopfZeile">ROW(DARLEHENSRECHNER!$9:$9)</definedName>
    <definedName name="LetzteSpalte">COUNTA(DARLEHENSRECHNER!$9:$9)</definedName>
    <definedName name="LetzteZeile">MATCH(9.99E+307,DARLEHENSRECHNER!$B:$B)</definedName>
    <definedName name="MonatlicheZahlung">-PMT(ZinsSatz/12,AnzahlZahlungen,DarlehensBetrag)</definedName>
    <definedName name="SpaltenTitel1">Darlehen[[#Headers],[Zhlg-Nr.]]</definedName>
    <definedName name="ZahlungNummer">ROW()-KopfZeile</definedName>
    <definedName name="ZahlungsDatum">DATE(YEAR(DarlehensAnfangsDatum),MONTH(DarlehensAnfangsDatum)+ZahlungNummer,DAY(DarlehensAnfangsDatum))</definedName>
    <definedName name="ZeilenTitelBereich1..D6">DARLEHENSRECHNER!$B$4</definedName>
    <definedName name="ZeilenTitelBereich2..H6">DARLEHENSRECHNER!$F$4</definedName>
    <definedName name="ZinsBetrag">-IPMT(ZinsSatz/12,ZahlungNummer,AnzahlZahlungen,DarlehensBetrag)</definedName>
    <definedName name="Zinsen_gesamt">DARLEHENSRECHNER!$H$6</definedName>
    <definedName name="ZinsSatz">DARLEHENSRECHNER!$D$5</definedName>
  </definedNames>
  <calcPr calcId="191029"/>
</workbook>
</file>

<file path=xl/calcChain.xml><?xml version="1.0" encoding="utf-8"?>
<calcChain xmlns="http://schemas.openxmlformats.org/spreadsheetml/2006/main">
  <c r="D7" i="1" l="1"/>
  <c r="H5" i="1" s="1"/>
  <c r="F79" i="1" s="1"/>
  <c r="C98" i="1" l="1"/>
  <c r="C90" i="1"/>
  <c r="C34" i="1"/>
  <c r="B321" i="1"/>
  <c r="B306" i="1"/>
  <c r="B206" i="1"/>
  <c r="C41" i="1"/>
  <c r="C26" i="1"/>
  <c r="B194" i="1"/>
  <c r="C18" i="1"/>
  <c r="B158" i="1"/>
  <c r="B233" i="1"/>
  <c r="C82" i="1"/>
  <c r="B302" i="1"/>
  <c r="B197" i="1"/>
  <c r="C58" i="1"/>
  <c r="B262" i="1"/>
  <c r="C38" i="1"/>
  <c r="C50" i="1"/>
  <c r="B242" i="1"/>
  <c r="B313" i="1"/>
  <c r="B294" i="1"/>
  <c r="B122" i="1"/>
  <c r="B184" i="1"/>
  <c r="B120" i="1"/>
  <c r="B258" i="1"/>
  <c r="B369" i="1"/>
  <c r="B307" i="1"/>
  <c r="B254" i="1"/>
  <c r="B253" i="1"/>
  <c r="B275" i="1"/>
  <c r="B19" i="1"/>
  <c r="B210" i="1"/>
  <c r="B330" i="1"/>
  <c r="B156" i="1"/>
  <c r="B142" i="1"/>
  <c r="C70" i="1"/>
  <c r="B43" i="1"/>
  <c r="B198" i="1"/>
  <c r="B130" i="1"/>
  <c r="B345" i="1"/>
  <c r="B205" i="1"/>
  <c r="B329" i="1"/>
  <c r="B152" i="1"/>
  <c r="B243" i="1"/>
  <c r="B363" i="1"/>
  <c r="B211" i="1"/>
  <c r="B367" i="1"/>
  <c r="B354" i="1"/>
  <c r="B290" i="1"/>
  <c r="B238" i="1"/>
  <c r="B190" i="1"/>
  <c r="B106" i="1"/>
  <c r="B297" i="1"/>
  <c r="B189" i="1"/>
  <c r="B296" i="1"/>
  <c r="B60" i="1"/>
  <c r="B167" i="1"/>
  <c r="C43" i="1"/>
  <c r="B346" i="1"/>
  <c r="B286" i="1"/>
  <c r="B230" i="1"/>
  <c r="B178" i="1"/>
  <c r="B94" i="1"/>
  <c r="B293" i="1"/>
  <c r="B165" i="1"/>
  <c r="B292" i="1"/>
  <c r="B36" i="1"/>
  <c r="B135" i="1"/>
  <c r="C147" i="1"/>
  <c r="B332" i="1"/>
  <c r="B274" i="1"/>
  <c r="B226" i="1"/>
  <c r="B174" i="1"/>
  <c r="B78" i="1"/>
  <c r="B269" i="1"/>
  <c r="B157" i="1"/>
  <c r="B252" i="1"/>
  <c r="C61" i="1"/>
  <c r="B131" i="1"/>
  <c r="C211" i="1"/>
  <c r="B326" i="1"/>
  <c r="B270" i="1"/>
  <c r="B222" i="1"/>
  <c r="B166" i="1"/>
  <c r="C89" i="1"/>
  <c r="B257" i="1"/>
  <c r="B141" i="1"/>
  <c r="B228" i="1"/>
  <c r="B328" i="1"/>
  <c r="B103" i="1"/>
  <c r="D43" i="1"/>
  <c r="C67" i="1"/>
  <c r="B162" i="1"/>
  <c r="B90" i="1"/>
  <c r="B325" i="1"/>
  <c r="B229" i="1"/>
  <c r="C78" i="1"/>
  <c r="B264" i="1"/>
  <c r="B92" i="1"/>
  <c r="B263" i="1"/>
  <c r="B75" i="1"/>
  <c r="C83" i="1"/>
  <c r="B138" i="1"/>
  <c r="C49" i="1"/>
  <c r="B281" i="1"/>
  <c r="B193" i="1"/>
  <c r="C22" i="1"/>
  <c r="B200" i="1"/>
  <c r="B28" i="1"/>
  <c r="B199" i="1"/>
  <c r="B11" i="1"/>
  <c r="C295" i="1"/>
  <c r="C199" i="1"/>
  <c r="D135" i="1"/>
  <c r="D139" i="1"/>
  <c r="B102" i="1"/>
  <c r="C33" i="1"/>
  <c r="B285" i="1"/>
  <c r="B217" i="1"/>
  <c r="B153" i="1"/>
  <c r="B324" i="1"/>
  <c r="B216" i="1"/>
  <c r="B64" i="1"/>
  <c r="B303" i="1"/>
  <c r="B143" i="1"/>
  <c r="B15" i="1"/>
  <c r="C135" i="1"/>
  <c r="C363" i="1"/>
  <c r="C163" i="1"/>
  <c r="D99" i="1"/>
  <c r="B126" i="1"/>
  <c r="C81" i="1"/>
  <c r="B320" i="1"/>
  <c r="B237" i="1"/>
  <c r="B169" i="1"/>
  <c r="C30" i="1"/>
  <c r="B260" i="1"/>
  <c r="B128" i="1"/>
  <c r="B341" i="1"/>
  <c r="B203" i="1"/>
  <c r="B47" i="1"/>
  <c r="C47" i="1"/>
  <c r="C243" i="1"/>
  <c r="B360" i="1"/>
  <c r="C267" i="1"/>
  <c r="C40" i="1"/>
  <c r="C323" i="1"/>
  <c r="C32" i="1"/>
  <c r="D39" i="1"/>
  <c r="C240" i="1"/>
  <c r="B248" i="1"/>
  <c r="B124" i="1"/>
  <c r="C45" i="1"/>
  <c r="B227" i="1"/>
  <c r="B107" i="1"/>
  <c r="B339" i="1"/>
  <c r="C143" i="1"/>
  <c r="C307" i="1"/>
  <c r="D243" i="1"/>
  <c r="C144" i="1"/>
  <c r="B192" i="1"/>
  <c r="B96" i="1"/>
  <c r="C53" i="1"/>
  <c r="B271" i="1"/>
  <c r="B179" i="1"/>
  <c r="B79" i="1"/>
  <c r="B331" i="1"/>
  <c r="C79" i="1"/>
  <c r="C203" i="1"/>
  <c r="C335" i="1"/>
  <c r="D191" i="1"/>
  <c r="C248" i="1"/>
  <c r="D60" i="1"/>
  <c r="B168" i="1"/>
  <c r="B68" i="1"/>
  <c r="B349" i="1"/>
  <c r="B259" i="1"/>
  <c r="B163" i="1"/>
  <c r="B71" i="1"/>
  <c r="B347" i="1"/>
  <c r="C111" i="1"/>
  <c r="C235" i="1"/>
  <c r="D31" i="1"/>
  <c r="D251" i="1"/>
  <c r="D69" i="1"/>
  <c r="D284" i="1"/>
  <c r="C149" i="1"/>
  <c r="C346" i="1"/>
  <c r="D22" i="1"/>
  <c r="D63" i="1"/>
  <c r="D159" i="1"/>
  <c r="D291" i="1"/>
  <c r="C84" i="1"/>
  <c r="C352" i="1"/>
  <c r="C177" i="1"/>
  <c r="C74" i="1"/>
  <c r="B316" i="1"/>
  <c r="B282" i="1"/>
  <c r="B250" i="1"/>
  <c r="B218" i="1"/>
  <c r="B186" i="1"/>
  <c r="B154" i="1"/>
  <c r="B118" i="1"/>
  <c r="B74" i="1"/>
  <c r="C25" i="1"/>
  <c r="B314" i="1"/>
  <c r="B265" i="1"/>
  <c r="B225" i="1"/>
  <c r="B185" i="1"/>
  <c r="B137" i="1"/>
  <c r="C14" i="1"/>
  <c r="B284" i="1"/>
  <c r="B224" i="1"/>
  <c r="B164" i="1"/>
  <c r="B104" i="1"/>
  <c r="B56" i="1"/>
  <c r="C37" i="1"/>
  <c r="B299" i="1"/>
  <c r="B235" i="1"/>
  <c r="B175" i="1"/>
  <c r="B115" i="1"/>
  <c r="B67" i="1"/>
  <c r="B311" i="1"/>
  <c r="C11" i="1"/>
  <c r="C99" i="1"/>
  <c r="C179" i="1"/>
  <c r="C259" i="1"/>
  <c r="C339" i="1"/>
  <c r="D75" i="1"/>
  <c r="D163" i="1"/>
  <c r="D299" i="1"/>
  <c r="C92" i="1"/>
  <c r="C360" i="1"/>
  <c r="C297" i="1"/>
  <c r="C10" i="1"/>
  <c r="C66" i="1"/>
  <c r="B362" i="1"/>
  <c r="B310" i="1"/>
  <c r="B278" i="1"/>
  <c r="B246" i="1"/>
  <c r="B214" i="1"/>
  <c r="B182" i="1"/>
  <c r="B150" i="1"/>
  <c r="B110" i="1"/>
  <c r="C97" i="1"/>
  <c r="C17" i="1"/>
  <c r="B301" i="1"/>
  <c r="B261" i="1"/>
  <c r="B221" i="1"/>
  <c r="B173" i="1"/>
  <c r="C94" i="1"/>
  <c r="B334" i="1"/>
  <c r="B280" i="1"/>
  <c r="B220" i="1"/>
  <c r="B160" i="1"/>
  <c r="B100" i="1"/>
  <c r="B40" i="1"/>
  <c r="C29" i="1"/>
  <c r="B291" i="1"/>
  <c r="B231" i="1"/>
  <c r="B171" i="1"/>
  <c r="B111" i="1"/>
  <c r="B51" i="1"/>
  <c r="B315" i="1"/>
  <c r="C35" i="1"/>
  <c r="C107" i="1"/>
  <c r="C195" i="1"/>
  <c r="C263" i="1"/>
  <c r="C359" i="1"/>
  <c r="D95" i="1"/>
  <c r="D187" i="1"/>
  <c r="D315" i="1"/>
  <c r="C140" i="1"/>
  <c r="D20" i="1"/>
  <c r="D41" i="1"/>
  <c r="D103" i="1"/>
  <c r="D199" i="1"/>
  <c r="B368" i="1"/>
  <c r="C188" i="1"/>
  <c r="D92" i="1"/>
  <c r="C122" i="1"/>
  <c r="C42" i="1"/>
  <c r="B338" i="1"/>
  <c r="B298" i="1"/>
  <c r="B266" i="1"/>
  <c r="B234" i="1"/>
  <c r="B202" i="1"/>
  <c r="B170" i="1"/>
  <c r="B134" i="1"/>
  <c r="B98" i="1"/>
  <c r="C73" i="1"/>
  <c r="B337" i="1"/>
  <c r="B289" i="1"/>
  <c r="B249" i="1"/>
  <c r="B201" i="1"/>
  <c r="B161" i="1"/>
  <c r="C46" i="1"/>
  <c r="B318" i="1"/>
  <c r="B256" i="1"/>
  <c r="B196" i="1"/>
  <c r="B136" i="1"/>
  <c r="B72" i="1"/>
  <c r="C93" i="1"/>
  <c r="B333" i="1"/>
  <c r="B267" i="1"/>
  <c r="B207" i="1"/>
  <c r="B147" i="1"/>
  <c r="B99" i="1"/>
  <c r="B35" i="1"/>
  <c r="B343" i="1"/>
  <c r="C51" i="1"/>
  <c r="C139" i="1"/>
  <c r="C207" i="1"/>
  <c r="C299" i="1"/>
  <c r="D35" i="1"/>
  <c r="D107" i="1"/>
  <c r="D203" i="1"/>
  <c r="C16" i="1"/>
  <c r="C224" i="1"/>
  <c r="D216" i="1"/>
  <c r="C126" i="1"/>
  <c r="C291" i="1"/>
  <c r="C355" i="1"/>
  <c r="D59" i="1"/>
  <c r="D131" i="1"/>
  <c r="D195" i="1"/>
  <c r="D307" i="1"/>
  <c r="C76" i="1"/>
  <c r="C232" i="1"/>
  <c r="D80" i="1"/>
  <c r="C269" i="1"/>
  <c r="C218" i="1"/>
  <c r="C86" i="1"/>
  <c r="B366" i="1"/>
  <c r="B288" i="1"/>
  <c r="B232" i="1"/>
  <c r="B188" i="1"/>
  <c r="B132" i="1"/>
  <c r="B88" i="1"/>
  <c r="B32" i="1"/>
  <c r="B357" i="1"/>
  <c r="B295" i="1"/>
  <c r="B239" i="1"/>
  <c r="B195" i="1"/>
  <c r="B139" i="1"/>
  <c r="B83" i="1"/>
  <c r="B39" i="1"/>
  <c r="B335" i="1"/>
  <c r="C39" i="1"/>
  <c r="C103" i="1"/>
  <c r="C167" i="1"/>
  <c r="C239" i="1"/>
  <c r="C303" i="1"/>
  <c r="C367" i="1"/>
  <c r="D91" i="1"/>
  <c r="D155" i="1"/>
  <c r="D219" i="1"/>
  <c r="B364" i="1"/>
  <c r="C116" i="1"/>
  <c r="C288" i="1"/>
  <c r="D228" i="1"/>
  <c r="D45" i="1"/>
  <c r="D261" i="1"/>
  <c r="D276" i="1"/>
  <c r="D65" i="1"/>
  <c r="D281" i="1"/>
  <c r="C15" i="1"/>
  <c r="C71" i="1"/>
  <c r="C115" i="1"/>
  <c r="C171" i="1"/>
  <c r="C227" i="1"/>
  <c r="C271" i="1"/>
  <c r="C327" i="1"/>
  <c r="D11" i="1"/>
  <c r="D67" i="1"/>
  <c r="D123" i="1"/>
  <c r="D167" i="1"/>
  <c r="D227" i="1"/>
  <c r="B336" i="1"/>
  <c r="C48" i="1"/>
  <c r="C172" i="1"/>
  <c r="C312" i="1"/>
  <c r="D124" i="1"/>
  <c r="C201" i="1"/>
  <c r="D161" i="1"/>
  <c r="D26" i="1"/>
  <c r="C19" i="1"/>
  <c r="C75" i="1"/>
  <c r="C131" i="1"/>
  <c r="C175" i="1"/>
  <c r="C231" i="1"/>
  <c r="C275" i="1"/>
  <c r="C331" i="1"/>
  <c r="D27" i="1"/>
  <c r="D71" i="1"/>
  <c r="D127" i="1"/>
  <c r="D171" i="1"/>
  <c r="D235" i="1"/>
  <c r="B356" i="1"/>
  <c r="C72" i="1"/>
  <c r="C176" i="1"/>
  <c r="C348" i="1"/>
  <c r="D156" i="1"/>
  <c r="C265" i="1"/>
  <c r="D231" i="1"/>
  <c r="D146" i="1"/>
  <c r="D319" i="1"/>
  <c r="D249" i="1"/>
  <c r="C36" i="1"/>
  <c r="C96" i="1"/>
  <c r="C180" i="1"/>
  <c r="C284" i="1"/>
  <c r="C368" i="1"/>
  <c r="D128" i="1"/>
  <c r="C105" i="1"/>
  <c r="C277" i="1"/>
  <c r="D141" i="1"/>
  <c r="C182" i="1"/>
  <c r="D78" i="1"/>
  <c r="D313" i="1"/>
  <c r="E25" i="1"/>
  <c r="C128" i="1"/>
  <c r="C192" i="1"/>
  <c r="C292" i="1"/>
  <c r="D52" i="1"/>
  <c r="D160" i="1"/>
  <c r="C169" i="1"/>
  <c r="C309" i="1"/>
  <c r="D169" i="1"/>
  <c r="C246" i="1"/>
  <c r="D174" i="1"/>
  <c r="E81" i="1"/>
  <c r="C52" i="1"/>
  <c r="C136" i="1"/>
  <c r="C220" i="1"/>
  <c r="C304" i="1"/>
  <c r="D56" i="1"/>
  <c r="D168" i="1"/>
  <c r="C173" i="1"/>
  <c r="D13" i="1"/>
  <c r="D193" i="1"/>
  <c r="C258" i="1"/>
  <c r="D178" i="1"/>
  <c r="E85" i="1"/>
  <c r="C290" i="1"/>
  <c r="D214" i="1"/>
  <c r="F49" i="1"/>
  <c r="E145" i="1"/>
  <c r="E293" i="1"/>
  <c r="E297" i="1"/>
  <c r="C150" i="1"/>
  <c r="C282" i="1"/>
  <c r="D46" i="1"/>
  <c r="D206" i="1"/>
  <c r="D285" i="1"/>
  <c r="E113" i="1"/>
  <c r="F101" i="1"/>
  <c r="D266" i="1"/>
  <c r="B86" i="1"/>
  <c r="C65" i="1"/>
  <c r="B361" i="1"/>
  <c r="B309" i="1"/>
  <c r="B277" i="1"/>
  <c r="B245" i="1"/>
  <c r="B213" i="1"/>
  <c r="B181" i="1"/>
  <c r="B149" i="1"/>
  <c r="C62" i="1"/>
  <c r="B358" i="1"/>
  <c r="B308" i="1"/>
  <c r="B276" i="1"/>
  <c r="B244" i="1"/>
  <c r="B212" i="1"/>
  <c r="B180" i="1"/>
  <c r="B148" i="1"/>
  <c r="B116" i="1"/>
  <c r="B84" i="1"/>
  <c r="B52" i="1"/>
  <c r="C85" i="1"/>
  <c r="C21" i="1"/>
  <c r="B322" i="1"/>
  <c r="B287" i="1"/>
  <c r="B255" i="1"/>
  <c r="B223" i="1"/>
  <c r="B191" i="1"/>
  <c r="B159" i="1"/>
  <c r="B127" i="1"/>
  <c r="B95" i="1"/>
  <c r="B63" i="1"/>
  <c r="B31" i="1"/>
  <c r="B319" i="1"/>
  <c r="B351" i="1"/>
  <c r="C23" i="1"/>
  <c r="C55" i="1"/>
  <c r="C87" i="1"/>
  <c r="C119" i="1"/>
  <c r="C151" i="1"/>
  <c r="C183" i="1"/>
  <c r="C215" i="1"/>
  <c r="C247" i="1"/>
  <c r="C279" i="1"/>
  <c r="C311" i="1"/>
  <c r="C343" i="1"/>
  <c r="D15" i="1"/>
  <c r="D47" i="1"/>
  <c r="D79" i="1"/>
  <c r="D111" i="1"/>
  <c r="D143" i="1"/>
  <c r="D175" i="1"/>
  <c r="D207" i="1"/>
  <c r="D259" i="1"/>
  <c r="B344" i="1"/>
  <c r="C20" i="1"/>
  <c r="C56" i="1"/>
  <c r="C104" i="1"/>
  <c r="C148" i="1"/>
  <c r="C200" i="1"/>
  <c r="C252" i="1"/>
  <c r="C324" i="1"/>
  <c r="D28" i="1"/>
  <c r="D96" i="1"/>
  <c r="D184" i="1"/>
  <c r="C109" i="1"/>
  <c r="C209" i="1"/>
  <c r="C333" i="1"/>
  <c r="D101" i="1"/>
  <c r="D239" i="1"/>
  <c r="C186" i="1"/>
  <c r="C314" i="1"/>
  <c r="D82" i="1"/>
  <c r="D218" i="1"/>
  <c r="D317" i="1"/>
  <c r="E177" i="1"/>
  <c r="D310" i="1"/>
  <c r="B146" i="1"/>
  <c r="B114" i="1"/>
  <c r="B82" i="1"/>
  <c r="C57" i="1"/>
  <c r="B353" i="1"/>
  <c r="B305" i="1"/>
  <c r="B273" i="1"/>
  <c r="B241" i="1"/>
  <c r="B209" i="1"/>
  <c r="B177" i="1"/>
  <c r="B145" i="1"/>
  <c r="C54" i="1"/>
  <c r="B350" i="1"/>
  <c r="B304" i="1"/>
  <c r="B272" i="1"/>
  <c r="B240" i="1"/>
  <c r="B208" i="1"/>
  <c r="B176" i="1"/>
  <c r="B144" i="1"/>
  <c r="B112" i="1"/>
  <c r="B80" i="1"/>
  <c r="B48" i="1"/>
  <c r="C77" i="1"/>
  <c r="C13" i="1"/>
  <c r="B317" i="1"/>
  <c r="B283" i="1"/>
  <c r="B251" i="1"/>
  <c r="B219" i="1"/>
  <c r="B187" i="1"/>
  <c r="B155" i="1"/>
  <c r="B123" i="1"/>
  <c r="B91" i="1"/>
  <c r="B59" i="1"/>
  <c r="B27" i="1"/>
  <c r="B323" i="1"/>
  <c r="B355" i="1"/>
  <c r="C27" i="1"/>
  <c r="C59" i="1"/>
  <c r="C91" i="1"/>
  <c r="C123" i="1"/>
  <c r="C155" i="1"/>
  <c r="C187" i="1"/>
  <c r="C219" i="1"/>
  <c r="C251" i="1"/>
  <c r="C283" i="1"/>
  <c r="C315" i="1"/>
  <c r="C347" i="1"/>
  <c r="D19" i="1"/>
  <c r="D51" i="1"/>
  <c r="D83" i="1"/>
  <c r="D115" i="1"/>
  <c r="D147" i="1"/>
  <c r="D179" i="1"/>
  <c r="D211" i="1"/>
  <c r="D275" i="1"/>
  <c r="B348" i="1"/>
  <c r="C24" i="1"/>
  <c r="C60" i="1"/>
  <c r="C108" i="1"/>
  <c r="C156" i="1"/>
  <c r="C204" i="1"/>
  <c r="C264" i="1"/>
  <c r="C328" i="1"/>
  <c r="D32" i="1"/>
  <c r="D104" i="1"/>
  <c r="D192" i="1"/>
  <c r="C113" i="1"/>
  <c r="C213" i="1"/>
  <c r="C341" i="1"/>
  <c r="D129" i="1"/>
  <c r="D247" i="1"/>
  <c r="C194" i="1"/>
  <c r="C318" i="1"/>
  <c r="D110" i="1"/>
  <c r="D264" i="1"/>
  <c r="D353" i="1"/>
  <c r="E245" i="1"/>
  <c r="D358" i="1"/>
  <c r="B342" i="1"/>
  <c r="B300" i="1"/>
  <c r="B268" i="1"/>
  <c r="B236" i="1"/>
  <c r="B204" i="1"/>
  <c r="B172" i="1"/>
  <c r="B140" i="1"/>
  <c r="B108" i="1"/>
  <c r="B76" i="1"/>
  <c r="B44" i="1"/>
  <c r="C69" i="1"/>
  <c r="B365" i="1"/>
  <c r="B312" i="1"/>
  <c r="B279" i="1"/>
  <c r="B247" i="1"/>
  <c r="B215" i="1"/>
  <c r="B183" i="1"/>
  <c r="B151" i="1"/>
  <c r="B119" i="1"/>
  <c r="B87" i="1"/>
  <c r="B55" i="1"/>
  <c r="B23" i="1"/>
  <c r="B327" i="1"/>
  <c r="B359" i="1"/>
  <c r="C31" i="1"/>
  <c r="C63" i="1"/>
  <c r="C95" i="1"/>
  <c r="C127" i="1"/>
  <c r="C159" i="1"/>
  <c r="C191" i="1"/>
  <c r="C223" i="1"/>
  <c r="C255" i="1"/>
  <c r="C287" i="1"/>
  <c r="C319" i="1"/>
  <c r="C351" i="1"/>
  <c r="D23" i="1"/>
  <c r="D55" i="1"/>
  <c r="D87" i="1"/>
  <c r="D119" i="1"/>
  <c r="D151" i="1"/>
  <c r="D183" i="1"/>
  <c r="D215" i="1"/>
  <c r="D283" i="1"/>
  <c r="B352" i="1"/>
  <c r="C28" i="1"/>
  <c r="C64" i="1"/>
  <c r="C112" i="1"/>
  <c r="C160" i="1"/>
  <c r="C212" i="1"/>
  <c r="C280" i="1"/>
  <c r="C336" i="1"/>
  <c r="D48" i="1"/>
  <c r="D116" i="1"/>
  <c r="D212" i="1"/>
  <c r="C117" i="1"/>
  <c r="C237" i="1"/>
  <c r="C365" i="1"/>
  <c r="D133" i="1"/>
  <c r="D303" i="1"/>
  <c r="C214" i="1"/>
  <c r="C342" i="1"/>
  <c r="D114" i="1"/>
  <c r="D221" i="1"/>
  <c r="E17" i="1"/>
  <c r="E281" i="1"/>
  <c r="E78" i="1"/>
  <c r="E126" i="1"/>
  <c r="E202" i="1"/>
  <c r="E185" i="1"/>
  <c r="F173" i="1"/>
  <c r="E242" i="1"/>
  <c r="E209" i="1"/>
  <c r="F245" i="1"/>
  <c r="F62" i="1"/>
  <c r="F66" i="1"/>
  <c r="E254" i="1"/>
  <c r="D267" i="1"/>
  <c r="B340" i="1"/>
  <c r="C12" i="1"/>
  <c r="C44" i="1"/>
  <c r="C80" i="1"/>
  <c r="C124" i="1"/>
  <c r="C168" i="1"/>
  <c r="C208" i="1"/>
  <c r="C260" i="1"/>
  <c r="C320" i="1"/>
  <c r="D16" i="1"/>
  <c r="D72" i="1"/>
  <c r="D152" i="1"/>
  <c r="D220" i="1"/>
  <c r="C145" i="1"/>
  <c r="C233" i="1"/>
  <c r="C337" i="1"/>
  <c r="D97" i="1"/>
  <c r="D205" i="1"/>
  <c r="C130" i="1"/>
  <c r="C254" i="1"/>
  <c r="D14" i="1"/>
  <c r="D122" i="1"/>
  <c r="D320" i="1"/>
  <c r="D349" i="1"/>
  <c r="E149" i="1"/>
  <c r="F13" i="1"/>
  <c r="E38" i="1"/>
  <c r="F112" i="1"/>
  <c r="F222" i="1"/>
  <c r="C68" i="1"/>
  <c r="C100" i="1"/>
  <c r="C132" i="1"/>
  <c r="C164" i="1"/>
  <c r="C196" i="1"/>
  <c r="C228" i="1"/>
  <c r="C272" i="1"/>
  <c r="C316" i="1"/>
  <c r="C356" i="1"/>
  <c r="D40" i="1"/>
  <c r="D84" i="1"/>
  <c r="D148" i="1"/>
  <c r="D200" i="1"/>
  <c r="D308" i="1"/>
  <c r="C157" i="1"/>
  <c r="C221" i="1"/>
  <c r="C301" i="1"/>
  <c r="D33" i="1"/>
  <c r="D109" i="1"/>
  <c r="D197" i="1"/>
  <c r="C118" i="1"/>
  <c r="C190" i="1"/>
  <c r="C278" i="1"/>
  <c r="C354" i="1"/>
  <c r="D90" i="1"/>
  <c r="D186" i="1"/>
  <c r="D229" i="1"/>
  <c r="D345" i="1"/>
  <c r="E89" i="1"/>
  <c r="E241" i="1"/>
  <c r="F97" i="1"/>
  <c r="E34" i="1"/>
  <c r="E334" i="1"/>
  <c r="C88" i="1"/>
  <c r="C120" i="1"/>
  <c r="C152" i="1"/>
  <c r="C184" i="1"/>
  <c r="C216" i="1"/>
  <c r="C256" i="1"/>
  <c r="C296" i="1"/>
  <c r="C344" i="1"/>
  <c r="D24" i="1"/>
  <c r="D64" i="1"/>
  <c r="D120" i="1"/>
  <c r="D180" i="1"/>
  <c r="D244" i="1"/>
  <c r="C137" i="1"/>
  <c r="C205" i="1"/>
  <c r="C273" i="1"/>
  <c r="C361" i="1"/>
  <c r="D77" i="1"/>
  <c r="D165" i="1"/>
  <c r="D255" i="1"/>
  <c r="C162" i="1"/>
  <c r="C250" i="1"/>
  <c r="C322" i="1"/>
  <c r="D50" i="1"/>
  <c r="D150" i="1"/>
  <c r="D280" i="1"/>
  <c r="D289" i="1"/>
  <c r="E53" i="1"/>
  <c r="E181" i="1"/>
  <c r="E333" i="1"/>
  <c r="D270" i="1"/>
  <c r="E206" i="1"/>
  <c r="E111" i="1"/>
  <c r="E255" i="1"/>
  <c r="F10" i="1"/>
  <c r="D58" i="1"/>
  <c r="D142" i="1"/>
  <c r="D210" i="1"/>
  <c r="D225" i="1"/>
  <c r="D293" i="1"/>
  <c r="E21" i="1"/>
  <c r="E117" i="1"/>
  <c r="E217" i="1"/>
  <c r="E369" i="1"/>
  <c r="D230" i="1"/>
  <c r="E74" i="1"/>
  <c r="E294" i="1"/>
  <c r="E15" i="1"/>
  <c r="E35" i="1"/>
  <c r="D88" i="1"/>
  <c r="D136" i="1"/>
  <c r="D188" i="1"/>
  <c r="D268" i="1"/>
  <c r="C125" i="1"/>
  <c r="C181" i="1"/>
  <c r="C245" i="1"/>
  <c r="C329" i="1"/>
  <c r="D37" i="1"/>
  <c r="D105" i="1"/>
  <c r="D173" i="1"/>
  <c r="D295" i="1"/>
  <c r="C154" i="1"/>
  <c r="C226" i="1"/>
  <c r="C310" i="1"/>
  <c r="D18" i="1"/>
  <c r="D86" i="1"/>
  <c r="D154" i="1"/>
  <c r="D256" i="1"/>
  <c r="D253" i="1"/>
  <c r="D325" i="1"/>
  <c r="E57" i="1"/>
  <c r="E153" i="1"/>
  <c r="E249" i="1"/>
  <c r="F61" i="1"/>
  <c r="D306" i="1"/>
  <c r="E166" i="1"/>
  <c r="F22" i="1"/>
  <c r="E135" i="1"/>
  <c r="E114" i="1"/>
  <c r="E290" i="1"/>
  <c r="F106" i="1"/>
  <c r="E223" i="1"/>
  <c r="D292" i="1"/>
  <c r="C141" i="1"/>
  <c r="C189" i="1"/>
  <c r="C241" i="1"/>
  <c r="C305" i="1"/>
  <c r="C369" i="1"/>
  <c r="D73" i="1"/>
  <c r="D137" i="1"/>
  <c r="D201" i="1"/>
  <c r="D311" i="1"/>
  <c r="C158" i="1"/>
  <c r="C222" i="1"/>
  <c r="C286" i="1"/>
  <c r="C350" i="1"/>
  <c r="D54" i="1"/>
  <c r="D118" i="1"/>
  <c r="D182" i="1"/>
  <c r="D272" i="1"/>
  <c r="D257" i="1"/>
  <c r="D321" i="1"/>
  <c r="E49" i="1"/>
  <c r="E121" i="1"/>
  <c r="E213" i="1"/>
  <c r="E329" i="1"/>
  <c r="F165" i="1"/>
  <c r="D346" i="1"/>
  <c r="E162" i="1"/>
  <c r="E330" i="1"/>
  <c r="F198" i="1"/>
  <c r="F59" i="1"/>
  <c r="H13" i="1"/>
  <c r="E288" i="1"/>
  <c r="E188" i="1"/>
  <c r="F55" i="1"/>
  <c r="E219" i="1"/>
  <c r="E107" i="1"/>
  <c r="E11" i="1"/>
  <c r="F182" i="1"/>
  <c r="F102" i="1"/>
  <c r="F58" i="1"/>
  <c r="E366" i="1"/>
  <c r="E326" i="1"/>
  <c r="E286" i="1"/>
  <c r="E238" i="1"/>
  <c r="E198" i="1"/>
  <c r="E158" i="1"/>
  <c r="E110" i="1"/>
  <c r="E70" i="1"/>
  <c r="E30" i="1"/>
  <c r="D342" i="1"/>
  <c r="D302" i="1"/>
  <c r="D262" i="1"/>
  <c r="F237" i="1"/>
  <c r="F157" i="1"/>
  <c r="F93" i="1"/>
  <c r="F45" i="1"/>
  <c r="E365" i="1"/>
  <c r="E325" i="1"/>
  <c r="E277" i="1"/>
  <c r="E237" i="1"/>
  <c r="E205" i="1"/>
  <c r="E173" i="1"/>
  <c r="E141" i="1"/>
  <c r="E109" i="1"/>
  <c r="E77" i="1"/>
  <c r="E45" i="1"/>
  <c r="E13" i="1"/>
  <c r="D341" i="1"/>
  <c r="D309" i="1"/>
  <c r="D277" i="1"/>
  <c r="D245" i="1"/>
  <c r="D312" i="1"/>
  <c r="D248" i="1"/>
  <c r="D202" i="1"/>
  <c r="D170" i="1"/>
  <c r="D138" i="1"/>
  <c r="D106" i="1"/>
  <c r="D74" i="1"/>
  <c r="D42" i="1"/>
  <c r="D10" i="1"/>
  <c r="C338" i="1"/>
  <c r="C306" i="1"/>
  <c r="C274" i="1"/>
  <c r="C242" i="1"/>
  <c r="C210" i="1"/>
  <c r="C178" i="1"/>
  <c r="C146" i="1"/>
  <c r="C114" i="1"/>
  <c r="D287" i="1"/>
  <c r="D223" i="1"/>
  <c r="D189" i="1"/>
  <c r="D157" i="1"/>
  <c r="D125" i="1"/>
  <c r="D93" i="1"/>
  <c r="D61" i="1"/>
  <c r="D29" i="1"/>
  <c r="C357" i="1"/>
  <c r="C325" i="1"/>
  <c r="C293" i="1"/>
  <c r="C261" i="1"/>
  <c r="C229" i="1"/>
  <c r="C197" i="1"/>
  <c r="C165" i="1"/>
  <c r="C133" i="1"/>
  <c r="C101" i="1"/>
  <c r="D260" i="1"/>
  <c r="D208" i="1"/>
  <c r="D176" i="1"/>
  <c r="D144" i="1"/>
  <c r="D112" i="1"/>
  <c r="E92" i="1"/>
  <c r="F19" i="1"/>
  <c r="E199" i="1"/>
  <c r="E95" i="1"/>
  <c r="D355" i="1"/>
  <c r="F174" i="1"/>
  <c r="F98" i="1"/>
  <c r="F42" i="1"/>
  <c r="E362" i="1"/>
  <c r="E322" i="1"/>
  <c r="E274" i="1"/>
  <c r="E234" i="1"/>
  <c r="E194" i="1"/>
  <c r="E146" i="1"/>
  <c r="E106" i="1"/>
  <c r="E66" i="1"/>
  <c r="E18" i="1"/>
  <c r="D338" i="1"/>
  <c r="D298" i="1"/>
  <c r="D250" i="1"/>
  <c r="F229" i="1"/>
  <c r="F149" i="1"/>
  <c r="F81" i="1"/>
  <c r="F41" i="1"/>
  <c r="E361" i="1"/>
  <c r="E313" i="1"/>
  <c r="E273" i="1"/>
  <c r="E233" i="1"/>
  <c r="E201" i="1"/>
  <c r="E169" i="1"/>
  <c r="E137" i="1"/>
  <c r="E105" i="1"/>
  <c r="E73" i="1"/>
  <c r="E41" i="1"/>
  <c r="D369" i="1"/>
  <c r="D337" i="1"/>
  <c r="D305" i="1"/>
  <c r="D273" i="1"/>
  <c r="D241" i="1"/>
  <c r="D304" i="1"/>
  <c r="D240" i="1"/>
  <c r="D198" i="1"/>
  <c r="D166" i="1"/>
  <c r="D134" i="1"/>
  <c r="D102" i="1"/>
  <c r="D70" i="1"/>
  <c r="D38" i="1"/>
  <c r="C366" i="1"/>
  <c r="C334" i="1"/>
  <c r="C302" i="1"/>
  <c r="C270" i="1"/>
  <c r="C238" i="1"/>
  <c r="C206" i="1"/>
  <c r="C174" i="1"/>
  <c r="C142" i="1"/>
  <c r="C110" i="1"/>
  <c r="D279" i="1"/>
  <c r="D217" i="1"/>
  <c r="D185" i="1"/>
  <c r="D153" i="1"/>
  <c r="D121" i="1"/>
  <c r="D89" i="1"/>
  <c r="D57" i="1"/>
  <c r="D25" i="1"/>
  <c r="C353" i="1"/>
  <c r="C321" i="1"/>
  <c r="C289" i="1"/>
  <c r="C257" i="1"/>
  <c r="C225" i="1"/>
  <c r="C193" i="1"/>
  <c r="C161" i="1"/>
  <c r="C129" i="1"/>
  <c r="D316" i="1"/>
  <c r="D252" i="1"/>
  <c r="D204" i="1"/>
  <c r="D172" i="1"/>
  <c r="D140" i="1"/>
  <c r="D108" i="1"/>
  <c r="D76" i="1"/>
  <c r="D44" i="1"/>
  <c r="D12" i="1"/>
  <c r="C340" i="1"/>
  <c r="C308" i="1"/>
  <c r="C276" i="1"/>
  <c r="C244" i="1"/>
  <c r="E20" i="1"/>
  <c r="F15" i="1"/>
  <c r="E195" i="1"/>
  <c r="E79" i="1"/>
  <c r="D343" i="1"/>
  <c r="F166" i="1"/>
  <c r="F94" i="1"/>
  <c r="F38" i="1"/>
  <c r="E358" i="1"/>
  <c r="E318" i="1"/>
  <c r="E270" i="1"/>
  <c r="E230" i="1"/>
  <c r="E190" i="1"/>
  <c r="E142" i="1"/>
  <c r="E102" i="1"/>
  <c r="E62" i="1"/>
  <c r="E14" i="1"/>
  <c r="D334" i="1"/>
  <c r="D294" i="1"/>
  <c r="D246" i="1"/>
  <c r="F221" i="1"/>
  <c r="F141" i="1"/>
  <c r="F77" i="1"/>
  <c r="F37" i="1"/>
  <c r="E357" i="1"/>
  <c r="E309" i="1"/>
  <c r="E269" i="1"/>
  <c r="E229" i="1"/>
  <c r="E197" i="1"/>
  <c r="E165" i="1"/>
  <c r="E133" i="1"/>
  <c r="E101" i="1"/>
  <c r="E69" i="1"/>
  <c r="E37" i="1"/>
  <c r="D365" i="1"/>
  <c r="D333" i="1"/>
  <c r="D301" i="1"/>
  <c r="D269" i="1"/>
  <c r="D237" i="1"/>
  <c r="D296" i="1"/>
  <c r="D232" i="1"/>
  <c r="D194" i="1"/>
  <c r="D162" i="1"/>
  <c r="D130" i="1"/>
  <c r="D98" i="1"/>
  <c r="D66" i="1"/>
  <c r="D34" i="1"/>
  <c r="C362" i="1"/>
  <c r="C330" i="1"/>
  <c r="C298" i="1"/>
  <c r="C266" i="1"/>
  <c r="C234" i="1"/>
  <c r="C202" i="1"/>
  <c r="C170" i="1"/>
  <c r="C138" i="1"/>
  <c r="C106" i="1"/>
  <c r="D271" i="1"/>
  <c r="D213" i="1"/>
  <c r="D181" i="1"/>
  <c r="D149" i="1"/>
  <c r="D117" i="1"/>
  <c r="D85" i="1"/>
  <c r="D53" i="1"/>
  <c r="D21" i="1"/>
  <c r="C349" i="1"/>
  <c r="C317" i="1"/>
  <c r="C285" i="1"/>
  <c r="C253" i="1"/>
  <c r="D340" i="1"/>
  <c r="E335" i="1"/>
  <c r="E163" i="1"/>
  <c r="E67" i="1"/>
  <c r="D331" i="1"/>
  <c r="F158" i="1"/>
  <c r="F78" i="1"/>
  <c r="F34" i="1"/>
  <c r="E354" i="1"/>
  <c r="E306" i="1"/>
  <c r="E266" i="1"/>
  <c r="E226" i="1"/>
  <c r="E178" i="1"/>
  <c r="E138" i="1"/>
  <c r="E98" i="1"/>
  <c r="E50" i="1"/>
  <c r="E10" i="1"/>
  <c r="D330" i="1"/>
  <c r="D282" i="1"/>
  <c r="D242" i="1"/>
  <c r="F213" i="1"/>
  <c r="F117" i="1"/>
  <c r="F73" i="1"/>
  <c r="F33" i="1"/>
  <c r="E345" i="1"/>
  <c r="E305" i="1"/>
  <c r="E265" i="1"/>
  <c r="E225" i="1"/>
  <c r="E193" i="1"/>
  <c r="E161" i="1"/>
  <c r="E129" i="1"/>
  <c r="E97" i="1"/>
  <c r="E65" i="1"/>
  <c r="E33" i="1"/>
  <c r="D361" i="1"/>
  <c r="D329" i="1"/>
  <c r="D297" i="1"/>
  <c r="D265" i="1"/>
  <c r="D233" i="1"/>
  <c r="D288" i="1"/>
  <c r="D224" i="1"/>
  <c r="D190" i="1"/>
  <c r="D158" i="1"/>
  <c r="D126" i="1"/>
  <c r="D94" i="1"/>
  <c r="D62" i="1"/>
  <c r="D30" i="1"/>
  <c r="C358" i="1"/>
  <c r="C326" i="1"/>
  <c r="C294" i="1"/>
  <c r="C262" i="1"/>
  <c r="C230" i="1"/>
  <c r="C198" i="1"/>
  <c r="C166" i="1"/>
  <c r="C134" i="1"/>
  <c r="C102" i="1"/>
  <c r="D263" i="1"/>
  <c r="D209" i="1"/>
  <c r="D177" i="1"/>
  <c r="D145" i="1"/>
  <c r="D113" i="1"/>
  <c r="D81" i="1"/>
  <c r="D49" i="1"/>
  <c r="D17" i="1"/>
  <c r="C345" i="1"/>
  <c r="C313" i="1"/>
  <c r="C281" i="1"/>
  <c r="C249" i="1"/>
  <c r="C217" i="1"/>
  <c r="C185" i="1"/>
  <c r="C153" i="1"/>
  <c r="C121" i="1"/>
  <c r="D300" i="1"/>
  <c r="D236" i="1"/>
  <c r="D196" i="1"/>
  <c r="D164" i="1"/>
  <c r="D132" i="1"/>
  <c r="D100" i="1"/>
  <c r="D68" i="1"/>
  <c r="D36" i="1"/>
  <c r="C364" i="1"/>
  <c r="C332" i="1"/>
  <c r="C300" i="1"/>
  <c r="C268" i="1"/>
  <c r="C236" i="1"/>
  <c r="F249" i="1"/>
  <c r="E295" i="1"/>
  <c r="E159" i="1"/>
  <c r="E63" i="1"/>
  <c r="D327" i="1"/>
  <c r="F150" i="1"/>
  <c r="F74" i="1"/>
  <c r="F30" i="1"/>
  <c r="E350" i="1"/>
  <c r="E302" i="1"/>
  <c r="E262" i="1"/>
  <c r="E222" i="1"/>
  <c r="E174" i="1"/>
  <c r="E134" i="1"/>
  <c r="E94" i="1"/>
  <c r="E46" i="1"/>
  <c r="D366" i="1"/>
  <c r="D326" i="1"/>
  <c r="D278" i="1"/>
  <c r="D238" i="1"/>
  <c r="F205" i="1"/>
  <c r="F110" i="1"/>
  <c r="F69" i="1"/>
  <c r="F29" i="1"/>
  <c r="E341" i="1"/>
  <c r="E301" i="1"/>
  <c r="E261" i="1"/>
  <c r="E221" i="1"/>
  <c r="E189" i="1"/>
  <c r="E157" i="1"/>
  <c r="E125" i="1"/>
  <c r="E93" i="1"/>
  <c r="E61" i="1"/>
  <c r="E29" i="1"/>
  <c r="D357" i="1"/>
  <c r="F209" i="1"/>
  <c r="E259" i="1"/>
  <c r="E139" i="1"/>
  <c r="E39" i="1"/>
  <c r="F230" i="1"/>
  <c r="F118" i="1"/>
  <c r="F70" i="1"/>
  <c r="F26" i="1"/>
  <c r="E338" i="1"/>
  <c r="E298" i="1"/>
  <c r="E258" i="1"/>
  <c r="E210" i="1"/>
  <c r="E170" i="1"/>
  <c r="E130" i="1"/>
  <c r="E82" i="1"/>
  <c r="E42" i="1"/>
  <c r="D362" i="1"/>
  <c r="D314" i="1"/>
  <c r="D274" i="1"/>
  <c r="D234" i="1"/>
  <c r="F181" i="1"/>
  <c r="F105" i="1"/>
  <c r="F65" i="1"/>
  <c r="F17" i="1"/>
  <c r="E337" i="1"/>
  <c r="E96" i="1"/>
  <c r="E324" i="1"/>
  <c r="D332" i="1"/>
  <c r="E132" i="1"/>
  <c r="F12" i="1"/>
  <c r="F16" i="1"/>
  <c r="E192" i="1"/>
  <c r="F60" i="1"/>
  <c r="E303" i="1"/>
  <c r="F91" i="1"/>
  <c r="E24" i="1"/>
  <c r="E212" i="1"/>
  <c r="F76" i="1"/>
  <c r="E327" i="1"/>
  <c r="F129" i="1"/>
  <c r="E60" i="1"/>
  <c r="E240" i="1"/>
  <c r="F178" i="1"/>
  <c r="F161" i="1"/>
  <c r="E64" i="1"/>
  <c r="E276" i="1"/>
  <c r="F242" i="1"/>
  <c r="F227" i="1"/>
  <c r="E140" i="1"/>
  <c r="E348" i="1"/>
  <c r="F239" i="1"/>
  <c r="F265" i="1"/>
  <c r="G27" i="1"/>
  <c r="F238" i="1"/>
  <c r="D359" i="1"/>
  <c r="E47" i="1"/>
  <c r="E99" i="1"/>
  <c r="E143" i="1"/>
  <c r="E207" i="1"/>
  <c r="E263" i="1"/>
  <c r="E351" i="1"/>
  <c r="F63" i="1"/>
  <c r="F177" i="1"/>
  <c r="D364" i="1"/>
  <c r="E68" i="1"/>
  <c r="E148" i="1"/>
  <c r="E252" i="1"/>
  <c r="E356" i="1"/>
  <c r="F104" i="1"/>
  <c r="F267" i="1"/>
  <c r="F246" i="1"/>
  <c r="D367" i="1"/>
  <c r="E59" i="1"/>
  <c r="E103" i="1"/>
  <c r="E155" i="1"/>
  <c r="E215" i="1"/>
  <c r="E283" i="1"/>
  <c r="E367" i="1"/>
  <c r="F71" i="1"/>
  <c r="F185" i="1"/>
  <c r="E12" i="1"/>
  <c r="E88" i="1"/>
  <c r="E152" i="1"/>
  <c r="E260" i="1"/>
  <c r="E368" i="1"/>
  <c r="F162" i="1"/>
  <c r="G15" i="1"/>
  <c r="G108" i="1"/>
  <c r="E253" i="1"/>
  <c r="E285" i="1"/>
  <c r="E317" i="1"/>
  <c r="E349" i="1"/>
  <c r="F21" i="1"/>
  <c r="F53" i="1"/>
  <c r="F85" i="1"/>
  <c r="F125" i="1"/>
  <c r="F189" i="1"/>
  <c r="D222" i="1"/>
  <c r="D254" i="1"/>
  <c r="D286" i="1"/>
  <c r="D318" i="1"/>
  <c r="D350" i="1"/>
  <c r="E22" i="1"/>
  <c r="E54" i="1"/>
  <c r="E86" i="1"/>
  <c r="E118" i="1"/>
  <c r="E150" i="1"/>
  <c r="E182" i="1"/>
  <c r="E214" i="1"/>
  <c r="E246" i="1"/>
  <c r="E278" i="1"/>
  <c r="E310" i="1"/>
  <c r="E342" i="1"/>
  <c r="F14" i="1"/>
  <c r="F46" i="1"/>
  <c r="F82" i="1"/>
  <c r="F134" i="1"/>
  <c r="F206" i="1"/>
  <c r="D335" i="1"/>
  <c r="E27" i="1"/>
  <c r="E71" i="1"/>
  <c r="E123" i="1"/>
  <c r="E167" i="1"/>
  <c r="E247" i="1"/>
  <c r="E311" i="1"/>
  <c r="F23" i="1"/>
  <c r="F113" i="1"/>
  <c r="D324" i="1"/>
  <c r="E28" i="1"/>
  <c r="E116" i="1"/>
  <c r="E196" i="1"/>
  <c r="E292" i="1"/>
  <c r="F52" i="1"/>
  <c r="F135" i="1"/>
  <c r="F204" i="1"/>
  <c r="E257" i="1"/>
  <c r="E289" i="1"/>
  <c r="E321" i="1"/>
  <c r="E353" i="1"/>
  <c r="F25" i="1"/>
  <c r="F57" i="1"/>
  <c r="F89" i="1"/>
  <c r="F133" i="1"/>
  <c r="F197" i="1"/>
  <c r="D226" i="1"/>
  <c r="D258" i="1"/>
  <c r="D290" i="1"/>
  <c r="D322" i="1"/>
  <c r="D354" i="1"/>
  <c r="E26" i="1"/>
  <c r="E58" i="1"/>
  <c r="E90" i="1"/>
  <c r="E122" i="1"/>
  <c r="E154" i="1"/>
  <c r="E186" i="1"/>
  <c r="E218" i="1"/>
  <c r="E250" i="1"/>
  <c r="E282" i="1"/>
  <c r="E314" i="1"/>
  <c r="E346" i="1"/>
  <c r="F18" i="1"/>
  <c r="F50" i="1"/>
  <c r="F90" i="1"/>
  <c r="F142" i="1"/>
  <c r="F214" i="1"/>
  <c r="D339" i="1"/>
  <c r="E31" i="1"/>
  <c r="E75" i="1"/>
  <c r="E127" i="1"/>
  <c r="E183" i="1"/>
  <c r="E251" i="1"/>
  <c r="E323" i="1"/>
  <c r="F27" i="1"/>
  <c r="F121" i="1"/>
  <c r="D328" i="1"/>
  <c r="E44" i="1"/>
  <c r="E128" i="1"/>
  <c r="E208" i="1"/>
  <c r="E308" i="1"/>
  <c r="F56" i="1"/>
  <c r="F223" i="1"/>
  <c r="F312" i="1"/>
  <c r="F368" i="1"/>
  <c r="F84" i="1"/>
  <c r="F111" i="1"/>
  <c r="F263" i="1"/>
  <c r="G116" i="1"/>
  <c r="F313" i="1"/>
  <c r="F329" i="1"/>
  <c r="E287" i="1"/>
  <c r="E343" i="1"/>
  <c r="F31" i="1"/>
  <c r="F95" i="1"/>
  <c r="F193" i="1"/>
  <c r="D348" i="1"/>
  <c r="E52" i="1"/>
  <c r="E100" i="1"/>
  <c r="E156" i="1"/>
  <c r="E244" i="1"/>
  <c r="E316" i="1"/>
  <c r="F20" i="1"/>
  <c r="F109" i="1"/>
  <c r="F139" i="1"/>
  <c r="F287" i="1"/>
  <c r="F232" i="1"/>
  <c r="G49" i="1"/>
  <c r="F54" i="1"/>
  <c r="F86" i="1"/>
  <c r="F126" i="1"/>
  <c r="F190" i="1"/>
  <c r="D323" i="1"/>
  <c r="D363" i="1"/>
  <c r="E43" i="1"/>
  <c r="E91" i="1"/>
  <c r="E131" i="1"/>
  <c r="E175" i="1"/>
  <c r="E239" i="1"/>
  <c r="E291" i="1"/>
  <c r="E347" i="1"/>
  <c r="F51" i="1"/>
  <c r="F103" i="1"/>
  <c r="F201" i="1"/>
  <c r="D360" i="1"/>
  <c r="E56" i="1"/>
  <c r="E108" i="1"/>
  <c r="E180" i="1"/>
  <c r="E248" i="1"/>
  <c r="E320" i="1"/>
  <c r="F48" i="1"/>
  <c r="F122" i="1"/>
  <c r="F159" i="1"/>
  <c r="F331" i="1"/>
  <c r="F276" i="1"/>
  <c r="G56" i="1"/>
  <c r="F138" i="1"/>
  <c r="F175" i="1"/>
  <c r="F363" i="1"/>
  <c r="F292" i="1"/>
  <c r="G112" i="1"/>
  <c r="D347" i="1"/>
  <c r="E19" i="1"/>
  <c r="E51" i="1"/>
  <c r="E83" i="1"/>
  <c r="E115" i="1"/>
  <c r="E147" i="1"/>
  <c r="E187" i="1"/>
  <c r="E227" i="1"/>
  <c r="E271" i="1"/>
  <c r="E315" i="1"/>
  <c r="E355" i="1"/>
  <c r="F39" i="1"/>
  <c r="F83" i="1"/>
  <c r="F137" i="1"/>
  <c r="F225" i="1"/>
  <c r="D352" i="1"/>
  <c r="E32" i="1"/>
  <c r="E76" i="1"/>
  <c r="E120" i="1"/>
  <c r="E160" i="1"/>
  <c r="E220" i="1"/>
  <c r="E280" i="1"/>
  <c r="E336" i="1"/>
  <c r="F28" i="1"/>
  <c r="F88" i="1"/>
  <c r="F186" i="1"/>
  <c r="F187" i="1"/>
  <c r="F303" i="1"/>
  <c r="F144" i="1"/>
  <c r="G28" i="1"/>
  <c r="F314" i="1"/>
  <c r="D351" i="1"/>
  <c r="E23" i="1"/>
  <c r="E55" i="1"/>
  <c r="E87" i="1"/>
  <c r="E119" i="1"/>
  <c r="E151" i="1"/>
  <c r="E191" i="1"/>
  <c r="E231" i="1"/>
  <c r="E279" i="1"/>
  <c r="E319" i="1"/>
  <c r="E359" i="1"/>
  <c r="F47" i="1"/>
  <c r="F87" i="1"/>
  <c r="F145" i="1"/>
  <c r="F241" i="1"/>
  <c r="D356" i="1"/>
  <c r="E36" i="1"/>
  <c r="E84" i="1"/>
  <c r="E124" i="1"/>
  <c r="E164" i="1"/>
  <c r="E228" i="1"/>
  <c r="E284" i="1"/>
  <c r="E340" i="1"/>
  <c r="F44" i="1"/>
  <c r="F92" i="1"/>
  <c r="F234" i="1"/>
  <c r="F199" i="1"/>
  <c r="F319" i="1"/>
  <c r="F180" i="1"/>
  <c r="G93" i="1"/>
  <c r="F318" i="1"/>
  <c r="G57" i="1"/>
  <c r="F170" i="1"/>
  <c r="F250" i="1"/>
  <c r="F143" i="1"/>
  <c r="F191" i="1"/>
  <c r="F231" i="1"/>
  <c r="F271" i="1"/>
  <c r="F323" i="1"/>
  <c r="G19" i="1"/>
  <c r="G124" i="1"/>
  <c r="F216" i="1"/>
  <c r="F304" i="1"/>
  <c r="G40" i="1"/>
  <c r="F317" i="1"/>
  <c r="G64" i="1"/>
  <c r="F366" i="1"/>
  <c r="F107" i="1"/>
  <c r="F155" i="1"/>
  <c r="F195" i="1"/>
  <c r="F235" i="1"/>
  <c r="F283" i="1"/>
  <c r="F327" i="1"/>
  <c r="G23" i="1"/>
  <c r="F140" i="1"/>
  <c r="F228" i="1"/>
  <c r="F308" i="1"/>
  <c r="G77" i="1"/>
  <c r="F321" i="1"/>
  <c r="G72" i="1"/>
  <c r="G51" i="1"/>
  <c r="E171" i="1"/>
  <c r="E203" i="1"/>
  <c r="E235" i="1"/>
  <c r="E267" i="1"/>
  <c r="E299" i="1"/>
  <c r="E331" i="1"/>
  <c r="E363" i="1"/>
  <c r="F35" i="1"/>
  <c r="F67" i="1"/>
  <c r="F99" i="1"/>
  <c r="F153" i="1"/>
  <c r="F217" i="1"/>
  <c r="D336" i="1"/>
  <c r="D368" i="1"/>
  <c r="E40" i="1"/>
  <c r="E72" i="1"/>
  <c r="E104" i="1"/>
  <c r="E136" i="1"/>
  <c r="E176" i="1"/>
  <c r="E216" i="1"/>
  <c r="E256" i="1"/>
  <c r="E304" i="1"/>
  <c r="E344" i="1"/>
  <c r="F24" i="1"/>
  <c r="F72" i="1"/>
  <c r="F114" i="1"/>
  <c r="F194" i="1"/>
  <c r="F123" i="1"/>
  <c r="F163" i="1"/>
  <c r="F203" i="1"/>
  <c r="F251" i="1"/>
  <c r="F291" i="1"/>
  <c r="F343" i="1"/>
  <c r="G47" i="1"/>
  <c r="F148" i="1"/>
  <c r="F236" i="1"/>
  <c r="F356" i="1"/>
  <c r="F253" i="1"/>
  <c r="F353" i="1"/>
  <c r="F270" i="1"/>
  <c r="G89" i="1"/>
  <c r="F202" i="1"/>
  <c r="F127" i="1"/>
  <c r="F167" i="1"/>
  <c r="F207" i="1"/>
  <c r="F255" i="1"/>
  <c r="F295" i="1"/>
  <c r="F347" i="1"/>
  <c r="G60" i="1"/>
  <c r="F164" i="1"/>
  <c r="F244" i="1"/>
  <c r="F360" i="1"/>
  <c r="F257" i="1"/>
  <c r="F357" i="1"/>
  <c r="F274" i="1"/>
  <c r="G98" i="1"/>
  <c r="E179" i="1"/>
  <c r="E211" i="1"/>
  <c r="E243" i="1"/>
  <c r="E275" i="1"/>
  <c r="E307" i="1"/>
  <c r="E339" i="1"/>
  <c r="F11" i="1"/>
  <c r="F43" i="1"/>
  <c r="F75" i="1"/>
  <c r="F108" i="1"/>
  <c r="F169" i="1"/>
  <c r="F233" i="1"/>
  <c r="D344" i="1"/>
  <c r="E16" i="1"/>
  <c r="E48" i="1"/>
  <c r="E80" i="1"/>
  <c r="E112" i="1"/>
  <c r="E144" i="1"/>
  <c r="E184" i="1"/>
  <c r="E224" i="1"/>
  <c r="E272" i="1"/>
  <c r="E312" i="1"/>
  <c r="E352" i="1"/>
  <c r="F40" i="1"/>
  <c r="F80" i="1"/>
  <c r="F130" i="1"/>
  <c r="F226" i="1"/>
  <c r="F131" i="1"/>
  <c r="F171" i="1"/>
  <c r="F219" i="1"/>
  <c r="F259" i="1"/>
  <c r="F299" i="1"/>
  <c r="F359" i="1"/>
  <c r="G84" i="1"/>
  <c r="F176" i="1"/>
  <c r="F272" i="1"/>
  <c r="F364" i="1"/>
  <c r="F261" i="1"/>
  <c r="G25" i="1"/>
  <c r="F310" i="1"/>
  <c r="G102" i="1"/>
  <c r="G86" i="1"/>
  <c r="E168" i="1"/>
  <c r="E200" i="1"/>
  <c r="E232" i="1"/>
  <c r="E264" i="1"/>
  <c r="E296" i="1"/>
  <c r="E328" i="1"/>
  <c r="E360" i="1"/>
  <c r="F32" i="1"/>
  <c r="F64" i="1"/>
  <c r="F96" i="1"/>
  <c r="F146" i="1"/>
  <c r="F210" i="1"/>
  <c r="F115" i="1"/>
  <c r="F147" i="1"/>
  <c r="F179" i="1"/>
  <c r="F211" i="1"/>
  <c r="F243" i="1"/>
  <c r="F275" i="1"/>
  <c r="F311" i="1"/>
  <c r="F351" i="1"/>
  <c r="G31" i="1"/>
  <c r="F116" i="1"/>
  <c r="F184" i="1"/>
  <c r="F264" i="1"/>
  <c r="F324" i="1"/>
  <c r="G44" i="1"/>
  <c r="F285" i="1"/>
  <c r="F361" i="1"/>
  <c r="G136" i="1"/>
  <c r="G22" i="1"/>
  <c r="G162" i="1"/>
  <c r="E172" i="1"/>
  <c r="E204" i="1"/>
  <c r="E236" i="1"/>
  <c r="E268" i="1"/>
  <c r="E300" i="1"/>
  <c r="E332" i="1"/>
  <c r="E364" i="1"/>
  <c r="F36" i="1"/>
  <c r="F68" i="1"/>
  <c r="F100" i="1"/>
  <c r="F154" i="1"/>
  <c r="F218" i="1"/>
  <c r="F119" i="1"/>
  <c r="F151" i="1"/>
  <c r="F183" i="1"/>
  <c r="F215" i="1"/>
  <c r="F247" i="1"/>
  <c r="F279" i="1"/>
  <c r="F315" i="1"/>
  <c r="F355" i="1"/>
  <c r="G35" i="1"/>
  <c r="F136" i="1"/>
  <c r="F196" i="1"/>
  <c r="F268" i="1"/>
  <c r="F332" i="1"/>
  <c r="G69" i="1"/>
  <c r="F297" i="1"/>
  <c r="G17" i="1"/>
  <c r="F254" i="1"/>
  <c r="G46" i="1"/>
  <c r="G166" i="1"/>
  <c r="F338" i="1"/>
  <c r="G105" i="1"/>
  <c r="G186" i="1"/>
  <c r="F350" i="1"/>
  <c r="G62" i="1"/>
  <c r="G198" i="1"/>
  <c r="G66" i="1"/>
  <c r="G222" i="1"/>
  <c r="G118" i="1"/>
  <c r="G230" i="1"/>
  <c r="G154" i="1"/>
  <c r="G258" i="1"/>
  <c r="G158" i="1"/>
  <c r="G278" i="1"/>
  <c r="G71" i="1"/>
  <c r="G91" i="1"/>
  <c r="G195" i="1"/>
  <c r="G180" i="1"/>
  <c r="G192" i="1"/>
  <c r="G262" i="1"/>
  <c r="G224" i="1"/>
  <c r="G328" i="1"/>
  <c r="G326" i="1"/>
  <c r="G269" i="1"/>
  <c r="G155" i="1"/>
  <c r="B46" i="1"/>
  <c r="B30" i="1"/>
  <c r="G303" i="1"/>
  <c r="B24" i="1"/>
  <c r="B26" i="1"/>
  <c r="G99" i="1"/>
  <c r="G324" i="1"/>
  <c r="H334" i="1"/>
  <c r="H325" i="1"/>
  <c r="G163" i="1"/>
  <c r="G245" i="1"/>
  <c r="H313" i="1"/>
  <c r="H271" i="1"/>
  <c r="H269" i="1"/>
  <c r="H262" i="1"/>
  <c r="F282" i="1"/>
  <c r="G10" i="1"/>
  <c r="G54" i="1"/>
  <c r="G122" i="1"/>
  <c r="G214" i="1"/>
  <c r="G330" i="1"/>
  <c r="G263" i="1"/>
  <c r="G340" i="1"/>
  <c r="B42" i="1"/>
  <c r="H198" i="1"/>
  <c r="F306" i="1"/>
  <c r="G14" i="1"/>
  <c r="G58" i="1"/>
  <c r="G130" i="1"/>
  <c r="G218" i="1"/>
  <c r="G334" i="1"/>
  <c r="G267" i="1"/>
  <c r="G217" i="1"/>
  <c r="H365" i="1"/>
  <c r="H196" i="1"/>
  <c r="H193" i="1"/>
  <c r="G52" i="1"/>
  <c r="G132" i="1"/>
  <c r="F152" i="1"/>
  <c r="F200" i="1"/>
  <c r="F240" i="1"/>
  <c r="F280" i="1"/>
  <c r="F328" i="1"/>
  <c r="G12" i="1"/>
  <c r="G85" i="1"/>
  <c r="F281" i="1"/>
  <c r="F325" i="1"/>
  <c r="G21" i="1"/>
  <c r="G80" i="1"/>
  <c r="F278" i="1"/>
  <c r="F334" i="1"/>
  <c r="G18" i="1"/>
  <c r="G97" i="1"/>
  <c r="G70" i="1"/>
  <c r="G126" i="1"/>
  <c r="G182" i="1"/>
  <c r="G226" i="1"/>
  <c r="G286" i="1"/>
  <c r="G342" i="1"/>
  <c r="G103" i="1"/>
  <c r="G199" i="1"/>
  <c r="G315" i="1"/>
  <c r="G228" i="1"/>
  <c r="G141" i="1"/>
  <c r="G301" i="1"/>
  <c r="B18" i="1"/>
  <c r="H364" i="1"/>
  <c r="H311" i="1"/>
  <c r="H255" i="1"/>
  <c r="H169" i="1"/>
  <c r="G290" i="1"/>
  <c r="G362" i="1"/>
  <c r="G107" i="1"/>
  <c r="G203" i="1"/>
  <c r="G323" i="1"/>
  <c r="G232" i="1"/>
  <c r="G161" i="1"/>
  <c r="G309" i="1"/>
  <c r="B13" i="1"/>
  <c r="H349" i="1"/>
  <c r="H301" i="1"/>
  <c r="H244" i="1"/>
  <c r="H129" i="1"/>
  <c r="G68" i="1"/>
  <c r="F120" i="1"/>
  <c r="F168" i="1"/>
  <c r="F208" i="1"/>
  <c r="F248" i="1"/>
  <c r="F296" i="1"/>
  <c r="F336" i="1"/>
  <c r="G32" i="1"/>
  <c r="G101" i="1"/>
  <c r="F289" i="1"/>
  <c r="F345" i="1"/>
  <c r="G29" i="1"/>
  <c r="G120" i="1"/>
  <c r="F286" i="1"/>
  <c r="F342" i="1"/>
  <c r="G38" i="1"/>
  <c r="G113" i="1"/>
  <c r="G90" i="1"/>
  <c r="G134" i="1"/>
  <c r="G190" i="1"/>
  <c r="G246" i="1"/>
  <c r="G294" i="1"/>
  <c r="G366" i="1"/>
  <c r="G111" i="1"/>
  <c r="G207" i="1"/>
  <c r="G359" i="1"/>
  <c r="G244" i="1"/>
  <c r="G189" i="1"/>
  <c r="G313" i="1"/>
  <c r="B125" i="1"/>
  <c r="H348" i="1"/>
  <c r="H297" i="1"/>
  <c r="H231" i="1"/>
  <c r="H127" i="1"/>
  <c r="G76" i="1"/>
  <c r="F132" i="1"/>
  <c r="F172" i="1"/>
  <c r="F212" i="1"/>
  <c r="F260" i="1"/>
  <c r="F300" i="1"/>
  <c r="F340" i="1"/>
  <c r="G36" i="1"/>
  <c r="G133" i="1"/>
  <c r="F293" i="1"/>
  <c r="F349" i="1"/>
  <c r="G33" i="1"/>
  <c r="G128" i="1"/>
  <c r="F302" i="1"/>
  <c r="F346" i="1"/>
  <c r="G42" i="1"/>
  <c r="G121" i="1"/>
  <c r="G94" i="1"/>
  <c r="G150" i="1"/>
  <c r="G194" i="1"/>
  <c r="G250" i="1"/>
  <c r="G298" i="1"/>
  <c r="G59" i="1"/>
  <c r="G139" i="1"/>
  <c r="G219" i="1"/>
  <c r="G363" i="1"/>
  <c r="G288" i="1"/>
  <c r="G193" i="1"/>
  <c r="G317" i="1"/>
  <c r="B65" i="1"/>
  <c r="H345" i="1"/>
  <c r="H295" i="1"/>
  <c r="H223" i="1"/>
  <c r="H116" i="1"/>
  <c r="G254" i="1"/>
  <c r="G322" i="1"/>
  <c r="G67" i="1"/>
  <c r="G143" i="1"/>
  <c r="G239" i="1"/>
  <c r="G367" i="1"/>
  <c r="G320" i="1"/>
  <c r="G213" i="1"/>
  <c r="G345" i="1"/>
  <c r="B57" i="1"/>
  <c r="H335" i="1"/>
  <c r="H294" i="1"/>
  <c r="H205" i="1"/>
  <c r="H102" i="1"/>
  <c r="H276" i="1"/>
  <c r="H230" i="1"/>
  <c r="H159" i="1"/>
  <c r="H92" i="1"/>
  <c r="H158" i="1"/>
  <c r="H84" i="1"/>
  <c r="H270" i="1"/>
  <c r="H222" i="1"/>
  <c r="H156" i="1"/>
  <c r="H63" i="1"/>
  <c r="H132" i="1"/>
  <c r="H55" i="1"/>
  <c r="H52" i="1"/>
  <c r="H81" i="1"/>
  <c r="H41" i="1"/>
  <c r="H183" i="1"/>
  <c r="H148" i="1"/>
  <c r="H109" i="1"/>
  <c r="H79" i="1"/>
  <c r="H39" i="1"/>
  <c r="G295" i="1"/>
  <c r="G164" i="1"/>
  <c r="G264" i="1"/>
  <c r="G149" i="1"/>
  <c r="G249" i="1"/>
  <c r="G353" i="1"/>
  <c r="B89" i="1"/>
  <c r="H359" i="1"/>
  <c r="H324" i="1"/>
  <c r="H287" i="1"/>
  <c r="H249" i="1"/>
  <c r="H221" i="1"/>
  <c r="H181" i="1"/>
  <c r="H145" i="1"/>
  <c r="H108" i="1"/>
  <c r="H78" i="1"/>
  <c r="H29" i="1"/>
  <c r="G299" i="1"/>
  <c r="G168" i="1"/>
  <c r="G284" i="1"/>
  <c r="G153" i="1"/>
  <c r="G257" i="1"/>
  <c r="B117" i="1"/>
  <c r="B73" i="1"/>
  <c r="H358" i="1"/>
  <c r="H319" i="1"/>
  <c r="H286" i="1"/>
  <c r="H247" i="1"/>
  <c r="H207" i="1"/>
  <c r="H173" i="1"/>
  <c r="H141" i="1"/>
  <c r="H105" i="1"/>
  <c r="H68" i="1"/>
  <c r="H28" i="1"/>
  <c r="H245" i="1"/>
  <c r="H206" i="1"/>
  <c r="H172" i="1"/>
  <c r="H133" i="1"/>
  <c r="H103" i="1"/>
  <c r="H65" i="1"/>
  <c r="H15" i="1"/>
  <c r="H38" i="1"/>
  <c r="G251" i="1"/>
  <c r="G355" i="1"/>
  <c r="G220" i="1"/>
  <c r="G292" i="1"/>
  <c r="G157" i="1"/>
  <c r="G253" i="1"/>
  <c r="G349" i="1"/>
  <c r="B53" i="1"/>
  <c r="B133" i="1"/>
  <c r="H337" i="1"/>
  <c r="H310" i="1"/>
  <c r="H273" i="1"/>
  <c r="H246" i="1"/>
  <c r="H217" i="1"/>
  <c r="H182" i="1"/>
  <c r="H153" i="1"/>
  <c r="H121" i="1"/>
  <c r="H89" i="1"/>
  <c r="H57" i="1"/>
  <c r="H25" i="1"/>
  <c r="B22" i="1"/>
  <c r="B16" i="1"/>
  <c r="H351" i="1"/>
  <c r="H333" i="1"/>
  <c r="H309" i="1"/>
  <c r="H285" i="1"/>
  <c r="H261" i="1"/>
  <c r="H236" i="1"/>
  <c r="H212" i="1"/>
  <c r="H191" i="1"/>
  <c r="H167" i="1"/>
  <c r="H143" i="1"/>
  <c r="H119" i="1"/>
  <c r="H95" i="1"/>
  <c r="H70" i="1"/>
  <c r="H45" i="1"/>
  <c r="H20" i="1"/>
  <c r="B12" i="1"/>
  <c r="B10" i="1"/>
  <c r="H350" i="1"/>
  <c r="H326" i="1"/>
  <c r="H308" i="1"/>
  <c r="H284" i="1"/>
  <c r="H257" i="1"/>
  <c r="H233" i="1"/>
  <c r="H209" i="1"/>
  <c r="H185" i="1"/>
  <c r="H166" i="1"/>
  <c r="H142" i="1"/>
  <c r="H118" i="1"/>
  <c r="H93" i="1"/>
  <c r="H69" i="1"/>
  <c r="H44" i="1"/>
  <c r="H17" i="1"/>
  <c r="G167" i="1"/>
  <c r="G259" i="1"/>
  <c r="G347" i="1"/>
  <c r="G188" i="1"/>
  <c r="G276" i="1"/>
  <c r="G348" i="1"/>
  <c r="G205" i="1"/>
  <c r="G289" i="1"/>
  <c r="G365" i="1"/>
  <c r="B45" i="1"/>
  <c r="B33" i="1"/>
  <c r="H361" i="1"/>
  <c r="H340" i="1"/>
  <c r="H321" i="1"/>
  <c r="H300" i="1"/>
  <c r="H281" i="1"/>
  <c r="H260" i="1"/>
  <c r="H237" i="1"/>
  <c r="H220" i="1"/>
  <c r="H197" i="1"/>
  <c r="H180" i="1"/>
  <c r="H157" i="1"/>
  <c r="H134" i="1"/>
  <c r="H117" i="1"/>
  <c r="H94" i="1"/>
  <c r="H77" i="1"/>
  <c r="H54" i="1"/>
  <c r="H31" i="1"/>
  <c r="H14" i="1"/>
  <c r="H53" i="1"/>
  <c r="H30" i="1"/>
  <c r="H16" i="1"/>
  <c r="H21" i="1"/>
  <c r="H33" i="1"/>
  <c r="H46" i="1"/>
  <c r="H60" i="1"/>
  <c r="H71" i="1"/>
  <c r="H85" i="1"/>
  <c r="H97" i="1"/>
  <c r="H110" i="1"/>
  <c r="H124" i="1"/>
  <c r="H135" i="1"/>
  <c r="H149" i="1"/>
  <c r="H161" i="1"/>
  <c r="H174" i="1"/>
  <c r="H188" i="1"/>
  <c r="H199" i="1"/>
  <c r="H213" i="1"/>
  <c r="H225" i="1"/>
  <c r="H238" i="1"/>
  <c r="H252" i="1"/>
  <c r="H263" i="1"/>
  <c r="H277" i="1"/>
  <c r="H289" i="1"/>
  <c r="H302" i="1"/>
  <c r="H316" i="1"/>
  <c r="H327" i="1"/>
  <c r="H341" i="1"/>
  <c r="H353" i="1"/>
  <c r="H366" i="1"/>
  <c r="B58" i="1"/>
  <c r="B121" i="1"/>
  <c r="B61" i="1"/>
  <c r="B70" i="1"/>
  <c r="G341" i="1"/>
  <c r="G285" i="1"/>
  <c r="G237" i="1"/>
  <c r="G185" i="1"/>
  <c r="G360" i="1"/>
  <c r="G316" i="1"/>
  <c r="G260" i="1"/>
  <c r="G212" i="1"/>
  <c r="G160" i="1"/>
  <c r="G335" i="1"/>
  <c r="G291" i="1"/>
  <c r="G235" i="1"/>
  <c r="G187" i="1"/>
  <c r="G135" i="1"/>
  <c r="G83" i="1"/>
  <c r="G358" i="1"/>
  <c r="G318" i="1"/>
  <c r="G274" i="1"/>
  <c r="G242" i="1"/>
  <c r="G210" i="1"/>
  <c r="G178" i="1"/>
  <c r="G146" i="1"/>
  <c r="G114" i="1"/>
  <c r="G82" i="1"/>
  <c r="G50" i="1"/>
  <c r="G81" i="1"/>
  <c r="G34" i="1"/>
  <c r="F362" i="1"/>
  <c r="F330" i="1"/>
  <c r="F298" i="1"/>
  <c r="F266" i="1"/>
  <c r="G104" i="1"/>
  <c r="G45" i="1"/>
  <c r="G13" i="1"/>
  <c r="F341" i="1"/>
  <c r="F309" i="1"/>
  <c r="F277" i="1"/>
  <c r="G125" i="1"/>
  <c r="G61" i="1"/>
  <c r="G24" i="1"/>
  <c r="F352" i="1"/>
  <c r="F320" i="1"/>
  <c r="F288" i="1"/>
  <c r="F256" i="1"/>
  <c r="F224" i="1"/>
  <c r="F192" i="1"/>
  <c r="F160" i="1"/>
  <c r="F128" i="1"/>
  <c r="G100" i="1"/>
  <c r="G43" i="1"/>
  <c r="G11" i="1"/>
  <c r="F339" i="1"/>
  <c r="F307" i="1"/>
  <c r="H22" i="1"/>
  <c r="H36" i="1"/>
  <c r="H47" i="1"/>
  <c r="H61" i="1"/>
  <c r="H73" i="1"/>
  <c r="H86" i="1"/>
  <c r="H100" i="1"/>
  <c r="H111" i="1"/>
  <c r="H125" i="1"/>
  <c r="H137" i="1"/>
  <c r="H150" i="1"/>
  <c r="H164" i="1"/>
  <c r="H175" i="1"/>
  <c r="H189" i="1"/>
  <c r="H201" i="1"/>
  <c r="H214" i="1"/>
  <c r="H228" i="1"/>
  <c r="H239" i="1"/>
  <c r="H253" i="1"/>
  <c r="H265" i="1"/>
  <c r="H278" i="1"/>
  <c r="H292" i="1"/>
  <c r="H303" i="1"/>
  <c r="H317" i="1"/>
  <c r="H329" i="1"/>
  <c r="H342" i="1"/>
  <c r="H356" i="1"/>
  <c r="H367" i="1"/>
  <c r="B14" i="1"/>
  <c r="B93" i="1"/>
  <c r="B69" i="1"/>
  <c r="B85" i="1"/>
  <c r="G333" i="1"/>
  <c r="G281" i="1"/>
  <c r="G225" i="1"/>
  <c r="G181" i="1"/>
  <c r="G356" i="1"/>
  <c r="G308" i="1"/>
  <c r="G256" i="1"/>
  <c r="G200" i="1"/>
  <c r="G156" i="1"/>
  <c r="G331" i="1"/>
  <c r="G283" i="1"/>
  <c r="G231" i="1"/>
  <c r="G175" i="1"/>
  <c r="G131" i="1"/>
  <c r="G79" i="1"/>
  <c r="G354" i="1"/>
  <c r="G310" i="1"/>
  <c r="G270" i="1"/>
  <c r="G238" i="1"/>
  <c r="G206" i="1"/>
  <c r="G174" i="1"/>
  <c r="G142" i="1"/>
  <c r="G110" i="1"/>
  <c r="G78" i="1"/>
  <c r="G137" i="1"/>
  <c r="G73" i="1"/>
  <c r="G30" i="1"/>
  <c r="F358" i="1"/>
  <c r="F326" i="1"/>
  <c r="F294" i="1"/>
  <c r="F262" i="1"/>
  <c r="G96" i="1"/>
  <c r="G41" i="1"/>
  <c r="F369" i="1"/>
  <c r="F337" i="1"/>
  <c r="F305" i="1"/>
  <c r="F273" i="1"/>
  <c r="G117" i="1"/>
  <c r="G53" i="1"/>
  <c r="G20" i="1"/>
  <c r="F348" i="1"/>
  <c r="F316" i="1"/>
  <c r="F284" i="1"/>
  <c r="F252" i="1"/>
  <c r="F220" i="1"/>
  <c r="F188" i="1"/>
  <c r="F156" i="1"/>
  <c r="F124" i="1"/>
  <c r="G92" i="1"/>
  <c r="G39" i="1"/>
  <c r="F367" i="1"/>
  <c r="F335" i="1"/>
  <c r="H12" i="1"/>
  <c r="H23" i="1"/>
  <c r="H37" i="1"/>
  <c r="H49" i="1"/>
  <c r="H62" i="1"/>
  <c r="H76" i="1"/>
  <c r="H87" i="1"/>
  <c r="H101" i="1"/>
  <c r="H113" i="1"/>
  <c r="H126" i="1"/>
  <c r="H140" i="1"/>
  <c r="H151" i="1"/>
  <c r="H165" i="1"/>
  <c r="H177" i="1"/>
  <c r="H190" i="1"/>
  <c r="H204" i="1"/>
  <c r="H215" i="1"/>
  <c r="H229" i="1"/>
  <c r="H241" i="1"/>
  <c r="H254" i="1"/>
  <c r="H268" i="1"/>
  <c r="H279" i="1"/>
  <c r="H293" i="1"/>
  <c r="H305" i="1"/>
  <c r="H318" i="1"/>
  <c r="H332" i="1"/>
  <c r="H343" i="1"/>
  <c r="H357" i="1"/>
  <c r="H369" i="1"/>
  <c r="B20" i="1"/>
  <c r="B109" i="1"/>
  <c r="B97" i="1"/>
  <c r="B101" i="1"/>
  <c r="G321" i="1"/>
  <c r="G277" i="1"/>
  <c r="G221" i="1"/>
  <c r="G173" i="1"/>
  <c r="G352" i="1"/>
  <c r="G296" i="1"/>
  <c r="G252" i="1"/>
  <c r="G196" i="1"/>
  <c r="G148" i="1"/>
  <c r="G327" i="1"/>
  <c r="G271" i="1"/>
  <c r="G227" i="1"/>
  <c r="G171" i="1"/>
  <c r="G123" i="1"/>
  <c r="G75" i="1"/>
  <c r="G350" i="1"/>
  <c r="G302" i="1"/>
  <c r="G266" i="1"/>
  <c r="G234" i="1"/>
  <c r="G202" i="1"/>
  <c r="G170" i="1"/>
  <c r="G138" i="1"/>
  <c r="G106" i="1"/>
  <c r="G74" i="1"/>
  <c r="G129" i="1"/>
  <c r="G65" i="1"/>
  <c r="G26" i="1"/>
  <c r="F354" i="1"/>
  <c r="F322" i="1"/>
  <c r="F290" i="1"/>
  <c r="F258" i="1"/>
  <c r="G88" i="1"/>
  <c r="G37" i="1"/>
  <c r="F365" i="1"/>
  <c r="F333" i="1"/>
  <c r="F301" i="1"/>
  <c r="F269" i="1"/>
  <c r="G109" i="1"/>
  <c r="G48" i="1"/>
  <c r="G16" i="1"/>
  <c r="F344" i="1"/>
  <c r="G115" i="1"/>
  <c r="G147" i="1"/>
  <c r="G179" i="1"/>
  <c r="G211" i="1"/>
  <c r="G243" i="1"/>
  <c r="G275" i="1"/>
  <c r="G307" i="1"/>
  <c r="G339" i="1"/>
  <c r="G140" i="1"/>
  <c r="G172" i="1"/>
  <c r="G204" i="1"/>
  <c r="G236" i="1"/>
  <c r="G268" i="1"/>
  <c r="G300" i="1"/>
  <c r="G332" i="1"/>
  <c r="G364" i="1"/>
  <c r="G165" i="1"/>
  <c r="G197" i="1"/>
  <c r="G229" i="1"/>
  <c r="G261" i="1"/>
  <c r="G293" i="1"/>
  <c r="G325" i="1"/>
  <c r="G357" i="1"/>
  <c r="B62" i="1"/>
  <c r="B129" i="1"/>
  <c r="B37" i="1"/>
  <c r="B77" i="1"/>
  <c r="B49" i="1"/>
  <c r="B50" i="1"/>
  <c r="H7" i="1"/>
  <c r="H6" i="1" s="1"/>
  <c r="H363" i="1"/>
  <c r="H355" i="1"/>
  <c r="H347" i="1"/>
  <c r="H339" i="1"/>
  <c r="H331" i="1"/>
  <c r="H323" i="1"/>
  <c r="H315" i="1"/>
  <c r="H307" i="1"/>
  <c r="H299" i="1"/>
  <c r="H291" i="1"/>
  <c r="H283" i="1"/>
  <c r="H275" i="1"/>
  <c r="H267" i="1"/>
  <c r="H259" i="1"/>
  <c r="H251" i="1"/>
  <c r="H243" i="1"/>
  <c r="H235" i="1"/>
  <c r="H227" i="1"/>
  <c r="H219" i="1"/>
  <c r="H211" i="1"/>
  <c r="H203" i="1"/>
  <c r="H195" i="1"/>
  <c r="H187" i="1"/>
  <c r="H179" i="1"/>
  <c r="H171" i="1"/>
  <c r="H163" i="1"/>
  <c r="H155" i="1"/>
  <c r="H147" i="1"/>
  <c r="H139" i="1"/>
  <c r="H131" i="1"/>
  <c r="H123" i="1"/>
  <c r="H115" i="1"/>
  <c r="H107" i="1"/>
  <c r="H99" i="1"/>
  <c r="H91" i="1"/>
  <c r="H83" i="1"/>
  <c r="H75" i="1"/>
  <c r="H67" i="1"/>
  <c r="H59" i="1"/>
  <c r="H51" i="1"/>
  <c r="H43" i="1"/>
  <c r="H35" i="1"/>
  <c r="H27" i="1"/>
  <c r="H19" i="1"/>
  <c r="H11" i="1"/>
  <c r="G306" i="1"/>
  <c r="G338" i="1"/>
  <c r="G55" i="1"/>
  <c r="G87" i="1"/>
  <c r="G119" i="1"/>
  <c r="G151" i="1"/>
  <c r="G183" i="1"/>
  <c r="G215" i="1"/>
  <c r="G247" i="1"/>
  <c r="G279" i="1"/>
  <c r="G311" i="1"/>
  <c r="G343" i="1"/>
  <c r="G144" i="1"/>
  <c r="G176" i="1"/>
  <c r="G208" i="1"/>
  <c r="G240" i="1"/>
  <c r="G272" i="1"/>
  <c r="G304" i="1"/>
  <c r="G336" i="1"/>
  <c r="G368" i="1"/>
  <c r="G169" i="1"/>
  <c r="G201" i="1"/>
  <c r="G233" i="1"/>
  <c r="G265" i="1"/>
  <c r="G297" i="1"/>
  <c r="G329" i="1"/>
  <c r="G361" i="1"/>
  <c r="B54" i="1"/>
  <c r="B113" i="1"/>
  <c r="B29" i="1"/>
  <c r="B66" i="1"/>
  <c r="B41" i="1"/>
  <c r="B21" i="1"/>
  <c r="H4" i="1"/>
  <c r="H362" i="1"/>
  <c r="H354" i="1"/>
  <c r="H346" i="1"/>
  <c r="H338" i="1"/>
  <c r="H330" i="1"/>
  <c r="H322" i="1"/>
  <c r="H314" i="1"/>
  <c r="H306" i="1"/>
  <c r="H298" i="1"/>
  <c r="H290" i="1"/>
  <c r="H282" i="1"/>
  <c r="H274" i="1"/>
  <c r="H266" i="1"/>
  <c r="H258" i="1"/>
  <c r="H250" i="1"/>
  <c r="H242" i="1"/>
  <c r="H234" i="1"/>
  <c r="H226" i="1"/>
  <c r="H218" i="1"/>
  <c r="H210" i="1"/>
  <c r="H202" i="1"/>
  <c r="H194" i="1"/>
  <c r="H186" i="1"/>
  <c r="H178" i="1"/>
  <c r="H170" i="1"/>
  <c r="H162" i="1"/>
  <c r="H154" i="1"/>
  <c r="H146" i="1"/>
  <c r="H138" i="1"/>
  <c r="H130" i="1"/>
  <c r="H122" i="1"/>
  <c r="H114" i="1"/>
  <c r="H106" i="1"/>
  <c r="H98" i="1"/>
  <c r="H90" i="1"/>
  <c r="H82" i="1"/>
  <c r="H74" i="1"/>
  <c r="H66" i="1"/>
  <c r="H58" i="1"/>
  <c r="H50" i="1"/>
  <c r="H42" i="1"/>
  <c r="H34" i="1"/>
  <c r="H26" i="1"/>
  <c r="H18" i="1"/>
  <c r="H10" i="1"/>
  <c r="G282" i="1"/>
  <c r="G314" i="1"/>
  <c r="G346" i="1"/>
  <c r="G63" i="1"/>
  <c r="G95" i="1"/>
  <c r="G127" i="1"/>
  <c r="G159" i="1"/>
  <c r="G191" i="1"/>
  <c r="G223" i="1"/>
  <c r="G255" i="1"/>
  <c r="G287" i="1"/>
  <c r="G319" i="1"/>
  <c r="G351" i="1"/>
  <c r="G152" i="1"/>
  <c r="G184" i="1"/>
  <c r="G216" i="1"/>
  <c r="G248" i="1"/>
  <c r="G280" i="1"/>
  <c r="G312" i="1"/>
  <c r="G344" i="1"/>
  <c r="G145" i="1"/>
  <c r="G177" i="1"/>
  <c r="G209" i="1"/>
  <c r="G241" i="1"/>
  <c r="G273" i="1"/>
  <c r="G305" i="1"/>
  <c r="G337" i="1"/>
  <c r="G369" i="1"/>
  <c r="B38" i="1"/>
  <c r="B81" i="1"/>
  <c r="B17" i="1"/>
  <c r="B105" i="1"/>
  <c r="B25" i="1"/>
  <c r="B34" i="1"/>
  <c r="H368" i="1"/>
  <c r="H360" i="1"/>
  <c r="H352" i="1"/>
  <c r="H344" i="1"/>
  <c r="H336" i="1"/>
  <c r="H328" i="1"/>
  <c r="H320" i="1"/>
  <c r="H312" i="1"/>
  <c r="H304" i="1"/>
  <c r="H296" i="1"/>
  <c r="H288" i="1"/>
  <c r="H280" i="1"/>
  <c r="H272" i="1"/>
  <c r="H264" i="1"/>
  <c r="H256" i="1"/>
  <c r="H248" i="1"/>
  <c r="H240" i="1"/>
  <c r="H232" i="1"/>
  <c r="H224" i="1"/>
  <c r="H216" i="1"/>
  <c r="H208" i="1"/>
  <c r="H200" i="1"/>
  <c r="H192" i="1"/>
  <c r="H184" i="1"/>
  <c r="H176" i="1"/>
  <c r="H168" i="1"/>
  <c r="H160" i="1"/>
  <c r="H152" i="1"/>
  <c r="H144" i="1"/>
  <c r="H136" i="1"/>
  <c r="H128" i="1"/>
  <c r="H120" i="1"/>
  <c r="H112" i="1"/>
  <c r="H104" i="1"/>
  <c r="H96" i="1"/>
  <c r="H88" i="1"/>
  <c r="H80" i="1"/>
  <c r="H72" i="1"/>
  <c r="H64" i="1"/>
  <c r="H56" i="1"/>
  <c r="H48" i="1"/>
  <c r="H40" i="1"/>
  <c r="H32" i="1"/>
  <c r="H24" i="1"/>
</calcChain>
</file>

<file path=xl/sharedStrings.xml><?xml version="1.0" encoding="utf-8"?>
<sst xmlns="http://schemas.openxmlformats.org/spreadsheetml/2006/main" count="18" uniqueCount="18">
  <si>
    <t>Einfacher Darlehensrechner</t>
  </si>
  <si>
    <t>Darlehnswerte</t>
  </si>
  <si>
    <t>Darlehensbetrag</t>
  </si>
  <si>
    <t>Jährliche Verzinsung</t>
  </si>
  <si>
    <t>Darlehenslaufzeit in Jahren</t>
  </si>
  <si>
    <t>Anfangsdatum des Darlehens</t>
  </si>
  <si>
    <t>Zhlg-Nr.</t>
  </si>
  <si>
    <t>Zahlungstermin</t>
  </si>
  <si>
    <t>Anfangssaldo</t>
  </si>
  <si>
    <t>Zahlung</t>
  </si>
  <si>
    <t>Darlehensübersicht</t>
  </si>
  <si>
    <t>Monatliche Zahlung</t>
  </si>
  <si>
    <t>Anzahl der Zahlungen</t>
  </si>
  <si>
    <t>Zinsen gesamt</t>
  </si>
  <si>
    <t>Gesamtkosten des Darlehens</t>
  </si>
  <si>
    <t>Kapital</t>
  </si>
  <si>
    <t>Zinsen</t>
  </si>
  <si>
    <t>Endsaldo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</si>
</sst>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_);_(&quot;€&quot;* \(#,##0\);_(&quot;€&quot;* &quot;-&quot;_);_(@_)"/>
    <numFmt numFmtId="165" formatCode="_(* #,##0_);_(* \(#,##0\);_(* &quot;-&quot;_);_(@_)"/>
    <numFmt numFmtId="166" formatCode="#,##0.00\ &quot;€&quot;"/>
  </numFmts>
  <fonts count="26">
    <font>
      <sz val="11"/>
      <color theme="1" tint="0.24994659260841701"/>
      <name val="Lucida Sans"/>
      <family val="2"/>
      <scheme val="minor"/>
    </font>
    <font>
      <sz val="11"/>
      <color theme="1"/>
      <name val="Lucida Sans"/>
      <family val="2"/>
      <scheme val="minor"/>
    </font>
    <font>
      <sz val="10"/>
      <name val="Tahoma"/>
      <family val="2"/>
    </font>
    <font>
      <b/>
      <sz val="16"/>
      <color theme="1" tint="0.24994659260841701"/>
      <name val="Rockwell"/>
      <family val="2"/>
      <scheme val="major"/>
    </font>
    <font>
      <b/>
      <sz val="11"/>
      <color theme="3"/>
      <name val="Rockwell"/>
      <family val="2"/>
      <scheme val="major"/>
    </font>
    <font>
      <b/>
      <sz val="11"/>
      <color theme="1" tint="0.24994659260841701"/>
      <name val="Rockwell"/>
      <family val="2"/>
      <scheme val="major"/>
    </font>
    <font>
      <i/>
      <sz val="11"/>
      <color theme="1" tint="0.34998626667073579"/>
      <name val="Lucida Sans"/>
      <family val="2"/>
      <scheme val="minor"/>
    </font>
    <font>
      <sz val="11"/>
      <color theme="1" tint="0.24994659260841701"/>
      <name val="Lucida Sans"/>
      <family val="2"/>
      <scheme val="minor"/>
    </font>
    <font>
      <sz val="11"/>
      <name val="Arial"/>
      <family val="2"/>
    </font>
    <font>
      <b/>
      <sz val="16"/>
      <color theme="5" tint="-0.499984740745262"/>
      <name val="Rockwell"/>
      <family val="2"/>
      <scheme val="major"/>
    </font>
    <font>
      <b/>
      <sz val="11"/>
      <color theme="0"/>
      <name val="Rockwell"/>
      <family val="2"/>
      <scheme val="major"/>
    </font>
    <font>
      <sz val="10"/>
      <name val="Lucida Sans"/>
      <family val="2"/>
      <charset val="238"/>
      <scheme val="minor"/>
    </font>
    <font>
      <sz val="26"/>
      <color theme="5" tint="-0.499984740745262"/>
      <name val="Rockwell"/>
      <family val="1"/>
      <scheme val="major"/>
    </font>
    <font>
      <sz val="10"/>
      <color theme="1" tint="0.24994659260841701"/>
      <name val="Rockwell"/>
      <family val="1"/>
      <scheme val="major"/>
    </font>
    <font>
      <sz val="9"/>
      <name val="Lucida Sans"/>
      <family val="2"/>
      <scheme val="minor"/>
    </font>
    <font>
      <sz val="10"/>
      <name val="Lucida Sans"/>
      <family val="2"/>
      <scheme val="minor"/>
    </font>
    <font>
      <sz val="11"/>
      <color rgb="FF006100"/>
      <name val="Lucida Sans"/>
      <family val="2"/>
      <scheme val="minor"/>
    </font>
    <font>
      <sz val="11"/>
      <color rgb="FF9C0006"/>
      <name val="Lucida Sans"/>
      <family val="2"/>
      <scheme val="minor"/>
    </font>
    <font>
      <sz val="11"/>
      <color rgb="FF9C5700"/>
      <name val="Lucida Sans"/>
      <family val="2"/>
      <scheme val="minor"/>
    </font>
    <font>
      <b/>
      <sz val="11"/>
      <color rgb="FF3F3F3F"/>
      <name val="Lucida Sans"/>
      <family val="2"/>
      <scheme val="minor"/>
    </font>
    <font>
      <b/>
      <sz val="11"/>
      <color rgb="FFFA7D00"/>
      <name val="Lucida Sans"/>
      <family val="2"/>
      <scheme val="minor"/>
    </font>
    <font>
      <sz val="11"/>
      <color rgb="FFFA7D00"/>
      <name val="Lucida Sans"/>
      <family val="2"/>
      <scheme val="minor"/>
    </font>
    <font>
      <b/>
      <sz val="11"/>
      <color theme="0"/>
      <name val="Lucida Sans"/>
      <family val="2"/>
      <scheme val="minor"/>
    </font>
    <font>
      <sz val="11"/>
      <color rgb="FFFF0000"/>
      <name val="Lucida Sans"/>
      <family val="2"/>
      <scheme val="minor"/>
    </font>
    <font>
      <b/>
      <sz val="11"/>
      <color theme="1"/>
      <name val="Lucida Sans"/>
      <family val="2"/>
      <scheme val="minor"/>
    </font>
    <font>
      <sz val="11"/>
      <color theme="0"/>
      <name val="Lucida Sans"/>
      <family val="2"/>
      <scheme val="minor"/>
    </font>
  </fonts>
  <fills count="37">
    <fill>
      <patternFill patternType="none"/>
    </fill>
    <fill>
      <patternFill patternType="gray125"/>
    </fill>
    <fill>
      <patternFill patternType="solid">
        <fgColor theme="0" tint="-0.14996795556505021"/>
        <bgColor indexed="64"/>
      </patternFill>
    </fill>
    <fill>
      <patternFill patternType="solid">
        <fgColor theme="4"/>
        <bgColor indexed="64"/>
      </patternFill>
    </fill>
    <fill>
      <patternFill patternType="solid">
        <fgColor theme="6" tint="-0.499984740745262"/>
        <bgColor indexed="64"/>
      </patternFill>
    </fill>
    <fill>
      <patternFill patternType="solid">
        <fgColor theme="7"/>
        <bgColor indexed="64"/>
      </patternFill>
    </fill>
    <fill>
      <patternFill patternType="solid">
        <fgColor theme="7"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medium">
        <color theme="4" tint="-0.499984740745262"/>
      </bottom>
      <diagonal/>
    </border>
    <border>
      <left/>
      <right/>
      <top style="thin">
        <color theme="1" tint="0.499984740745262"/>
      </top>
      <bottom style="thin">
        <color theme="1" tint="0.499984740745262"/>
      </bottom>
      <diagonal/>
    </border>
    <border>
      <left/>
      <right/>
      <top/>
      <bottom style="thick">
        <color theme="4" tint="-0.499984740745262"/>
      </bottom>
      <diagonal/>
    </border>
    <border>
      <left/>
      <right/>
      <top style="thin">
        <color theme="4" tint="-0.499984740745262"/>
      </top>
      <bottom style="thin">
        <color theme="4" tint="-0.499984740745262"/>
      </bottom>
      <diagonal/>
    </border>
    <border>
      <left/>
      <right/>
      <top/>
      <bottom style="thick">
        <color theme="0"/>
      </bottom>
      <diagonal/>
    </border>
    <border>
      <left/>
      <right/>
      <top style="thick">
        <color theme="0"/>
      </top>
      <bottom/>
      <diagonal/>
    </border>
    <border>
      <left/>
      <right/>
      <top style="thin">
        <color theme="1" tint="0.499984740745262"/>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alignment vertical="center"/>
    </xf>
    <xf numFmtId="166" fontId="8" fillId="0" borderId="0" applyFont="0" applyFill="0" applyBorder="0" applyProtection="0">
      <alignment horizontal="right"/>
    </xf>
    <xf numFmtId="0" fontId="5" fillId="0" borderId="1" applyNumberFormat="0" applyFill="0" applyProtection="0"/>
    <xf numFmtId="0" fontId="5" fillId="0" borderId="1" applyNumberFormat="0" applyFill="0" applyProtection="0">
      <alignment vertical="center"/>
    </xf>
    <xf numFmtId="0" fontId="4" fillId="0" borderId="4" applyNumberFormat="0" applyFill="0" applyProtection="0">
      <alignment vertical="center"/>
    </xf>
    <xf numFmtId="0" fontId="7" fillId="2" borderId="2" applyNumberFormat="0" applyProtection="0"/>
    <xf numFmtId="0" fontId="6" fillId="0" borderId="2" applyNumberFormat="0" applyProtection="0">
      <alignment vertical="center"/>
    </xf>
    <xf numFmtId="0" fontId="4" fillId="0" borderId="0" applyNumberFormat="0" applyFill="0" applyBorder="0" applyAlignment="0" applyProtection="0"/>
    <xf numFmtId="0" fontId="3" fillId="0" borderId="3" applyNumberFormat="0" applyFill="0" applyProtection="0">
      <alignment vertical="center"/>
    </xf>
    <xf numFmtId="14" fontId="7" fillId="0" borderId="0" applyFont="0" applyFill="0" applyBorder="0" applyAlignment="0">
      <alignment vertical="center"/>
    </xf>
    <xf numFmtId="3" fontId="7" fillId="0" borderId="0" applyFont="0" applyFill="0" applyBorder="0" applyAlignment="0" applyProtection="0"/>
    <xf numFmtId="10"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7" borderId="0" applyNumberFormat="0" applyBorder="0" applyAlignment="0" applyProtection="0"/>
    <xf numFmtId="0" fontId="17" fillId="8" borderId="0" applyNumberFormat="0" applyBorder="0" applyAlignment="0" applyProtection="0"/>
    <xf numFmtId="0" fontId="18" fillId="9" borderId="0" applyNumberFormat="0" applyBorder="0" applyAlignment="0" applyProtection="0"/>
    <xf numFmtId="0" fontId="19" fillId="10" borderId="8" applyNumberFormat="0" applyAlignment="0" applyProtection="0"/>
    <xf numFmtId="0" fontId="20" fillId="10" borderId="9" applyNumberFormat="0" applyAlignment="0" applyProtection="0"/>
    <xf numFmtId="0" fontId="21" fillId="0" borderId="10" applyNumberFormat="0" applyFill="0" applyAlignment="0" applyProtection="0"/>
    <xf numFmtId="0" fontId="22" fillId="11" borderId="11" applyNumberFormat="0" applyAlignment="0" applyProtection="0"/>
    <xf numFmtId="0" fontId="23" fillId="0" borderId="0" applyNumberFormat="0" applyFill="0" applyBorder="0" applyAlignment="0" applyProtection="0"/>
    <xf numFmtId="0" fontId="7" fillId="12" borderId="12" applyNumberFormat="0" applyFont="0" applyAlignment="0" applyProtection="0"/>
    <xf numFmtId="0" fontId="24" fillId="0" borderId="13" applyNumberFormat="0" applyFill="0" applyAlignment="0" applyProtection="0"/>
    <xf numFmtId="0" fontId="2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5"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20">
    <xf numFmtId="0" fontId="0" fillId="0" borderId="0" xfId="0">
      <alignment vertical="center"/>
    </xf>
    <xf numFmtId="0" fontId="2" fillId="0" borderId="0" xfId="0" applyFont="1" applyAlignment="1">
      <alignment horizontal="center"/>
    </xf>
    <xf numFmtId="0" fontId="9" fillId="0" borderId="0" xfId="8" applyFont="1" applyBorder="1">
      <alignment vertical="center"/>
    </xf>
    <xf numFmtId="166" fontId="11" fillId="5" borderId="6" xfId="1" applyFont="1" applyFill="1" applyBorder="1" applyAlignment="1">
      <alignment horizontal="left" vertical="center" indent="1"/>
    </xf>
    <xf numFmtId="10" fontId="11" fillId="5" borderId="0" xfId="11" applyFont="1" applyFill="1" applyAlignment="1">
      <alignment horizontal="left" vertical="center" indent="1"/>
    </xf>
    <xf numFmtId="3" fontId="11" fillId="5" borderId="0" xfId="10" applyFont="1" applyFill="1" applyAlignment="1">
      <alignment horizontal="left" vertical="center" indent="1"/>
    </xf>
    <xf numFmtId="14" fontId="11" fillId="5" borderId="0" xfId="9" applyFont="1" applyFill="1" applyAlignment="1">
      <alignment horizontal="left" vertical="center" indent="1"/>
    </xf>
    <xf numFmtId="0" fontId="13" fillId="0" borderId="0" xfId="0" applyFont="1" applyAlignment="1">
      <alignment horizontal="left" vertical="center" wrapText="1"/>
    </xf>
    <xf numFmtId="0" fontId="13" fillId="0" borderId="0" xfId="0" applyFont="1" applyAlignment="1">
      <alignment horizontal="right" vertical="center" wrapText="1"/>
    </xf>
    <xf numFmtId="3" fontId="14" fillId="0" borderId="0" xfId="10" applyFont="1" applyAlignment="1">
      <alignment horizontal="left" vertical="center"/>
    </xf>
    <xf numFmtId="14" fontId="14" fillId="0" borderId="0" xfId="9" applyFont="1" applyAlignment="1">
      <alignment horizontal="left" vertical="center"/>
    </xf>
    <xf numFmtId="166" fontId="14" fillId="0" borderId="0" xfId="1" applyFont="1" applyAlignment="1">
      <alignment horizontal="right" vertical="center"/>
    </xf>
    <xf numFmtId="166" fontId="15" fillId="5" borderId="7" xfId="1" applyFont="1" applyFill="1" applyBorder="1" applyAlignment="1">
      <alignment horizontal="left" vertical="center" indent="1"/>
    </xf>
    <xf numFmtId="3" fontId="15" fillId="5" borderId="0" xfId="10" applyFont="1" applyFill="1" applyAlignment="1">
      <alignment horizontal="left" vertical="center" indent="1"/>
    </xf>
    <xf numFmtId="166" fontId="15" fillId="5" borderId="0" xfId="1" applyFont="1" applyFill="1" applyAlignment="1">
      <alignment horizontal="left" vertical="center" indent="1"/>
    </xf>
    <xf numFmtId="0" fontId="0" fillId="0" borderId="0" xfId="0" applyNumberFormat="1">
      <alignment vertical="center"/>
    </xf>
    <xf numFmtId="0" fontId="11" fillId="6" borderId="0" xfId="6" applyFont="1" applyFill="1" applyBorder="1" applyAlignment="1">
      <alignment horizontal="right" vertical="center" indent="1"/>
    </xf>
    <xf numFmtId="0" fontId="11" fillId="6" borderId="6" xfId="6" applyFont="1" applyFill="1" applyBorder="1" applyAlignment="1">
      <alignment horizontal="right" vertical="center" indent="1"/>
    </xf>
    <xf numFmtId="0" fontId="10" fillId="4" borderId="5" xfId="2" applyFont="1" applyFill="1" applyBorder="1" applyAlignment="1">
      <alignment horizontal="center" vertical="center"/>
    </xf>
    <xf numFmtId="0" fontId="12" fillId="3" borderId="0" xfId="8" applyFont="1" applyFill="1" applyBorder="1" applyAlignment="1">
      <alignment horizontal="center" vertical="center"/>
    </xf>
  </cellXfs>
  <cellStyles count="48">
    <cellStyle name="20 % - Akzent1" xfId="25" builtinId="30" customBuiltin="1"/>
    <cellStyle name="20 % - Akzent2" xfId="29" builtinId="34" customBuiltin="1"/>
    <cellStyle name="20 % - Akzent3" xfId="33" builtinId="38" customBuiltin="1"/>
    <cellStyle name="20 % - Akzent4" xfId="37" builtinId="42" customBuiltin="1"/>
    <cellStyle name="20 % - Akzent5" xfId="41" builtinId="46" customBuiltin="1"/>
    <cellStyle name="20 % - Akzent6" xfId="45" builtinId="50" customBuiltin="1"/>
    <cellStyle name="40 % - Akzent1" xfId="26" builtinId="31" customBuiltin="1"/>
    <cellStyle name="40 % - Akzent2" xfId="30" builtinId="35" customBuiltin="1"/>
    <cellStyle name="40 % - Akzent3" xfId="34" builtinId="39" customBuiltin="1"/>
    <cellStyle name="40 % - Akzent4" xfId="38" builtinId="43" customBuiltin="1"/>
    <cellStyle name="40 % - Akzent5" xfId="42" builtinId="47" customBuiltin="1"/>
    <cellStyle name="40 % - Akzent6" xfId="46" builtinId="51" customBuiltin="1"/>
    <cellStyle name="60 % - Akzent1" xfId="27" builtinId="32" customBuiltin="1"/>
    <cellStyle name="60 % - Akzent2" xfId="31" builtinId="36" customBuiltin="1"/>
    <cellStyle name="60 % - Akzent3" xfId="35" builtinId="40" customBuiltin="1"/>
    <cellStyle name="60 % - Akzent4" xfId="39" builtinId="44" customBuiltin="1"/>
    <cellStyle name="60 % - Akzent5" xfId="43" builtinId="48" customBuiltin="1"/>
    <cellStyle name="60 % - Akzent6" xfId="47" builtinId="52" customBuiltin="1"/>
    <cellStyle name="Akzent1" xfId="24" builtinId="29" customBuiltin="1"/>
    <cellStyle name="Akzent2" xfId="28" builtinId="33" customBuiltin="1"/>
    <cellStyle name="Akzent3" xfId="32" builtinId="37" customBuiltin="1"/>
    <cellStyle name="Akzent4" xfId="36" builtinId="41" customBuiltin="1"/>
    <cellStyle name="Akzent5" xfId="40" builtinId="45" customBuiltin="1"/>
    <cellStyle name="Akzent6" xfId="44" builtinId="49" customBuiltin="1"/>
    <cellStyle name="Ausgabe" xfId="17" builtinId="21" customBuiltin="1"/>
    <cellStyle name="Berechnung" xfId="18" builtinId="22" customBuiltin="1"/>
    <cellStyle name="Datum" xfId="9" xr:uid="{00000000-0005-0000-0000-000002000000}"/>
    <cellStyle name="Dezimal [0]" xfId="12" builtinId="6" customBuiltin="1"/>
    <cellStyle name="Eingabe" xfId="5" builtinId="20" customBuiltin="1"/>
    <cellStyle name="Ergebnis" xfId="23" builtinId="25" customBuiltin="1"/>
    <cellStyle name="Erklärender Text" xfId="6" builtinId="53" customBuiltin="1"/>
    <cellStyle name="Gut" xfId="14" builtinId="26" customBuiltin="1"/>
    <cellStyle name="Komma" xfId="10" builtinId="3" customBuiltin="1"/>
    <cellStyle name="Neutral" xfId="16" builtinId="28" customBuiltin="1"/>
    <cellStyle name="Notiz" xfId="22" builtinId="10" customBuiltin="1"/>
    <cellStyle name="Prozent" xfId="11" builtinId="5" customBuiltin="1"/>
    <cellStyle name="Schlecht" xfId="15" builtinId="27" customBuiltin="1"/>
    <cellStyle name="Standard" xfId="0" builtinId="0" customBuiltin="1"/>
    <cellStyle name="Überschrift" xfId="8" builtinId="15" customBuiltin="1"/>
    <cellStyle name="Überschrift 1" xfId="2" builtinId="16" customBuiltin="1"/>
    <cellStyle name="Überschrift 2" xfId="3" builtinId="17" customBuiltin="1"/>
    <cellStyle name="Überschrift 3" xfId="4" builtinId="18" customBuiltin="1"/>
    <cellStyle name="Überschrift 4" xfId="7" builtinId="19" customBuiltin="1"/>
    <cellStyle name="Verknüpfte Zelle" xfId="19" builtinId="24" customBuiltin="1"/>
    <cellStyle name="Währung" xfId="1" builtinId="4" customBuiltin="1"/>
    <cellStyle name="Währung [0]" xfId="13" builtinId="7" customBuiltin="1"/>
    <cellStyle name="Warnender Text" xfId="21" builtinId="11" customBuiltin="1"/>
    <cellStyle name="Zelle überprüfen" xfId="20" builtinId="23" customBuiltin="1"/>
  </cellStyles>
  <dxfs count="30">
    <dxf>
      <font>
        <b val="0"/>
        <i val="0"/>
        <strike val="0"/>
        <condense val="0"/>
        <extend val="0"/>
        <outline val="0"/>
        <shadow val="0"/>
        <u val="none"/>
        <vertAlign val="baseline"/>
        <sz val="9"/>
        <color auto="1"/>
        <name val="Lucida Sans"/>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Lucida Sans"/>
        <family val="2"/>
        <scheme val="minor"/>
      </font>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Lucida Sans"/>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Lucida Sans"/>
        <family val="2"/>
        <scheme val="minor"/>
      </font>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Lucida Sans"/>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Lucida Sans"/>
        <family val="2"/>
        <scheme val="minor"/>
      </font>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Lucida Sans"/>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Lucida Sans"/>
        <family val="2"/>
        <scheme val="minor"/>
      </font>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Lucida Sans"/>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Lucida Sans"/>
        <family val="2"/>
        <scheme val="minor"/>
      </font>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Lucida Sans"/>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strike val="0"/>
        <outline val="0"/>
        <shadow val="0"/>
        <u val="none"/>
        <vertAlign val="baseline"/>
        <sz val="9"/>
        <color auto="1"/>
        <name val="Lucida Sans"/>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Lucida Sans"/>
        <family val="2"/>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9"/>
        <color auto="1"/>
        <name val="Lucida Sans"/>
        <family val="2"/>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9"/>
        <color auto="1"/>
        <name val="Lucida Sans"/>
        <family val="2"/>
        <scheme val="minor"/>
      </font>
      <alignment horizontal="left" vertical="center" textRotation="0" wrapText="0" indent="0" justifyLastLine="0" shrinkToFit="0" readingOrder="0"/>
    </dxf>
    <dxf>
      <font>
        <strike val="0"/>
        <outline val="0"/>
        <shadow val="0"/>
        <u val="none"/>
        <vertAlign val="baseline"/>
        <sz val="10"/>
        <color theme="1" tint="0.24994659260841701"/>
        <name val="Rockwell"/>
        <family val="1"/>
        <scheme val="major"/>
      </font>
      <alignment horizontal="left" vertical="center" textRotation="0" indent="0" justifyLastLine="0" shrinkToFit="0" readingOrder="0"/>
    </dxf>
    <dxf>
      <font>
        <color theme="0"/>
      </font>
      <fill>
        <patternFill>
          <bgColor theme="0"/>
        </patternFill>
      </fill>
      <border>
        <left/>
        <right/>
        <top/>
        <bottom/>
        <vertical/>
        <horizontal/>
      </border>
    </dxf>
    <dxf>
      <border>
        <left/>
        <right style="thin">
          <color indexed="20"/>
        </right>
        <top/>
        <bottom style="thin">
          <color indexed="20"/>
        </bottom>
      </border>
    </dxf>
    <dxf>
      <border>
        <left/>
        <right/>
        <top/>
        <bottom/>
      </border>
    </dxf>
    <dxf>
      <border>
        <left style="thin">
          <color indexed="20"/>
        </left>
        <right/>
        <top/>
        <bottom style="thin">
          <color indexed="20"/>
        </bottom>
      </border>
    </dxf>
    <dxf>
      <border>
        <left/>
        <right/>
        <top/>
        <bottom/>
      </border>
    </dxf>
    <dxf>
      <border>
        <left/>
        <right/>
        <top/>
        <bottom style="thin">
          <color indexed="20"/>
        </bottom>
      </border>
    </dxf>
    <dxf>
      <border>
        <left/>
        <right/>
        <top/>
        <bottom/>
      </border>
    </dxf>
    <dxf>
      <font>
        <color theme="1" tint="0.24994659260841701"/>
      </font>
      <fill>
        <patternFill patternType="solid">
          <fgColor theme="4" tint="0.79998168889431442"/>
          <bgColor theme="4" tint="0.79998168889431442"/>
        </patternFill>
      </fill>
    </dxf>
    <dxf>
      <font>
        <color theme="1" tint="0.24994659260841701"/>
      </font>
      <fill>
        <patternFill patternType="solid">
          <fgColor theme="4" tint="0.79995117038483843"/>
          <bgColor rgb="FFDDDDDD"/>
        </patternFill>
      </fill>
    </dxf>
    <dxf>
      <font>
        <b/>
        <i val="0"/>
        <color theme="1" tint="0.24994659260841701"/>
      </font>
    </dxf>
    <dxf>
      <font>
        <b/>
        <i val="0"/>
        <color theme="1" tint="0.24994659260841701"/>
      </font>
    </dxf>
    <dxf>
      <font>
        <color theme="1" tint="0.24994659260841701"/>
      </font>
      <border>
        <top style="double">
          <color theme="4"/>
        </top>
      </border>
    </dxf>
    <dxf>
      <font>
        <b/>
        <i val="0"/>
        <color auto="1"/>
      </font>
      <fill>
        <patternFill patternType="solid">
          <fgColor theme="4"/>
          <bgColor theme="4"/>
        </patternFill>
      </fill>
      <border>
        <bottom style="thick">
          <color theme="0"/>
        </bottom>
      </border>
    </dxf>
    <dxf>
      <font>
        <color theme="1" tint="0.24994659260841701"/>
      </font>
      <border diagonalUp="0" diagonalDown="0">
        <left/>
        <right/>
        <top/>
        <bottom style="thick">
          <color theme="4"/>
        </bottom>
        <vertical/>
        <horizontal/>
      </border>
    </dxf>
  </dxfs>
  <tableStyles count="1" defaultPivotStyle="PivotStyleLight16">
    <tableStyle name="DARLEHENSRECHNER" pivot="0" count="7"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FFFFFF"/>
      <rgbColor rgb="00008080"/>
      <rgbColor rgb="00C0C0C0"/>
      <rgbColor rgb="00808080"/>
      <rgbColor rgb="009999FF"/>
      <rgbColor rgb="00993366"/>
      <rgbColor rgb="00EAEAEA"/>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314325</xdr:colOff>
      <xdr:row>0</xdr:row>
      <xdr:rowOff>16054</xdr:rowOff>
    </xdr:from>
    <xdr:to>
      <xdr:col>2</xdr:col>
      <xdr:colOff>584199</xdr:colOff>
      <xdr:row>1</xdr:row>
      <xdr:rowOff>19050</xdr:rowOff>
    </xdr:to>
    <xdr:pic>
      <xdr:nvPicPr>
        <xdr:cNvPr id="63" name="Bild 62" descr="dekoratives Element">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1"/>
        <a:stretch>
          <a:fillRect/>
        </a:stretch>
      </xdr:blipFill>
      <xdr:spPr>
        <a:xfrm>
          <a:off x="552450" y="16054"/>
          <a:ext cx="914399" cy="77452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rlehen" displayName="Darlehen" ref="B9:H369" headerRowDxfId="15" dataDxfId="14">
  <tableColumns count="7">
    <tableColumn id="1" xr3:uid="{00000000-0010-0000-0000-000001000000}" name="Zhlg-Nr." totalsRowLabel="Ergebnis" dataDxfId="13" totalsRowDxfId="12">
      <calculatedColumnFormula>IFERROR(IF(DarlehenNichtBezahlt*DarlehenIstGut,ZahlungNummer,""), "")</calculatedColumnFormula>
    </tableColumn>
    <tableColumn id="2" xr3:uid="{00000000-0010-0000-0000-000002000000}" name="Zahlungstermin" dataDxfId="11" totalsRowDxfId="10" dataCellStyle="Datum">
      <calculatedColumnFormula>IFERROR(IF(DarlehenNichtBezahlt*DarlehenIstGut,ZahlungsDatum,""), "")</calculatedColumnFormula>
    </tableColumn>
    <tableColumn id="3" xr3:uid="{00000000-0010-0000-0000-000003000000}" name="Anfangssaldo" dataDxfId="9" totalsRowDxfId="8">
      <calculatedColumnFormula>IFERROR(IF(DarlehenNichtBezahlt*DarlehenIstGut,DarlehensWert,""), "")</calculatedColumnFormula>
    </tableColumn>
    <tableColumn id="4" xr3:uid="{00000000-0010-0000-0000-000004000000}" name="Zahlung" dataDxfId="7" totalsRowDxfId="6">
      <calculatedColumnFormula>IFERROR(IF(DarlehenNichtBezahlt*DarlehenIstGut,MonatlicheZahlung,""), "")</calculatedColumnFormula>
    </tableColumn>
    <tableColumn id="5" xr3:uid="{00000000-0010-0000-0000-000005000000}" name="Kapital" dataDxfId="5" totalsRowDxfId="4">
      <calculatedColumnFormula>IFERROR(IF(DarlehenNichtBezahlt*DarlehenIstGut,Kapital,""), "")</calculatedColumnFormula>
    </tableColumn>
    <tableColumn id="6" xr3:uid="{00000000-0010-0000-0000-000006000000}" name="Zinsen" dataDxfId="3" totalsRowDxfId="2">
      <calculatedColumnFormula>IFERROR(IF(DarlehenNichtBezahlt*DarlehenIstGut,ZinsBetrag,""), "")</calculatedColumnFormula>
    </tableColumn>
    <tableColumn id="7" xr3:uid="{00000000-0010-0000-0000-000007000000}" name="Endsaldo" totalsRowFunction="count" dataDxfId="1" totalsRowDxfId="0">
      <calculatedColumnFormula>IFERROR(IF(DarlehenNichtBezahlt*DarlehenIstGut,AbschlussSaldo,""), "")</calculatedColumnFormula>
    </tableColumn>
  </tableColumns>
  <tableStyleInfo name="DARLEHENSRECHNER" showFirstColumn="0" showLastColumn="0" showRowStripes="1" showColumnStripes="0"/>
  <extLst>
    <ext xmlns:x14="http://schemas.microsoft.com/office/spreadsheetml/2009/9/main" uri="{504A1905-F514-4f6f-8877-14C23A59335A}">
      <x14:table altTextSummary="Verfolgen Sie Zahlungsnummer, Zahlungsdatum, Anfangssaldo, Endsaldo, Zahlung, Kapital und Zinsbeträge mit dieser Tabelle nach."/>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4"/>
    <pageSetUpPr fitToPage="1"/>
  </sheetPr>
  <dimension ref="A1:H369"/>
  <sheetViews>
    <sheetView showGridLines="0" tabSelected="1" zoomScaleNormal="100" workbookViewId="0">
      <pane ySplit="9" topLeftCell="A10" activePane="bottomLeft" state="frozenSplit"/>
      <selection pane="bottomLeft" activeCell="D5" sqref="D5"/>
    </sheetView>
  </sheetViews>
  <sheetFormatPr baseColWidth="10" defaultColWidth="8.88671875" defaultRowHeight="14.25"/>
  <cols>
    <col min="1" max="1" width="2.77734375" customWidth="1"/>
    <col min="2" max="2" width="7.5546875" style="1" customWidth="1"/>
    <col min="3" max="8" width="15.6640625" style="1" customWidth="1"/>
    <col min="9" max="9" width="2.77734375" customWidth="1"/>
  </cols>
  <sheetData>
    <row r="1" spans="1:8" ht="60.75" customHeight="1">
      <c r="A1" s="15"/>
      <c r="B1" s="19" t="s">
        <v>0</v>
      </c>
      <c r="C1" s="19"/>
      <c r="D1" s="19"/>
      <c r="E1" s="19"/>
      <c r="F1" s="19"/>
      <c r="G1" s="19"/>
      <c r="H1" s="19"/>
    </row>
    <row r="2" spans="1:8" ht="9.75" customHeight="1">
      <c r="B2" s="2"/>
      <c r="C2" s="2"/>
      <c r="D2" s="2"/>
      <c r="E2" s="2"/>
      <c r="F2" s="2"/>
      <c r="G2" s="2"/>
      <c r="H2" s="2"/>
    </row>
    <row r="3" spans="1:8" ht="20.100000000000001" customHeight="1" thickBot="1">
      <c r="B3" s="18" t="s">
        <v>1</v>
      </c>
      <c r="C3" s="18"/>
      <c r="D3" s="18"/>
      <c r="E3"/>
      <c r="F3" s="18" t="s">
        <v>10</v>
      </c>
      <c r="G3" s="18"/>
      <c r="H3" s="18"/>
    </row>
    <row r="4" spans="1:8" ht="20.100000000000001" customHeight="1" thickTop="1">
      <c r="B4" s="17" t="s">
        <v>2</v>
      </c>
      <c r="C4" s="17"/>
      <c r="D4" s="3">
        <v>12000</v>
      </c>
      <c r="E4"/>
      <c r="F4" s="17" t="s">
        <v>11</v>
      </c>
      <c r="G4" s="17"/>
      <c r="H4" s="12">
        <f ca="1">IFERROR(IF(DarlehenIstGut,MonatlicheZahlung,""), "")</f>
        <v>130.23153355257688</v>
      </c>
    </row>
    <row r="5" spans="1:8" ht="20.100000000000001" customHeight="1">
      <c r="B5" s="16" t="s">
        <v>3</v>
      </c>
      <c r="C5" s="16"/>
      <c r="D5" s="4">
        <v>5.5E-2</v>
      </c>
      <c r="E5"/>
      <c r="F5" s="16" t="s">
        <v>12</v>
      </c>
      <c r="G5" s="16"/>
      <c r="H5" s="13">
        <f ca="1">IFERROR(IF(DarlehenIstGut,DarlehensJahre*12,""), "")</f>
        <v>120</v>
      </c>
    </row>
    <row r="6" spans="1:8" ht="20.100000000000001" customHeight="1">
      <c r="B6" s="16" t="s">
        <v>4</v>
      </c>
      <c r="C6" s="16"/>
      <c r="D6" s="5">
        <v>10</v>
      </c>
      <c r="E6"/>
      <c r="F6" s="16" t="s">
        <v>13</v>
      </c>
      <c r="G6" s="16"/>
      <c r="H6" s="14">
        <f ca="1">IFERROR(IF(DarlehenIstGut,DarlehensKostenGesamt-DarlehensBetrag,""), "")</f>
        <v>3627.7840263092257</v>
      </c>
    </row>
    <row r="7" spans="1:8" ht="20.100000000000001" customHeight="1">
      <c r="B7" s="16" t="s">
        <v>5</v>
      </c>
      <c r="C7" s="16"/>
      <c r="D7" s="6">
        <f ca="1">TODAY()</f>
        <v>44150</v>
      </c>
      <c r="E7"/>
      <c r="F7" s="16" t="s">
        <v>14</v>
      </c>
      <c r="G7" s="16"/>
      <c r="H7" s="14">
        <f ca="1">IFERROR(IF(DarlehenIstGut,MonatlicheZahlung*AnzahlZahlungen,""), "")</f>
        <v>15627.784026309226</v>
      </c>
    </row>
    <row r="8" spans="1:8" ht="15" customHeight="1">
      <c r="B8"/>
      <c r="C8"/>
      <c r="D8"/>
      <c r="E8"/>
      <c r="F8"/>
      <c r="G8"/>
      <c r="H8"/>
    </row>
    <row r="9" spans="1:8" ht="29.25" customHeight="1">
      <c r="B9" s="7" t="s">
        <v>6</v>
      </c>
      <c r="C9" s="7" t="s">
        <v>7</v>
      </c>
      <c r="D9" s="8" t="s">
        <v>8</v>
      </c>
      <c r="E9" s="8" t="s">
        <v>9</v>
      </c>
      <c r="F9" s="8" t="s">
        <v>15</v>
      </c>
      <c r="G9" s="8" t="s">
        <v>16</v>
      </c>
      <c r="H9" s="8" t="s">
        <v>17</v>
      </c>
    </row>
    <row r="10" spans="1:8" ht="20.100000000000001" customHeight="1">
      <c r="B10" s="9">
        <f ca="1">IFERROR(IF(DarlehenNichtBezahlt*DarlehenIstGut,ZahlungNummer,""), "")</f>
        <v>1</v>
      </c>
      <c r="C10" s="10">
        <f ca="1">IFERROR(IF(DarlehenNichtBezahlt*DarlehenIstGut,ZahlungsDatum,""), "")</f>
        <v>44180</v>
      </c>
      <c r="D10" s="11">
        <f ca="1">IFERROR(IF(DarlehenNichtBezahlt*DarlehenIstGut,DarlehensWert,""), "")</f>
        <v>12000</v>
      </c>
      <c r="E10" s="11">
        <f ca="1">IFERROR(IF(DarlehenNichtBezahlt*DarlehenIstGut,MonatlicheZahlung,""), "")</f>
        <v>130.23153355257688</v>
      </c>
      <c r="F10" s="11">
        <f ca="1">IFERROR(IF(DarlehenNichtBezahlt*DarlehenIstGut,Kapital,""), "")</f>
        <v>75.231533552576877</v>
      </c>
      <c r="G10" s="11">
        <f ca="1">IFERROR(IF(DarlehenNichtBezahlt*DarlehenIstGut,ZinsBetrag,""), "")</f>
        <v>55</v>
      </c>
      <c r="H10" s="11">
        <f ca="1">IFERROR(IF(DarlehenNichtBezahlt*DarlehenIstGut,AbschlussSaldo,""), "")</f>
        <v>11924.768466447422</v>
      </c>
    </row>
    <row r="11" spans="1:8" ht="20.100000000000001" customHeight="1">
      <c r="B11" s="9">
        <f ca="1">IFERROR(IF(DarlehenNichtBezahlt*DarlehenIstGut,ZahlungNummer,""), "")</f>
        <v>2</v>
      </c>
      <c r="C11" s="10">
        <f ca="1">IFERROR(IF(DarlehenNichtBezahlt*DarlehenIstGut,ZahlungsDatum,""), "")</f>
        <v>44211</v>
      </c>
      <c r="D11" s="11">
        <f ca="1">IFERROR(IF(DarlehenNichtBezahlt*DarlehenIstGut,DarlehensWert,""), "")</f>
        <v>11924.768466447422</v>
      </c>
      <c r="E11" s="11">
        <f ca="1">IFERROR(IF(DarlehenNichtBezahlt*DarlehenIstGut,MonatlicheZahlung,""), "")</f>
        <v>130.23153355257688</v>
      </c>
      <c r="F11" s="11">
        <f ca="1">IFERROR(IF(DarlehenNichtBezahlt*DarlehenIstGut,Kapital,""), "")</f>
        <v>75.576344748026202</v>
      </c>
      <c r="G11" s="11">
        <f ca="1">IFERROR(IF(DarlehenNichtBezahlt*DarlehenIstGut,ZinsBetrag,""), "")</f>
        <v>54.65518880455069</v>
      </c>
      <c r="H11" s="11">
        <f ca="1">IFERROR(IF(DarlehenNichtBezahlt*DarlehenIstGut,AbschlussSaldo,""), "")</f>
        <v>11849.192121699396</v>
      </c>
    </row>
    <row r="12" spans="1:8" ht="20.100000000000001" customHeight="1">
      <c r="B12" s="9">
        <f ca="1">IFERROR(IF(DarlehenNichtBezahlt*DarlehenIstGut,ZahlungNummer,""), "")</f>
        <v>3</v>
      </c>
      <c r="C12" s="10">
        <f ca="1">IFERROR(IF(DarlehenNichtBezahlt*DarlehenIstGut,ZahlungsDatum,""), "")</f>
        <v>44242</v>
      </c>
      <c r="D12" s="11">
        <f ca="1">IFERROR(IF(DarlehenNichtBezahlt*DarlehenIstGut,DarlehensWert,""), "")</f>
        <v>11849.192121699396</v>
      </c>
      <c r="E12" s="11">
        <f ca="1">IFERROR(IF(DarlehenNichtBezahlt*DarlehenIstGut,MonatlicheZahlung,""), "")</f>
        <v>130.23153355257688</v>
      </c>
      <c r="F12" s="11">
        <f ca="1">IFERROR(IF(DarlehenNichtBezahlt*DarlehenIstGut,Kapital,""), "")</f>
        <v>75.922736328121317</v>
      </c>
      <c r="G12" s="11">
        <f ca="1">IFERROR(IF(DarlehenNichtBezahlt*DarlehenIstGut,ZinsBetrag,""), "")</f>
        <v>54.308797224455581</v>
      </c>
      <c r="H12" s="11">
        <f ca="1">IFERROR(IF(DarlehenNichtBezahlt*DarlehenIstGut,AbschlussSaldo,""), "")</f>
        <v>11773.269385371274</v>
      </c>
    </row>
    <row r="13" spans="1:8" ht="20.100000000000001" customHeight="1">
      <c r="B13" s="9">
        <f ca="1">IFERROR(IF(DarlehenNichtBezahlt*DarlehenIstGut,ZahlungNummer,""), "")</f>
        <v>4</v>
      </c>
      <c r="C13" s="10">
        <f ca="1">IFERROR(IF(DarlehenNichtBezahlt*DarlehenIstGut,ZahlungsDatum,""), "")</f>
        <v>44270</v>
      </c>
      <c r="D13" s="11">
        <f ca="1">IFERROR(IF(DarlehenNichtBezahlt*DarlehenIstGut,DarlehensWert,""), "")</f>
        <v>11773.269385371274</v>
      </c>
      <c r="E13" s="11">
        <f ca="1">IFERROR(IF(DarlehenNichtBezahlt*DarlehenIstGut,MonatlicheZahlung,""), "")</f>
        <v>130.23153355257688</v>
      </c>
      <c r="F13" s="11">
        <f ca="1">IFERROR(IF(DarlehenNichtBezahlt*DarlehenIstGut,Kapital,""), "")</f>
        <v>76.270715536291874</v>
      </c>
      <c r="G13" s="11">
        <f ca="1">IFERROR(IF(DarlehenNichtBezahlt*DarlehenIstGut,ZinsBetrag,""), "")</f>
        <v>53.96081801628501</v>
      </c>
      <c r="H13" s="11">
        <f ca="1">IFERROR(IF(DarlehenNichtBezahlt*DarlehenIstGut,AbschlussSaldo,""), "")</f>
        <v>11696.998669834984</v>
      </c>
    </row>
    <row r="14" spans="1:8" ht="20.100000000000001" customHeight="1">
      <c r="B14" s="9">
        <f ca="1">IFERROR(IF(DarlehenNichtBezahlt*DarlehenIstGut,ZahlungNummer,""), "")</f>
        <v>5</v>
      </c>
      <c r="C14" s="10">
        <f ca="1">IFERROR(IF(DarlehenNichtBezahlt*DarlehenIstGut,ZahlungsDatum,""), "")</f>
        <v>44301</v>
      </c>
      <c r="D14" s="11">
        <f ca="1">IFERROR(IF(DarlehenNichtBezahlt*DarlehenIstGut,DarlehensWert,""), "")</f>
        <v>11696.998669834984</v>
      </c>
      <c r="E14" s="11">
        <f ca="1">IFERROR(IF(DarlehenNichtBezahlt*DarlehenIstGut,MonatlicheZahlung,""), "")</f>
        <v>130.23153355257688</v>
      </c>
      <c r="F14" s="11">
        <f ca="1">IFERROR(IF(DarlehenNichtBezahlt*DarlehenIstGut,Kapital,""), "")</f>
        <v>76.620289649166551</v>
      </c>
      <c r="G14" s="11">
        <f ca="1">IFERROR(IF(DarlehenNichtBezahlt*DarlehenIstGut,ZinsBetrag,""), "")</f>
        <v>53.611243903410333</v>
      </c>
      <c r="H14" s="11">
        <f ca="1">IFERROR(IF(DarlehenNichtBezahlt*DarlehenIstGut,AbschlussSaldo,""), "")</f>
        <v>11620.378380185815</v>
      </c>
    </row>
    <row r="15" spans="1:8" ht="20.100000000000001" customHeight="1">
      <c r="B15" s="9">
        <f ca="1">IFERROR(IF(DarlehenNichtBezahlt*DarlehenIstGut,ZahlungNummer,""), "")</f>
        <v>6</v>
      </c>
      <c r="C15" s="10">
        <f ca="1">IFERROR(IF(DarlehenNichtBezahlt*DarlehenIstGut,ZahlungsDatum,""), "")</f>
        <v>44331</v>
      </c>
      <c r="D15" s="11">
        <f ca="1">IFERROR(IF(DarlehenNichtBezahlt*DarlehenIstGut,DarlehensWert,""), "")</f>
        <v>11620.378380185815</v>
      </c>
      <c r="E15" s="11">
        <f ca="1">IFERROR(IF(DarlehenNichtBezahlt*DarlehenIstGut,MonatlicheZahlung,""), "")</f>
        <v>130.23153355257688</v>
      </c>
      <c r="F15" s="11">
        <f ca="1">IFERROR(IF(DarlehenNichtBezahlt*DarlehenIstGut,Kapital,""), "")</f>
        <v>76.971465976725227</v>
      </c>
      <c r="G15" s="11">
        <f ca="1">IFERROR(IF(DarlehenNichtBezahlt*DarlehenIstGut,ZinsBetrag,""), "")</f>
        <v>53.260067575851657</v>
      </c>
      <c r="H15" s="11">
        <f ca="1">IFERROR(IF(DarlehenNichtBezahlt*DarlehenIstGut,AbschlussSaldo,""), "")</f>
        <v>11543.40691420909</v>
      </c>
    </row>
    <row r="16" spans="1:8" ht="20.100000000000001" customHeight="1">
      <c r="B16" s="9">
        <f ca="1">IFERROR(IF(DarlehenNichtBezahlt*DarlehenIstGut,ZahlungNummer,""), "")</f>
        <v>7</v>
      </c>
      <c r="C16" s="10">
        <f ca="1">IFERROR(IF(DarlehenNichtBezahlt*DarlehenIstGut,ZahlungsDatum,""), "")</f>
        <v>44362</v>
      </c>
      <c r="D16" s="11">
        <f ca="1">IFERROR(IF(DarlehenNichtBezahlt*DarlehenIstGut,DarlehensWert,""), "")</f>
        <v>11543.40691420909</v>
      </c>
      <c r="E16" s="11">
        <f ca="1">IFERROR(IF(DarlehenNichtBezahlt*DarlehenIstGut,MonatlicheZahlung,""), "")</f>
        <v>130.23153355257688</v>
      </c>
      <c r="F16" s="11">
        <f ca="1">IFERROR(IF(DarlehenNichtBezahlt*DarlehenIstGut,Kapital,""), "")</f>
        <v>77.324251862451874</v>
      </c>
      <c r="G16" s="11">
        <f ca="1">IFERROR(IF(DarlehenNichtBezahlt*DarlehenIstGut,ZinsBetrag,""), "")</f>
        <v>52.907281690125004</v>
      </c>
      <c r="H16" s="11">
        <f ca="1">IFERROR(IF(DarlehenNichtBezahlt*DarlehenIstGut,AbschlussSaldo,""), "")</f>
        <v>11466.08266234664</v>
      </c>
    </row>
    <row r="17" spans="2:8" ht="20.100000000000001" customHeight="1">
      <c r="B17" s="9">
        <f ca="1">IFERROR(IF(DarlehenNichtBezahlt*DarlehenIstGut,ZahlungNummer,""), "")</f>
        <v>8</v>
      </c>
      <c r="C17" s="10">
        <f ca="1">IFERROR(IF(DarlehenNichtBezahlt*DarlehenIstGut,ZahlungsDatum,""), "")</f>
        <v>44392</v>
      </c>
      <c r="D17" s="11">
        <f ca="1">IFERROR(IF(DarlehenNichtBezahlt*DarlehenIstGut,DarlehensWert,""), "")</f>
        <v>11466.08266234664</v>
      </c>
      <c r="E17" s="11">
        <f ca="1">IFERROR(IF(DarlehenNichtBezahlt*DarlehenIstGut,MonatlicheZahlung,""), "")</f>
        <v>130.23153355257688</v>
      </c>
      <c r="F17" s="11">
        <f ca="1">IFERROR(IF(DarlehenNichtBezahlt*DarlehenIstGut,Kapital,""), "")</f>
        <v>77.678654683488119</v>
      </c>
      <c r="G17" s="11">
        <f ca="1">IFERROR(IF(DarlehenNichtBezahlt*DarlehenIstGut,ZinsBetrag,""), "")</f>
        <v>52.552878869088765</v>
      </c>
      <c r="H17" s="11">
        <f ca="1">IFERROR(IF(DarlehenNichtBezahlt*DarlehenIstGut,AbschlussSaldo,""), "")</f>
        <v>11388.404007663152</v>
      </c>
    </row>
    <row r="18" spans="2:8" ht="20.100000000000001" customHeight="1">
      <c r="B18" s="9">
        <f ca="1">IFERROR(IF(DarlehenNichtBezahlt*DarlehenIstGut,ZahlungNummer,""), "")</f>
        <v>9</v>
      </c>
      <c r="C18" s="10">
        <f ca="1">IFERROR(IF(DarlehenNichtBezahlt*DarlehenIstGut,ZahlungsDatum,""), "")</f>
        <v>44423</v>
      </c>
      <c r="D18" s="11">
        <f ca="1">IFERROR(IF(DarlehenNichtBezahlt*DarlehenIstGut,DarlehensWert,""), "")</f>
        <v>11388.404007663152</v>
      </c>
      <c r="E18" s="11">
        <f ca="1">IFERROR(IF(DarlehenNichtBezahlt*DarlehenIstGut,MonatlicheZahlung,""), "")</f>
        <v>130.23153355257688</v>
      </c>
      <c r="F18" s="11">
        <f ca="1">IFERROR(IF(DarlehenNichtBezahlt*DarlehenIstGut,Kapital,""), "")</f>
        <v>78.034681850787436</v>
      </c>
      <c r="G18" s="11">
        <f ca="1">IFERROR(IF(DarlehenNichtBezahlt*DarlehenIstGut,ZinsBetrag,""), "")</f>
        <v>52.196851701789448</v>
      </c>
      <c r="H18" s="11">
        <f ca="1">IFERROR(IF(DarlehenNichtBezahlt*DarlehenIstGut,AbschlussSaldo,""), "")</f>
        <v>11310.369325812364</v>
      </c>
    </row>
    <row r="19" spans="2:8" ht="20.100000000000001" customHeight="1">
      <c r="B19" s="9">
        <f ca="1">IFERROR(IF(DarlehenNichtBezahlt*DarlehenIstGut,ZahlungNummer,""), "")</f>
        <v>10</v>
      </c>
      <c r="C19" s="10">
        <f ca="1">IFERROR(IF(DarlehenNichtBezahlt*DarlehenIstGut,ZahlungsDatum,""), "")</f>
        <v>44454</v>
      </c>
      <c r="D19" s="11">
        <f ca="1">IFERROR(IF(DarlehenNichtBezahlt*DarlehenIstGut,DarlehensWert,""), "")</f>
        <v>11310.369325812364</v>
      </c>
      <c r="E19" s="11">
        <f ca="1">IFERROR(IF(DarlehenNichtBezahlt*DarlehenIstGut,MonatlicheZahlung,""), "")</f>
        <v>130.23153355257688</v>
      </c>
      <c r="F19" s="11">
        <f ca="1">IFERROR(IF(DarlehenNichtBezahlt*DarlehenIstGut,Kapital,""), "")</f>
        <v>78.392340809270209</v>
      </c>
      <c r="G19" s="11">
        <f ca="1">IFERROR(IF(DarlehenNichtBezahlt*DarlehenIstGut,ZinsBetrag,""), "")</f>
        <v>51.839192743306668</v>
      </c>
      <c r="H19" s="11">
        <f ca="1">IFERROR(IF(DarlehenNichtBezahlt*DarlehenIstGut,AbschlussSaldo,""), "")</f>
        <v>11231.976985003092</v>
      </c>
    </row>
    <row r="20" spans="2:8" ht="20.100000000000001" customHeight="1">
      <c r="B20" s="9">
        <f ca="1">IFERROR(IF(DarlehenNichtBezahlt*DarlehenIstGut,ZahlungNummer,""), "")</f>
        <v>11</v>
      </c>
      <c r="C20" s="10">
        <f ca="1">IFERROR(IF(DarlehenNichtBezahlt*DarlehenIstGut,ZahlungsDatum,""), "")</f>
        <v>44484</v>
      </c>
      <c r="D20" s="11">
        <f ca="1">IFERROR(IF(DarlehenNichtBezahlt*DarlehenIstGut,DarlehensWert,""), "")</f>
        <v>11231.976985003092</v>
      </c>
      <c r="E20" s="11">
        <f ca="1">IFERROR(IF(DarlehenNichtBezahlt*DarlehenIstGut,MonatlicheZahlung,""), "")</f>
        <v>130.23153355257688</v>
      </c>
      <c r="F20" s="11">
        <f ca="1">IFERROR(IF(DarlehenNichtBezahlt*DarlehenIstGut,Kapital,""), "")</f>
        <v>78.751639037979373</v>
      </c>
      <c r="G20" s="11">
        <f ca="1">IFERROR(IF(DarlehenNichtBezahlt*DarlehenIstGut,ZinsBetrag,""), "")</f>
        <v>51.479894514597511</v>
      </c>
      <c r="H20" s="11">
        <f ca="1">IFERROR(IF(DarlehenNichtBezahlt*DarlehenIstGut,AbschlussSaldo,""), "")</f>
        <v>11153.225345965113</v>
      </c>
    </row>
    <row r="21" spans="2:8" ht="20.100000000000001" customHeight="1">
      <c r="B21" s="9">
        <f ca="1">IFERROR(IF(DarlehenNichtBezahlt*DarlehenIstGut,ZahlungNummer,""), "")</f>
        <v>12</v>
      </c>
      <c r="C21" s="10">
        <f ca="1">IFERROR(IF(DarlehenNichtBezahlt*DarlehenIstGut,ZahlungsDatum,""), "")</f>
        <v>44515</v>
      </c>
      <c r="D21" s="11">
        <f ca="1">IFERROR(IF(DarlehenNichtBezahlt*DarlehenIstGut,DarlehensWert,""), "")</f>
        <v>11153.225345965113</v>
      </c>
      <c r="E21" s="11">
        <f ca="1">IFERROR(IF(DarlehenNichtBezahlt*DarlehenIstGut,MonatlicheZahlung,""), "")</f>
        <v>130.23153355257688</v>
      </c>
      <c r="F21" s="11">
        <f ca="1">IFERROR(IF(DarlehenNichtBezahlt*DarlehenIstGut,Kapital,""), "")</f>
        <v>79.112584050236791</v>
      </c>
      <c r="G21" s="11">
        <f ca="1">IFERROR(IF(DarlehenNichtBezahlt*DarlehenIstGut,ZinsBetrag,""), "")</f>
        <v>51.118949502340108</v>
      </c>
      <c r="H21" s="11">
        <f ca="1">IFERROR(IF(DarlehenNichtBezahlt*DarlehenIstGut,AbschlussSaldo,""), "")</f>
        <v>11074.112761914877</v>
      </c>
    </row>
    <row r="22" spans="2:8" ht="20.100000000000001" customHeight="1">
      <c r="B22" s="9">
        <f ca="1">IFERROR(IF(DarlehenNichtBezahlt*DarlehenIstGut,ZahlungNummer,""), "")</f>
        <v>13</v>
      </c>
      <c r="C22" s="10">
        <f ca="1">IFERROR(IF(DarlehenNichtBezahlt*DarlehenIstGut,ZahlungsDatum,""), "")</f>
        <v>44545</v>
      </c>
      <c r="D22" s="11">
        <f ca="1">IFERROR(IF(DarlehenNichtBezahlt*DarlehenIstGut,DarlehensWert,""), "")</f>
        <v>11074.112761914877</v>
      </c>
      <c r="E22" s="11">
        <f ca="1">IFERROR(IF(DarlehenNichtBezahlt*DarlehenIstGut,MonatlicheZahlung,""), "")</f>
        <v>130.23153355257688</v>
      </c>
      <c r="F22" s="11">
        <f ca="1">IFERROR(IF(DarlehenNichtBezahlt*DarlehenIstGut,Kapital,""), "")</f>
        <v>79.47518339380035</v>
      </c>
      <c r="G22" s="11">
        <f ca="1">IFERROR(IF(DarlehenNichtBezahlt*DarlehenIstGut,ZinsBetrag,""), "")</f>
        <v>50.75635015877652</v>
      </c>
      <c r="H22" s="11">
        <f ca="1">IFERROR(IF(DarlehenNichtBezahlt*DarlehenIstGut,AbschlussSaldo,""), "")</f>
        <v>10994.637578521077</v>
      </c>
    </row>
    <row r="23" spans="2:8" ht="20.100000000000001" customHeight="1">
      <c r="B23" s="9">
        <f ca="1">IFERROR(IF(DarlehenNichtBezahlt*DarlehenIstGut,ZahlungNummer,""), "")</f>
        <v>14</v>
      </c>
      <c r="C23" s="10">
        <f ca="1">IFERROR(IF(DarlehenNichtBezahlt*DarlehenIstGut,ZahlungsDatum,""), "")</f>
        <v>44576</v>
      </c>
      <c r="D23" s="11">
        <f ca="1">IFERROR(IF(DarlehenNichtBezahlt*DarlehenIstGut,DarlehensWert,""), "")</f>
        <v>10994.637578521077</v>
      </c>
      <c r="E23" s="11">
        <f ca="1">IFERROR(IF(DarlehenNichtBezahlt*DarlehenIstGut,MonatlicheZahlung,""), "")</f>
        <v>130.23153355257688</v>
      </c>
      <c r="F23" s="11">
        <f ca="1">IFERROR(IF(DarlehenNichtBezahlt*DarlehenIstGut,Kapital,""), "")</f>
        <v>79.83944465102195</v>
      </c>
      <c r="G23" s="11">
        <f ca="1">IFERROR(IF(DarlehenNichtBezahlt*DarlehenIstGut,ZinsBetrag,""), "")</f>
        <v>50.392088901554935</v>
      </c>
      <c r="H23" s="11">
        <f ca="1">IFERROR(IF(DarlehenNichtBezahlt*DarlehenIstGut,AbschlussSaldo,""), "")</f>
        <v>10914.798133870054</v>
      </c>
    </row>
    <row r="24" spans="2:8" ht="20.100000000000001" customHeight="1">
      <c r="B24" s="9">
        <f ca="1">IFERROR(IF(DarlehenNichtBezahlt*DarlehenIstGut,ZahlungNummer,""), "")</f>
        <v>15</v>
      </c>
      <c r="C24" s="10">
        <f ca="1">IFERROR(IF(DarlehenNichtBezahlt*DarlehenIstGut,ZahlungsDatum,""), "")</f>
        <v>44607</v>
      </c>
      <c r="D24" s="11">
        <f ca="1">IFERROR(IF(DarlehenNichtBezahlt*DarlehenIstGut,DarlehensWert,""), "")</f>
        <v>10914.798133870054</v>
      </c>
      <c r="E24" s="11">
        <f ca="1">IFERROR(IF(DarlehenNichtBezahlt*DarlehenIstGut,MonatlicheZahlung,""), "")</f>
        <v>130.23153355257688</v>
      </c>
      <c r="F24" s="11">
        <f ca="1">IFERROR(IF(DarlehenNichtBezahlt*DarlehenIstGut,Kapital,""), "")</f>
        <v>80.205375439005792</v>
      </c>
      <c r="G24" s="11">
        <f ca="1">IFERROR(IF(DarlehenNichtBezahlt*DarlehenIstGut,ZinsBetrag,""), "")</f>
        <v>50.026158113571078</v>
      </c>
      <c r="H24" s="11">
        <f ca="1">IFERROR(IF(DarlehenNichtBezahlt*DarlehenIstGut,AbschlussSaldo,""), "")</f>
        <v>10834.59275843105</v>
      </c>
    </row>
    <row r="25" spans="2:8" ht="20.100000000000001" customHeight="1">
      <c r="B25" s="9">
        <f ca="1">IFERROR(IF(DarlehenNichtBezahlt*DarlehenIstGut,ZahlungNummer,""), "")</f>
        <v>16</v>
      </c>
      <c r="C25" s="10">
        <f ca="1">IFERROR(IF(DarlehenNichtBezahlt*DarlehenIstGut,ZahlungsDatum,""), "")</f>
        <v>44635</v>
      </c>
      <c r="D25" s="11">
        <f ca="1">IFERROR(IF(DarlehenNichtBezahlt*DarlehenIstGut,DarlehensWert,""), "")</f>
        <v>10834.59275843105</v>
      </c>
      <c r="E25" s="11">
        <f ca="1">IFERROR(IF(DarlehenNichtBezahlt*DarlehenIstGut,MonatlicheZahlung,""), "")</f>
        <v>130.23153355257688</v>
      </c>
      <c r="F25" s="11">
        <f ca="1">IFERROR(IF(DarlehenNichtBezahlt*DarlehenIstGut,Kapital,""), "")</f>
        <v>80.572983409767886</v>
      </c>
      <c r="G25" s="11">
        <f ca="1">IFERROR(IF(DarlehenNichtBezahlt*DarlehenIstGut,ZinsBetrag,""), "")</f>
        <v>49.65855014280897</v>
      </c>
      <c r="H25" s="11">
        <f ca="1">IFERROR(IF(DarlehenNichtBezahlt*DarlehenIstGut,AbschlussSaldo,""), "")</f>
        <v>10754.019775021279</v>
      </c>
    </row>
    <row r="26" spans="2:8" ht="20.100000000000001" customHeight="1">
      <c r="B26" s="9">
        <f ca="1">IFERROR(IF(DarlehenNichtBezahlt*DarlehenIstGut,ZahlungNummer,""), "")</f>
        <v>17</v>
      </c>
      <c r="C26" s="10">
        <f ca="1">IFERROR(IF(DarlehenNichtBezahlt*DarlehenIstGut,ZahlungsDatum,""), "")</f>
        <v>44666</v>
      </c>
      <c r="D26" s="11">
        <f ca="1">IFERROR(IF(DarlehenNichtBezahlt*DarlehenIstGut,DarlehensWert,""), "")</f>
        <v>10754.019775021279</v>
      </c>
      <c r="E26" s="11">
        <f ca="1">IFERROR(IF(DarlehenNichtBezahlt*DarlehenIstGut,MonatlicheZahlung,""), "")</f>
        <v>130.23153355257688</v>
      </c>
      <c r="F26" s="11">
        <f ca="1">IFERROR(IF(DarlehenNichtBezahlt*DarlehenIstGut,Kapital,""), "")</f>
        <v>80.94227625039602</v>
      </c>
      <c r="G26" s="11">
        <f ca="1">IFERROR(IF(DarlehenNichtBezahlt*DarlehenIstGut,ZinsBetrag,""), "")</f>
        <v>49.289257302180872</v>
      </c>
      <c r="H26" s="11">
        <f ca="1">IFERROR(IF(DarlehenNichtBezahlt*DarlehenIstGut,AbschlussSaldo,""), "")</f>
        <v>10673.077498770883</v>
      </c>
    </row>
    <row r="27" spans="2:8" ht="20.100000000000001" customHeight="1">
      <c r="B27" s="9">
        <f ca="1">IFERROR(IF(DarlehenNichtBezahlt*DarlehenIstGut,ZahlungNummer,""), "")</f>
        <v>18</v>
      </c>
      <c r="C27" s="10">
        <f ca="1">IFERROR(IF(DarlehenNichtBezahlt*DarlehenIstGut,ZahlungsDatum,""), "")</f>
        <v>44696</v>
      </c>
      <c r="D27" s="11">
        <f ca="1">IFERROR(IF(DarlehenNichtBezahlt*DarlehenIstGut,DarlehensWert,""), "")</f>
        <v>10673.077498770883</v>
      </c>
      <c r="E27" s="11">
        <f ca="1">IFERROR(IF(DarlehenNichtBezahlt*DarlehenIstGut,MonatlicheZahlung,""), "")</f>
        <v>130.23153355257688</v>
      </c>
      <c r="F27" s="11">
        <f ca="1">IFERROR(IF(DarlehenNichtBezahlt*DarlehenIstGut,Kapital,""), "")</f>
        <v>81.313261683210314</v>
      </c>
      <c r="G27" s="11">
        <f ca="1">IFERROR(IF(DarlehenNichtBezahlt*DarlehenIstGut,ZinsBetrag,""), "")</f>
        <v>48.918271869366556</v>
      </c>
      <c r="H27" s="11">
        <f ca="1">IFERROR(IF(DarlehenNichtBezahlt*DarlehenIstGut,AbschlussSaldo,""), "")</f>
        <v>10591.764237087671</v>
      </c>
    </row>
    <row r="28" spans="2:8" ht="20.100000000000001" customHeight="1">
      <c r="B28" s="9">
        <f ca="1">IFERROR(IF(DarlehenNichtBezahlt*DarlehenIstGut,ZahlungNummer,""), "")</f>
        <v>19</v>
      </c>
      <c r="C28" s="10">
        <f ca="1">IFERROR(IF(DarlehenNichtBezahlt*DarlehenIstGut,ZahlungsDatum,""), "")</f>
        <v>44727</v>
      </c>
      <c r="D28" s="11">
        <f ca="1">IFERROR(IF(DarlehenNichtBezahlt*DarlehenIstGut,DarlehensWert,""), "")</f>
        <v>10591.764237087671</v>
      </c>
      <c r="E28" s="11">
        <f ca="1">IFERROR(IF(DarlehenNichtBezahlt*DarlehenIstGut,MonatlicheZahlung,""), "")</f>
        <v>130.23153355257688</v>
      </c>
      <c r="F28" s="11">
        <f ca="1">IFERROR(IF(DarlehenNichtBezahlt*DarlehenIstGut,Kapital,""), "")</f>
        <v>81.685947465925025</v>
      </c>
      <c r="G28" s="11">
        <f ca="1">IFERROR(IF(DarlehenNichtBezahlt*DarlehenIstGut,ZinsBetrag,""), "")</f>
        <v>48.545586086651852</v>
      </c>
      <c r="H28" s="11">
        <f ca="1">IFERROR(IF(DarlehenNichtBezahlt*DarlehenIstGut,AbschlussSaldo,""), "")</f>
        <v>10510.07828962175</v>
      </c>
    </row>
    <row r="29" spans="2:8" ht="20.100000000000001" customHeight="1">
      <c r="B29" s="9">
        <f ca="1">IFERROR(IF(DarlehenNichtBezahlt*DarlehenIstGut,ZahlungNummer,""), "")</f>
        <v>20</v>
      </c>
      <c r="C29" s="10">
        <f ca="1">IFERROR(IF(DarlehenNichtBezahlt*DarlehenIstGut,ZahlungsDatum,""), "")</f>
        <v>44757</v>
      </c>
      <c r="D29" s="11">
        <f ca="1">IFERROR(IF(DarlehenNichtBezahlt*DarlehenIstGut,DarlehensWert,""), "")</f>
        <v>10510.07828962175</v>
      </c>
      <c r="E29" s="11">
        <f ca="1">IFERROR(IF(DarlehenNichtBezahlt*DarlehenIstGut,MonatlicheZahlung,""), "")</f>
        <v>130.23153355257688</v>
      </c>
      <c r="F29" s="11">
        <f ca="1">IFERROR(IF(DarlehenNichtBezahlt*DarlehenIstGut,Kapital,""), "")</f>
        <v>82.060341391810525</v>
      </c>
      <c r="G29" s="11">
        <f ca="1">IFERROR(IF(DarlehenNichtBezahlt*DarlehenIstGut,ZinsBetrag,""), "")</f>
        <v>48.171192160766353</v>
      </c>
      <c r="H29" s="11">
        <f ca="1">IFERROR(IF(DarlehenNichtBezahlt*DarlehenIstGut,AbschlussSaldo,""), "")</f>
        <v>10428.017948229937</v>
      </c>
    </row>
    <row r="30" spans="2:8" ht="20.100000000000001" customHeight="1">
      <c r="B30" s="9">
        <f ca="1">IFERROR(IF(DarlehenNichtBezahlt*DarlehenIstGut,ZahlungNummer,""), "")</f>
        <v>21</v>
      </c>
      <c r="C30" s="10">
        <f ca="1">IFERROR(IF(DarlehenNichtBezahlt*DarlehenIstGut,ZahlungsDatum,""), "")</f>
        <v>44788</v>
      </c>
      <c r="D30" s="11">
        <f ca="1">IFERROR(IF(DarlehenNichtBezahlt*DarlehenIstGut,DarlehensWert,""), "")</f>
        <v>10428.017948229937</v>
      </c>
      <c r="E30" s="11">
        <f ca="1">IFERROR(IF(DarlehenNichtBezahlt*DarlehenIstGut,MonatlicheZahlung,""), "")</f>
        <v>130.23153355257688</v>
      </c>
      <c r="F30" s="11">
        <f ca="1">IFERROR(IF(DarlehenNichtBezahlt*DarlehenIstGut,Kapital,""), "")</f>
        <v>82.436451289856322</v>
      </c>
      <c r="G30" s="11">
        <f ca="1">IFERROR(IF(DarlehenNichtBezahlt*DarlehenIstGut,ZinsBetrag,""), "")</f>
        <v>47.795082262720555</v>
      </c>
      <c r="H30" s="11">
        <f ca="1">IFERROR(IF(DarlehenNichtBezahlt*DarlehenIstGut,AbschlussSaldo,""), "")</f>
        <v>10345.58149694008</v>
      </c>
    </row>
    <row r="31" spans="2:8" ht="20.100000000000001" customHeight="1">
      <c r="B31" s="9">
        <f ca="1">IFERROR(IF(DarlehenNichtBezahlt*DarlehenIstGut,ZahlungNummer,""), "")</f>
        <v>22</v>
      </c>
      <c r="C31" s="10">
        <f ca="1">IFERROR(IF(DarlehenNichtBezahlt*DarlehenIstGut,ZahlungsDatum,""), "")</f>
        <v>44819</v>
      </c>
      <c r="D31" s="11">
        <f ca="1">IFERROR(IF(DarlehenNichtBezahlt*DarlehenIstGut,DarlehensWert,""), "")</f>
        <v>10345.58149694008</v>
      </c>
      <c r="E31" s="11">
        <f ca="1">IFERROR(IF(DarlehenNichtBezahlt*DarlehenIstGut,MonatlicheZahlung,""), "")</f>
        <v>130.23153355257688</v>
      </c>
      <c r="F31" s="11">
        <f ca="1">IFERROR(IF(DarlehenNichtBezahlt*DarlehenIstGut,Kapital,""), "")</f>
        <v>82.814285024934819</v>
      </c>
      <c r="G31" s="11">
        <f ca="1">IFERROR(IF(DarlehenNichtBezahlt*DarlehenIstGut,ZinsBetrag,""), "")</f>
        <v>47.417248527642052</v>
      </c>
      <c r="H31" s="11">
        <f ca="1">IFERROR(IF(DarlehenNichtBezahlt*DarlehenIstGut,AbschlussSaldo,""), "")</f>
        <v>10262.767211915143</v>
      </c>
    </row>
    <row r="32" spans="2:8" ht="20.100000000000001" customHeight="1">
      <c r="B32" s="9">
        <f ca="1">IFERROR(IF(DarlehenNichtBezahlt*DarlehenIstGut,ZahlungNummer,""), "")</f>
        <v>23</v>
      </c>
      <c r="C32" s="10">
        <f ca="1">IFERROR(IF(DarlehenNichtBezahlt*DarlehenIstGut,ZahlungsDatum,""), "")</f>
        <v>44849</v>
      </c>
      <c r="D32" s="11">
        <f ca="1">IFERROR(IF(DarlehenNichtBezahlt*DarlehenIstGut,DarlehensWert,""), "")</f>
        <v>10262.767211915143</v>
      </c>
      <c r="E32" s="11">
        <f ca="1">IFERROR(IF(DarlehenNichtBezahlt*DarlehenIstGut,MonatlicheZahlung,""), "")</f>
        <v>130.23153355257688</v>
      </c>
      <c r="F32" s="11">
        <f ca="1">IFERROR(IF(DarlehenNichtBezahlt*DarlehenIstGut,Kapital,""), "")</f>
        <v>83.193850497965798</v>
      </c>
      <c r="G32" s="11">
        <f ca="1">IFERROR(IF(DarlehenNichtBezahlt*DarlehenIstGut,ZinsBetrag,""), "")</f>
        <v>47.037683054611087</v>
      </c>
      <c r="H32" s="11">
        <f ca="1">IFERROR(IF(DarlehenNichtBezahlt*DarlehenIstGut,AbschlussSaldo,""), "")</f>
        <v>10179.573361417179</v>
      </c>
    </row>
    <row r="33" spans="2:8" ht="20.100000000000001" customHeight="1">
      <c r="B33" s="9">
        <f ca="1">IFERROR(IF(DarlehenNichtBezahlt*DarlehenIstGut,ZahlungNummer,""), "")</f>
        <v>24</v>
      </c>
      <c r="C33" s="10">
        <f ca="1">IFERROR(IF(DarlehenNichtBezahlt*DarlehenIstGut,ZahlungsDatum,""), "")</f>
        <v>44880</v>
      </c>
      <c r="D33" s="11">
        <f ca="1">IFERROR(IF(DarlehenNichtBezahlt*DarlehenIstGut,DarlehensWert,""), "")</f>
        <v>10179.573361417179</v>
      </c>
      <c r="E33" s="11">
        <f ca="1">IFERROR(IF(DarlehenNichtBezahlt*DarlehenIstGut,MonatlicheZahlung,""), "")</f>
        <v>130.23153355257688</v>
      </c>
      <c r="F33" s="11">
        <f ca="1">IFERROR(IF(DarlehenNichtBezahlt*DarlehenIstGut,Kapital,""), "")</f>
        <v>83.575155646081456</v>
      </c>
      <c r="G33" s="11">
        <f ca="1">IFERROR(IF(DarlehenNichtBezahlt*DarlehenIstGut,ZinsBetrag,""), "")</f>
        <v>46.656377906495408</v>
      </c>
      <c r="H33" s="11">
        <f ca="1">IFERROR(IF(DarlehenNichtBezahlt*DarlehenIstGut,AbschlussSaldo,""), "")</f>
        <v>10095.998205771099</v>
      </c>
    </row>
    <row r="34" spans="2:8" ht="20.100000000000001" customHeight="1">
      <c r="B34" s="9">
        <f ca="1">IFERROR(IF(DarlehenNichtBezahlt*DarlehenIstGut,ZahlungNummer,""), "")</f>
        <v>25</v>
      </c>
      <c r="C34" s="10">
        <f ca="1">IFERROR(IF(DarlehenNichtBezahlt*DarlehenIstGut,ZahlungsDatum,""), "")</f>
        <v>44910</v>
      </c>
      <c r="D34" s="11">
        <f ca="1">IFERROR(IF(DarlehenNichtBezahlt*DarlehenIstGut,DarlehensWert,""), "")</f>
        <v>10095.998205771099</v>
      </c>
      <c r="E34" s="11">
        <f ca="1">IFERROR(IF(DarlehenNichtBezahlt*DarlehenIstGut,MonatlicheZahlung,""), "")</f>
        <v>130.23153355257688</v>
      </c>
      <c r="F34" s="11">
        <f ca="1">IFERROR(IF(DarlehenNichtBezahlt*DarlehenIstGut,Kapital,""), "")</f>
        <v>83.958208442792682</v>
      </c>
      <c r="G34" s="11">
        <f ca="1">IFERROR(IF(DarlehenNichtBezahlt*DarlehenIstGut,ZinsBetrag,""), "")</f>
        <v>46.27332510978421</v>
      </c>
      <c r="H34" s="11">
        <f ca="1">IFERROR(IF(DarlehenNichtBezahlt*DarlehenIstGut,AbschlussSaldo,""), "")</f>
        <v>10012.039997328307</v>
      </c>
    </row>
    <row r="35" spans="2:8" ht="20.100000000000001" customHeight="1">
      <c r="B35" s="9">
        <f ca="1">IFERROR(IF(DarlehenNichtBezahlt*DarlehenIstGut,ZahlungNummer,""), "")</f>
        <v>26</v>
      </c>
      <c r="C35" s="10">
        <f ca="1">IFERROR(IF(DarlehenNichtBezahlt*DarlehenIstGut,ZahlungsDatum,""), "")</f>
        <v>44941</v>
      </c>
      <c r="D35" s="11">
        <f ca="1">IFERROR(IF(DarlehenNichtBezahlt*DarlehenIstGut,DarlehensWert,""), "")</f>
        <v>10012.039997328307</v>
      </c>
      <c r="E35" s="11">
        <f ca="1">IFERROR(IF(DarlehenNichtBezahlt*DarlehenIstGut,MonatlicheZahlung,""), "")</f>
        <v>130.23153355257688</v>
      </c>
      <c r="F35" s="11">
        <f ca="1">IFERROR(IF(DarlehenNichtBezahlt*DarlehenIstGut,Kapital,""), "")</f>
        <v>84.343016898155483</v>
      </c>
      <c r="G35" s="11">
        <f ca="1">IFERROR(IF(DarlehenNichtBezahlt*DarlehenIstGut,ZinsBetrag,""), "")</f>
        <v>45.888516654421416</v>
      </c>
      <c r="H35" s="11">
        <f ca="1">IFERROR(IF(DarlehenNichtBezahlt*DarlehenIstGut,AbschlussSaldo,""), "")</f>
        <v>9927.6969804301516</v>
      </c>
    </row>
    <row r="36" spans="2:8" ht="20.100000000000001" customHeight="1">
      <c r="B36" s="9">
        <f ca="1">IFERROR(IF(DarlehenNichtBezahlt*DarlehenIstGut,ZahlungNummer,""), "")</f>
        <v>27</v>
      </c>
      <c r="C36" s="10">
        <f ca="1">IFERROR(IF(DarlehenNichtBezahlt*DarlehenIstGut,ZahlungsDatum,""), "")</f>
        <v>44972</v>
      </c>
      <c r="D36" s="11">
        <f ca="1">IFERROR(IF(DarlehenNichtBezahlt*DarlehenIstGut,DarlehensWert,""), "")</f>
        <v>9927.6969804301516</v>
      </c>
      <c r="E36" s="11">
        <f ca="1">IFERROR(IF(DarlehenNichtBezahlt*DarlehenIstGut,MonatlicheZahlung,""), "")</f>
        <v>130.23153355257688</v>
      </c>
      <c r="F36" s="11">
        <f ca="1">IFERROR(IF(DarlehenNichtBezahlt*DarlehenIstGut,Kapital,""), "")</f>
        <v>84.729589058938686</v>
      </c>
      <c r="G36" s="11">
        <f ca="1">IFERROR(IF(DarlehenNichtBezahlt*DarlehenIstGut,ZinsBetrag,""), "")</f>
        <v>45.501944493638206</v>
      </c>
      <c r="H36" s="11">
        <f ca="1">IFERROR(IF(DarlehenNichtBezahlt*DarlehenIstGut,AbschlussSaldo,""), "")</f>
        <v>9842.9673913712122</v>
      </c>
    </row>
    <row r="37" spans="2:8" ht="20.100000000000001" customHeight="1">
      <c r="B37" s="9">
        <f ca="1">IFERROR(IF(DarlehenNichtBezahlt*DarlehenIstGut,ZahlungNummer,""), "")</f>
        <v>28</v>
      </c>
      <c r="C37" s="10">
        <f ca="1">IFERROR(IF(DarlehenNichtBezahlt*DarlehenIstGut,ZahlungsDatum,""), "")</f>
        <v>45000</v>
      </c>
      <c r="D37" s="11">
        <f ca="1">IFERROR(IF(DarlehenNichtBezahlt*DarlehenIstGut,DarlehensWert,""), "")</f>
        <v>9842.9673913712122</v>
      </c>
      <c r="E37" s="11">
        <f ca="1">IFERROR(IF(DarlehenNichtBezahlt*DarlehenIstGut,MonatlicheZahlung,""), "")</f>
        <v>130.23153355257688</v>
      </c>
      <c r="F37" s="11">
        <f ca="1">IFERROR(IF(DarlehenNichtBezahlt*DarlehenIstGut,Kapital,""), "")</f>
        <v>85.11793300879215</v>
      </c>
      <c r="G37" s="11">
        <f ca="1">IFERROR(IF(DarlehenNichtBezahlt*DarlehenIstGut,ZinsBetrag,""), "")</f>
        <v>45.113600543784734</v>
      </c>
      <c r="H37" s="11">
        <f ca="1">IFERROR(IF(DarlehenNichtBezahlt*DarlehenIstGut,AbschlussSaldo,""), "")</f>
        <v>9757.8494583624197</v>
      </c>
    </row>
    <row r="38" spans="2:8" ht="20.100000000000001" customHeight="1">
      <c r="B38" s="9">
        <f ca="1">IFERROR(IF(DarlehenNichtBezahlt*DarlehenIstGut,ZahlungNummer,""), "")</f>
        <v>29</v>
      </c>
      <c r="C38" s="10">
        <f ca="1">IFERROR(IF(DarlehenNichtBezahlt*DarlehenIstGut,ZahlungsDatum,""), "")</f>
        <v>45031</v>
      </c>
      <c r="D38" s="11">
        <f ca="1">IFERROR(IF(DarlehenNichtBezahlt*DarlehenIstGut,DarlehensWert,""), "")</f>
        <v>9757.8494583624197</v>
      </c>
      <c r="E38" s="11">
        <f ca="1">IFERROR(IF(DarlehenNichtBezahlt*DarlehenIstGut,MonatlicheZahlung,""), "")</f>
        <v>130.23153355257688</v>
      </c>
      <c r="F38" s="11">
        <f ca="1">IFERROR(IF(DarlehenNichtBezahlt*DarlehenIstGut,Kapital,""), "")</f>
        <v>85.508056868415778</v>
      </c>
      <c r="G38" s="11">
        <f ca="1">IFERROR(IF(DarlehenNichtBezahlt*DarlehenIstGut,ZinsBetrag,""), "")</f>
        <v>44.723476684161099</v>
      </c>
      <c r="H38" s="11">
        <f ca="1">IFERROR(IF(DarlehenNichtBezahlt*DarlehenIstGut,AbschlussSaldo,""), "")</f>
        <v>9672.3414014940026</v>
      </c>
    </row>
    <row r="39" spans="2:8" ht="20.100000000000001" customHeight="1">
      <c r="B39" s="9">
        <f ca="1">IFERROR(IF(DarlehenNichtBezahlt*DarlehenIstGut,ZahlungNummer,""), "")</f>
        <v>30</v>
      </c>
      <c r="C39" s="10">
        <f ca="1">IFERROR(IF(DarlehenNichtBezahlt*DarlehenIstGut,ZahlungsDatum,""), "")</f>
        <v>45061</v>
      </c>
      <c r="D39" s="11">
        <f ca="1">IFERROR(IF(DarlehenNichtBezahlt*DarlehenIstGut,DarlehensWert,""), "")</f>
        <v>9672.3414014940026</v>
      </c>
      <c r="E39" s="11">
        <f ca="1">IFERROR(IF(DarlehenNichtBezahlt*DarlehenIstGut,MonatlicheZahlung,""), "")</f>
        <v>130.23153355257688</v>
      </c>
      <c r="F39" s="11">
        <f ca="1">IFERROR(IF(DarlehenNichtBezahlt*DarlehenIstGut,Kapital,""), "")</f>
        <v>85.89996879572935</v>
      </c>
      <c r="G39" s="11">
        <f ca="1">IFERROR(IF(DarlehenNichtBezahlt*DarlehenIstGut,ZinsBetrag,""), "")</f>
        <v>44.331564756847527</v>
      </c>
      <c r="H39" s="11">
        <f ca="1">IFERROR(IF(DarlehenNichtBezahlt*DarlehenIstGut,AbschlussSaldo,""), "")</f>
        <v>9586.4414326982733</v>
      </c>
    </row>
    <row r="40" spans="2:8" ht="20.100000000000001" customHeight="1">
      <c r="B40" s="9">
        <f ca="1">IFERROR(IF(DarlehenNichtBezahlt*DarlehenIstGut,ZahlungNummer,""), "")</f>
        <v>31</v>
      </c>
      <c r="C40" s="10">
        <f ca="1">IFERROR(IF(DarlehenNichtBezahlt*DarlehenIstGut,ZahlungsDatum,""), "")</f>
        <v>45092</v>
      </c>
      <c r="D40" s="11">
        <f ca="1">IFERROR(IF(DarlehenNichtBezahlt*DarlehenIstGut,DarlehensWert,""), "")</f>
        <v>9586.4414326982733</v>
      </c>
      <c r="E40" s="11">
        <f ca="1">IFERROR(IF(DarlehenNichtBezahlt*DarlehenIstGut,MonatlicheZahlung,""), "")</f>
        <v>130.23153355257688</v>
      </c>
      <c r="F40" s="11">
        <f ca="1">IFERROR(IF(DarlehenNichtBezahlt*DarlehenIstGut,Kapital,""), "")</f>
        <v>86.293676986043124</v>
      </c>
      <c r="G40" s="11">
        <f ca="1">IFERROR(IF(DarlehenNichtBezahlt*DarlehenIstGut,ZinsBetrag,""), "")</f>
        <v>43.937856566533767</v>
      </c>
      <c r="H40" s="11">
        <f ca="1">IFERROR(IF(DarlehenNichtBezahlt*DarlehenIstGut,AbschlussSaldo,""), "")</f>
        <v>9500.1477557122307</v>
      </c>
    </row>
    <row r="41" spans="2:8" ht="20.100000000000001" customHeight="1">
      <c r="B41" s="9">
        <f ca="1">IFERROR(IF(DarlehenNichtBezahlt*DarlehenIstGut,ZahlungNummer,""), "")</f>
        <v>32</v>
      </c>
      <c r="C41" s="10">
        <f ca="1">IFERROR(IF(DarlehenNichtBezahlt*DarlehenIstGut,ZahlungsDatum,""), "")</f>
        <v>45122</v>
      </c>
      <c r="D41" s="11">
        <f ca="1">IFERROR(IF(DarlehenNichtBezahlt*DarlehenIstGut,DarlehensWert,""), "")</f>
        <v>9500.1477557122307</v>
      </c>
      <c r="E41" s="11">
        <f ca="1">IFERROR(IF(DarlehenNichtBezahlt*DarlehenIstGut,MonatlicheZahlung,""), "")</f>
        <v>130.23153355257688</v>
      </c>
      <c r="F41" s="11">
        <f ca="1">IFERROR(IF(DarlehenNichtBezahlt*DarlehenIstGut,Kapital,""), "")</f>
        <v>86.689189672229134</v>
      </c>
      <c r="G41" s="11">
        <f ca="1">IFERROR(IF(DarlehenNichtBezahlt*DarlehenIstGut,ZinsBetrag,""), "")</f>
        <v>43.542343880347744</v>
      </c>
      <c r="H41" s="11">
        <f ca="1">IFERROR(IF(DarlehenNichtBezahlt*DarlehenIstGut,AbschlussSaldo,""), "")</f>
        <v>9413.4585660400007</v>
      </c>
    </row>
    <row r="42" spans="2:8" ht="20.100000000000001" customHeight="1">
      <c r="B42" s="9">
        <f ca="1">IFERROR(IF(DarlehenNichtBezahlt*DarlehenIstGut,ZahlungNummer,""), "")</f>
        <v>33</v>
      </c>
      <c r="C42" s="10">
        <f ca="1">IFERROR(IF(DarlehenNichtBezahlt*DarlehenIstGut,ZahlungsDatum,""), "")</f>
        <v>45153</v>
      </c>
      <c r="D42" s="11">
        <f ca="1">IFERROR(IF(DarlehenNichtBezahlt*DarlehenIstGut,DarlehensWert,""), "")</f>
        <v>9413.4585660400007</v>
      </c>
      <c r="E42" s="11">
        <f ca="1">IFERROR(IF(DarlehenNichtBezahlt*DarlehenIstGut,MonatlicheZahlung,""), "")</f>
        <v>130.23153355257688</v>
      </c>
      <c r="F42" s="11">
        <f ca="1">IFERROR(IF(DarlehenNichtBezahlt*DarlehenIstGut,Kapital,""), "")</f>
        <v>87.086515124893523</v>
      </c>
      <c r="G42" s="11">
        <f ca="1">IFERROR(IF(DarlehenNichtBezahlt*DarlehenIstGut,ZinsBetrag,""), "")</f>
        <v>43.145018427683354</v>
      </c>
      <c r="H42" s="11">
        <f ca="1">IFERROR(IF(DarlehenNichtBezahlt*DarlehenIstGut,AbschlussSaldo,""), "")</f>
        <v>9326.3720509151044</v>
      </c>
    </row>
    <row r="43" spans="2:8" ht="20.100000000000001" customHeight="1">
      <c r="B43" s="9">
        <f ca="1">IFERROR(IF(DarlehenNichtBezahlt*DarlehenIstGut,ZahlungNummer,""), "")</f>
        <v>34</v>
      </c>
      <c r="C43" s="10">
        <f ca="1">IFERROR(IF(DarlehenNichtBezahlt*DarlehenIstGut,ZahlungsDatum,""), "")</f>
        <v>45184</v>
      </c>
      <c r="D43" s="11">
        <f ca="1">IFERROR(IF(DarlehenNichtBezahlt*DarlehenIstGut,DarlehensWert,""), "")</f>
        <v>9326.3720509151044</v>
      </c>
      <c r="E43" s="11">
        <f ca="1">IFERROR(IF(DarlehenNichtBezahlt*DarlehenIstGut,MonatlicheZahlung,""), "")</f>
        <v>130.23153355257688</v>
      </c>
      <c r="F43" s="11">
        <f ca="1">IFERROR(IF(DarlehenNichtBezahlt*DarlehenIstGut,Kapital,""), "")</f>
        <v>87.485661652549297</v>
      </c>
      <c r="G43" s="11">
        <f ca="1">IFERROR(IF(DarlehenNichtBezahlt*DarlehenIstGut,ZinsBetrag,""), "")</f>
        <v>42.745871900027588</v>
      </c>
      <c r="H43" s="11">
        <f ca="1">IFERROR(IF(DarlehenNichtBezahlt*DarlehenIstGut,AbschlussSaldo,""), "")</f>
        <v>9238.8863892625559</v>
      </c>
    </row>
    <row r="44" spans="2:8" ht="20.100000000000001" customHeight="1">
      <c r="B44" s="9">
        <f ca="1">IFERROR(IF(DarlehenNichtBezahlt*DarlehenIstGut,ZahlungNummer,""), "")</f>
        <v>35</v>
      </c>
      <c r="C44" s="10">
        <f ca="1">IFERROR(IF(DarlehenNichtBezahlt*DarlehenIstGut,ZahlungsDatum,""), "")</f>
        <v>45214</v>
      </c>
      <c r="D44" s="11">
        <f ca="1">IFERROR(IF(DarlehenNichtBezahlt*DarlehenIstGut,DarlehensWert,""), "")</f>
        <v>9238.8863892625559</v>
      </c>
      <c r="E44" s="11">
        <f ca="1">IFERROR(IF(DarlehenNichtBezahlt*DarlehenIstGut,MonatlicheZahlung,""), "")</f>
        <v>130.23153355257688</v>
      </c>
      <c r="F44" s="11">
        <f ca="1">IFERROR(IF(DarlehenNichtBezahlt*DarlehenIstGut,Kapital,""), "")</f>
        <v>87.886637601790127</v>
      </c>
      <c r="G44" s="11">
        <f ca="1">IFERROR(IF(DarlehenNichtBezahlt*DarlehenIstGut,ZinsBetrag,""), "")</f>
        <v>42.344895950786743</v>
      </c>
      <c r="H44" s="11">
        <f ca="1">IFERROR(IF(DarlehenNichtBezahlt*DarlehenIstGut,AbschlussSaldo,""), "")</f>
        <v>9150.9997516607655</v>
      </c>
    </row>
    <row r="45" spans="2:8" ht="20.100000000000001" customHeight="1">
      <c r="B45" s="9">
        <f ca="1">IFERROR(IF(DarlehenNichtBezahlt*DarlehenIstGut,ZahlungNummer,""), "")</f>
        <v>36</v>
      </c>
      <c r="C45" s="10">
        <f ca="1">IFERROR(IF(DarlehenNichtBezahlt*DarlehenIstGut,ZahlungsDatum,""), "")</f>
        <v>45245</v>
      </c>
      <c r="D45" s="11">
        <f ca="1">IFERROR(IF(DarlehenNichtBezahlt*DarlehenIstGut,DarlehensWert,""), "")</f>
        <v>9150.9997516607655</v>
      </c>
      <c r="E45" s="11">
        <f ca="1">IFERROR(IF(DarlehenNichtBezahlt*DarlehenIstGut,MonatlicheZahlung,""), "")</f>
        <v>130.23153355257688</v>
      </c>
      <c r="F45" s="11">
        <f ca="1">IFERROR(IF(DarlehenNichtBezahlt*DarlehenIstGut,Kapital,""), "")</f>
        <v>88.289451357465012</v>
      </c>
      <c r="G45" s="11">
        <f ca="1">IFERROR(IF(DarlehenNichtBezahlt*DarlehenIstGut,ZinsBetrag,""), "")</f>
        <v>41.942082195111865</v>
      </c>
      <c r="H45" s="11">
        <f ca="1">IFERROR(IF(DarlehenNichtBezahlt*DarlehenIstGut,AbschlussSaldo,""), "")</f>
        <v>9062.7103003033008</v>
      </c>
    </row>
    <row r="46" spans="2:8" ht="20.100000000000001" customHeight="1">
      <c r="B46" s="9">
        <f ca="1">IFERROR(IF(DarlehenNichtBezahlt*DarlehenIstGut,ZahlungNummer,""), "")</f>
        <v>37</v>
      </c>
      <c r="C46" s="10">
        <f ca="1">IFERROR(IF(DarlehenNichtBezahlt*DarlehenIstGut,ZahlungsDatum,""), "")</f>
        <v>45275</v>
      </c>
      <c r="D46" s="11">
        <f ca="1">IFERROR(IF(DarlehenNichtBezahlt*DarlehenIstGut,DarlehensWert,""), "")</f>
        <v>9062.7103003033008</v>
      </c>
      <c r="E46" s="11">
        <f ca="1">IFERROR(IF(DarlehenNichtBezahlt*DarlehenIstGut,MonatlicheZahlung,""), "")</f>
        <v>130.23153355257688</v>
      </c>
      <c r="F46" s="11">
        <f ca="1">IFERROR(IF(DarlehenNichtBezahlt*DarlehenIstGut,Kapital,""), "")</f>
        <v>88.69411134285339</v>
      </c>
      <c r="G46" s="11">
        <f ca="1">IFERROR(IF(DarlehenNichtBezahlt*DarlehenIstGut,ZinsBetrag,""), "")</f>
        <v>41.537422209723488</v>
      </c>
      <c r="H46" s="11">
        <f ca="1">IFERROR(IF(DarlehenNichtBezahlt*DarlehenIstGut,AbschlussSaldo,""), "")</f>
        <v>8974.0161889604442</v>
      </c>
    </row>
    <row r="47" spans="2:8" ht="20.100000000000001" customHeight="1">
      <c r="B47" s="9">
        <f ca="1">IFERROR(IF(DarlehenNichtBezahlt*DarlehenIstGut,ZahlungNummer,""), "")</f>
        <v>38</v>
      </c>
      <c r="C47" s="10">
        <f ca="1">IFERROR(IF(DarlehenNichtBezahlt*DarlehenIstGut,ZahlungsDatum,""), "")</f>
        <v>45306</v>
      </c>
      <c r="D47" s="11">
        <f ca="1">IFERROR(IF(DarlehenNichtBezahlt*DarlehenIstGut,DarlehensWert,""), "")</f>
        <v>8974.0161889604442</v>
      </c>
      <c r="E47" s="11">
        <f ca="1">IFERROR(IF(DarlehenNichtBezahlt*DarlehenIstGut,MonatlicheZahlung,""), "")</f>
        <v>130.23153355257688</v>
      </c>
      <c r="F47" s="11">
        <f ca="1">IFERROR(IF(DarlehenNichtBezahlt*DarlehenIstGut,Kapital,""), "")</f>
        <v>89.100626019841471</v>
      </c>
      <c r="G47" s="11">
        <f ca="1">IFERROR(IF(DarlehenNichtBezahlt*DarlehenIstGut,ZinsBetrag,""), "")</f>
        <v>41.130907532735414</v>
      </c>
      <c r="H47" s="11">
        <f ca="1">IFERROR(IF(DarlehenNichtBezahlt*DarlehenIstGut,AbschlussSaldo,""), "")</f>
        <v>8884.9155629406014</v>
      </c>
    </row>
    <row r="48" spans="2:8" ht="20.100000000000001" customHeight="1">
      <c r="B48" s="9">
        <f ca="1">IFERROR(IF(DarlehenNichtBezahlt*DarlehenIstGut,ZahlungNummer,""), "")</f>
        <v>39</v>
      </c>
      <c r="C48" s="10">
        <f ca="1">IFERROR(IF(DarlehenNichtBezahlt*DarlehenIstGut,ZahlungsDatum,""), "")</f>
        <v>45337</v>
      </c>
      <c r="D48" s="11">
        <f ca="1">IFERROR(IF(DarlehenNichtBezahlt*DarlehenIstGut,DarlehensWert,""), "")</f>
        <v>8884.9155629406014</v>
      </c>
      <c r="E48" s="11">
        <f ca="1">IFERROR(IF(DarlehenNichtBezahlt*DarlehenIstGut,MonatlicheZahlung,""), "")</f>
        <v>130.23153355257688</v>
      </c>
      <c r="F48" s="11">
        <f ca="1">IFERROR(IF(DarlehenNichtBezahlt*DarlehenIstGut,Kapital,""), "")</f>
        <v>89.509003889099077</v>
      </c>
      <c r="G48" s="11">
        <f ca="1">IFERROR(IF(DarlehenNichtBezahlt*DarlehenIstGut,ZinsBetrag,""), "")</f>
        <v>40.722529663477808</v>
      </c>
      <c r="H48" s="11">
        <f ca="1">IFERROR(IF(DarlehenNichtBezahlt*DarlehenIstGut,AbschlussSaldo,""), "")</f>
        <v>8795.4065590515056</v>
      </c>
    </row>
    <row r="49" spans="2:8" ht="20.100000000000001" customHeight="1">
      <c r="B49" s="9">
        <f ca="1">IFERROR(IF(DarlehenNichtBezahlt*DarlehenIstGut,ZahlungNummer,""), "")</f>
        <v>40</v>
      </c>
      <c r="C49" s="10">
        <f ca="1">IFERROR(IF(DarlehenNichtBezahlt*DarlehenIstGut,ZahlungsDatum,""), "")</f>
        <v>45366</v>
      </c>
      <c r="D49" s="11">
        <f ca="1">IFERROR(IF(DarlehenNichtBezahlt*DarlehenIstGut,DarlehensWert,""), "")</f>
        <v>8795.4065590515056</v>
      </c>
      <c r="E49" s="11">
        <f ca="1">IFERROR(IF(DarlehenNichtBezahlt*DarlehenIstGut,MonatlicheZahlung,""), "")</f>
        <v>130.23153355257688</v>
      </c>
      <c r="F49" s="11">
        <f ca="1">IFERROR(IF(DarlehenNichtBezahlt*DarlehenIstGut,Kapital,""), "")</f>
        <v>89.919253490257447</v>
      </c>
      <c r="G49" s="11">
        <f ca="1">IFERROR(IF(DarlehenNichtBezahlt*DarlehenIstGut,ZinsBetrag,""), "")</f>
        <v>40.312280062319431</v>
      </c>
      <c r="H49" s="11">
        <f ca="1">IFERROR(IF(DarlehenNichtBezahlt*DarlehenIstGut,AbschlussSaldo,""), "")</f>
        <v>8705.4873055612497</v>
      </c>
    </row>
    <row r="50" spans="2:8" ht="20.100000000000001" customHeight="1">
      <c r="B50" s="9">
        <f ca="1">IFERROR(IF(DarlehenNichtBezahlt*DarlehenIstGut,ZahlungNummer,""), "")</f>
        <v>41</v>
      </c>
      <c r="C50" s="10">
        <f ca="1">IFERROR(IF(DarlehenNichtBezahlt*DarlehenIstGut,ZahlungsDatum,""), "")</f>
        <v>45397</v>
      </c>
      <c r="D50" s="11">
        <f ca="1">IFERROR(IF(DarlehenNichtBezahlt*DarlehenIstGut,DarlehensWert,""), "")</f>
        <v>8705.4873055612497</v>
      </c>
      <c r="E50" s="11">
        <f ca="1">IFERROR(IF(DarlehenNichtBezahlt*DarlehenIstGut,MonatlicheZahlung,""), "")</f>
        <v>130.23153355257688</v>
      </c>
      <c r="F50" s="11">
        <f ca="1">IFERROR(IF(DarlehenNichtBezahlt*DarlehenIstGut,Kapital,""), "")</f>
        <v>90.331383402087795</v>
      </c>
      <c r="G50" s="11">
        <f ca="1">IFERROR(IF(DarlehenNichtBezahlt*DarlehenIstGut,ZinsBetrag,""), "")</f>
        <v>39.90015015048909</v>
      </c>
      <c r="H50" s="11">
        <f ca="1">IFERROR(IF(DarlehenNichtBezahlt*DarlehenIstGut,AbschlussSaldo,""), "")</f>
        <v>8615.1559221591615</v>
      </c>
    </row>
    <row r="51" spans="2:8" ht="20.100000000000001" customHeight="1">
      <c r="B51" s="9">
        <f ca="1">IFERROR(IF(DarlehenNichtBezahlt*DarlehenIstGut,ZahlungNummer,""), "")</f>
        <v>42</v>
      </c>
      <c r="C51" s="10">
        <f ca="1">IFERROR(IF(DarlehenNichtBezahlt*DarlehenIstGut,ZahlungsDatum,""), "")</f>
        <v>45427</v>
      </c>
      <c r="D51" s="11">
        <f ca="1">IFERROR(IF(DarlehenNichtBezahlt*DarlehenIstGut,DarlehensWert,""), "")</f>
        <v>8615.1559221591615</v>
      </c>
      <c r="E51" s="11">
        <f ca="1">IFERROR(IF(DarlehenNichtBezahlt*DarlehenIstGut,MonatlicheZahlung,""), "")</f>
        <v>130.23153355257688</v>
      </c>
      <c r="F51" s="11">
        <f ca="1">IFERROR(IF(DarlehenNichtBezahlt*DarlehenIstGut,Kapital,""), "")</f>
        <v>90.745402242680697</v>
      </c>
      <c r="G51" s="11">
        <f ca="1">IFERROR(IF(DarlehenNichtBezahlt*DarlehenIstGut,ZinsBetrag,""), "")</f>
        <v>39.48613130989618</v>
      </c>
      <c r="H51" s="11">
        <f ca="1">IFERROR(IF(DarlehenNichtBezahlt*DarlehenIstGut,AbschlussSaldo,""), "")</f>
        <v>8524.4105199164806</v>
      </c>
    </row>
    <row r="52" spans="2:8" ht="20.100000000000001" customHeight="1">
      <c r="B52" s="9">
        <f ca="1">IFERROR(IF(DarlehenNichtBezahlt*DarlehenIstGut,ZahlungNummer,""), "")</f>
        <v>43</v>
      </c>
      <c r="C52" s="10">
        <f ca="1">IFERROR(IF(DarlehenNichtBezahlt*DarlehenIstGut,ZahlungsDatum,""), "")</f>
        <v>45458</v>
      </c>
      <c r="D52" s="11">
        <f ca="1">IFERROR(IF(DarlehenNichtBezahlt*DarlehenIstGut,DarlehensWert,""), "")</f>
        <v>8524.4105199164806</v>
      </c>
      <c r="E52" s="11">
        <f ca="1">IFERROR(IF(DarlehenNichtBezahlt*DarlehenIstGut,MonatlicheZahlung,""), "")</f>
        <v>130.23153355257688</v>
      </c>
      <c r="F52" s="11">
        <f ca="1">IFERROR(IF(DarlehenNichtBezahlt*DarlehenIstGut,Kapital,""), "")</f>
        <v>91.161318669626326</v>
      </c>
      <c r="G52" s="11">
        <f ca="1">IFERROR(IF(DarlehenNichtBezahlt*DarlehenIstGut,ZinsBetrag,""), "")</f>
        <v>39.070214882950559</v>
      </c>
      <c r="H52" s="11">
        <f ca="1">IFERROR(IF(DarlehenNichtBezahlt*DarlehenIstGut,AbschlussSaldo,""), "")</f>
        <v>8433.2492012468501</v>
      </c>
    </row>
    <row r="53" spans="2:8" ht="20.100000000000001" customHeight="1">
      <c r="B53" s="9">
        <f ca="1">IFERROR(IF(DarlehenNichtBezahlt*DarlehenIstGut,ZahlungNummer,""), "")</f>
        <v>44</v>
      </c>
      <c r="C53" s="10">
        <f ca="1">IFERROR(IF(DarlehenNichtBezahlt*DarlehenIstGut,ZahlungsDatum,""), "")</f>
        <v>45488</v>
      </c>
      <c r="D53" s="11">
        <f ca="1">IFERROR(IF(DarlehenNichtBezahlt*DarlehenIstGut,DarlehensWert,""), "")</f>
        <v>8433.2492012468501</v>
      </c>
      <c r="E53" s="11">
        <f ca="1">IFERROR(IF(DarlehenNichtBezahlt*DarlehenIstGut,MonatlicheZahlung,""), "")</f>
        <v>130.23153355257688</v>
      </c>
      <c r="F53" s="11">
        <f ca="1">IFERROR(IF(DarlehenNichtBezahlt*DarlehenIstGut,Kapital,""), "")</f>
        <v>91.579141380195438</v>
      </c>
      <c r="G53" s="11">
        <f ca="1">IFERROR(IF(DarlehenNichtBezahlt*DarlehenIstGut,ZinsBetrag,""), "")</f>
        <v>38.65239217238144</v>
      </c>
      <c r="H53" s="11">
        <f ca="1">IFERROR(IF(DarlehenNichtBezahlt*DarlehenIstGut,AbschlussSaldo,""), "")</f>
        <v>8341.6700598666612</v>
      </c>
    </row>
    <row r="54" spans="2:8" ht="20.100000000000001" customHeight="1">
      <c r="B54" s="9">
        <f ca="1">IFERROR(IF(DarlehenNichtBezahlt*DarlehenIstGut,ZahlungNummer,""), "")</f>
        <v>45</v>
      </c>
      <c r="C54" s="10">
        <f ca="1">IFERROR(IF(DarlehenNichtBezahlt*DarlehenIstGut,ZahlungsDatum,""), "")</f>
        <v>45519</v>
      </c>
      <c r="D54" s="11">
        <f ca="1">IFERROR(IF(DarlehenNichtBezahlt*DarlehenIstGut,DarlehensWert,""), "")</f>
        <v>8341.6700598666612</v>
      </c>
      <c r="E54" s="11">
        <f ca="1">IFERROR(IF(DarlehenNichtBezahlt*DarlehenIstGut,MonatlicheZahlung,""), "")</f>
        <v>130.23153355257688</v>
      </c>
      <c r="F54" s="11">
        <f ca="1">IFERROR(IF(DarlehenNichtBezahlt*DarlehenIstGut,Kapital,""), "")</f>
        <v>91.998879111521333</v>
      </c>
      <c r="G54" s="11">
        <f ca="1">IFERROR(IF(DarlehenNichtBezahlt*DarlehenIstGut,ZinsBetrag,""), "")</f>
        <v>38.232654441055544</v>
      </c>
      <c r="H54" s="11">
        <f ca="1">IFERROR(IF(DarlehenNichtBezahlt*DarlehenIstGut,AbschlussSaldo,""), "")</f>
        <v>8249.6711807551383</v>
      </c>
    </row>
    <row r="55" spans="2:8" ht="20.100000000000001" customHeight="1">
      <c r="B55" s="9">
        <f ca="1">IFERROR(IF(DarlehenNichtBezahlt*DarlehenIstGut,ZahlungNummer,""), "")</f>
        <v>46</v>
      </c>
      <c r="C55" s="10">
        <f ca="1">IFERROR(IF(DarlehenNichtBezahlt*DarlehenIstGut,ZahlungsDatum,""), "")</f>
        <v>45550</v>
      </c>
      <c r="D55" s="11">
        <f ca="1">IFERROR(IF(DarlehenNichtBezahlt*DarlehenIstGut,DarlehensWert,""), "")</f>
        <v>8249.6711807551383</v>
      </c>
      <c r="E55" s="11">
        <f ca="1">IFERROR(IF(DarlehenNichtBezahlt*DarlehenIstGut,MonatlicheZahlung,""), "")</f>
        <v>130.23153355257688</v>
      </c>
      <c r="F55" s="11">
        <f ca="1">IFERROR(IF(DarlehenNichtBezahlt*DarlehenIstGut,Kapital,""), "")</f>
        <v>92.420540640782477</v>
      </c>
      <c r="G55" s="11">
        <f ca="1">IFERROR(IF(DarlehenNichtBezahlt*DarlehenIstGut,ZinsBetrag,""), "")</f>
        <v>37.810992911794408</v>
      </c>
      <c r="H55" s="11">
        <f ca="1">IFERROR(IF(DarlehenNichtBezahlt*DarlehenIstGut,AbschlussSaldo,""), "")</f>
        <v>8157.2506401143528</v>
      </c>
    </row>
    <row r="56" spans="2:8" ht="20.100000000000001" customHeight="1">
      <c r="B56" s="9">
        <f ca="1">IFERROR(IF(DarlehenNichtBezahlt*DarlehenIstGut,ZahlungNummer,""), "")</f>
        <v>47</v>
      </c>
      <c r="C56" s="10">
        <f ca="1">IFERROR(IF(DarlehenNichtBezahlt*DarlehenIstGut,ZahlungsDatum,""), "")</f>
        <v>45580</v>
      </c>
      <c r="D56" s="11">
        <f ca="1">IFERROR(IF(DarlehenNichtBezahlt*DarlehenIstGut,DarlehensWert,""), "")</f>
        <v>8157.2506401143528</v>
      </c>
      <c r="E56" s="11">
        <f ca="1">IFERROR(IF(DarlehenNichtBezahlt*DarlehenIstGut,MonatlicheZahlung,""), "")</f>
        <v>130.23153355257688</v>
      </c>
      <c r="F56" s="11">
        <f ca="1">IFERROR(IF(DarlehenNichtBezahlt*DarlehenIstGut,Kapital,""), "")</f>
        <v>92.844134785386061</v>
      </c>
      <c r="G56" s="11">
        <f ca="1">IFERROR(IF(DarlehenNichtBezahlt*DarlehenIstGut,ZinsBetrag,""), "")</f>
        <v>37.387398767190824</v>
      </c>
      <c r="H56" s="11">
        <f ca="1">IFERROR(IF(DarlehenNichtBezahlt*DarlehenIstGut,AbschlussSaldo,""), "")</f>
        <v>8064.4065053289714</v>
      </c>
    </row>
    <row r="57" spans="2:8" ht="20.100000000000001" customHeight="1">
      <c r="B57" s="9">
        <f ca="1">IFERROR(IF(DarlehenNichtBezahlt*DarlehenIstGut,ZahlungNummer,""), "")</f>
        <v>48</v>
      </c>
      <c r="C57" s="10">
        <f ca="1">IFERROR(IF(DarlehenNichtBezahlt*DarlehenIstGut,ZahlungsDatum,""), "")</f>
        <v>45611</v>
      </c>
      <c r="D57" s="11">
        <f ca="1">IFERROR(IF(DarlehenNichtBezahlt*DarlehenIstGut,DarlehensWert,""), "")</f>
        <v>8064.4065053289714</v>
      </c>
      <c r="E57" s="11">
        <f ca="1">IFERROR(IF(DarlehenNichtBezahlt*DarlehenIstGut,MonatlicheZahlung,""), "")</f>
        <v>130.23153355257688</v>
      </c>
      <c r="F57" s="11">
        <f ca="1">IFERROR(IF(DarlehenNichtBezahlt*DarlehenIstGut,Kapital,""), "")</f>
        <v>93.269670403152418</v>
      </c>
      <c r="G57" s="11">
        <f ca="1">IFERROR(IF(DarlehenNichtBezahlt*DarlehenIstGut,ZinsBetrag,""), "")</f>
        <v>36.961863149424467</v>
      </c>
      <c r="H57" s="11">
        <f ca="1">IFERROR(IF(DarlehenNichtBezahlt*DarlehenIstGut,AbschlussSaldo,""), "")</f>
        <v>7971.1368349258164</v>
      </c>
    </row>
    <row r="58" spans="2:8" ht="20.100000000000001" customHeight="1">
      <c r="B58" s="9">
        <f ca="1">IFERROR(IF(DarlehenNichtBezahlt*DarlehenIstGut,ZahlungNummer,""), "")</f>
        <v>49</v>
      </c>
      <c r="C58" s="10">
        <f ca="1">IFERROR(IF(DarlehenNichtBezahlt*DarlehenIstGut,ZahlungsDatum,""), "")</f>
        <v>45641</v>
      </c>
      <c r="D58" s="11">
        <f ca="1">IFERROR(IF(DarlehenNichtBezahlt*DarlehenIstGut,DarlehensWert,""), "")</f>
        <v>7971.1368349258164</v>
      </c>
      <c r="E58" s="11">
        <f ca="1">IFERROR(IF(DarlehenNichtBezahlt*DarlehenIstGut,MonatlicheZahlung,""), "")</f>
        <v>130.23153355257688</v>
      </c>
      <c r="F58" s="11">
        <f ca="1">IFERROR(IF(DarlehenNichtBezahlt*DarlehenIstGut,Kapital,""), "")</f>
        <v>93.69715639250019</v>
      </c>
      <c r="G58" s="11">
        <f ca="1">IFERROR(IF(DarlehenNichtBezahlt*DarlehenIstGut,ZinsBetrag,""), "")</f>
        <v>36.534377160076687</v>
      </c>
      <c r="H58" s="11">
        <f ca="1">IFERROR(IF(DarlehenNichtBezahlt*DarlehenIstGut,AbschlussSaldo,""), "")</f>
        <v>7877.4396785333147</v>
      </c>
    </row>
    <row r="59" spans="2:8" ht="20.100000000000001" customHeight="1">
      <c r="B59" s="9">
        <f ca="1">IFERROR(IF(DarlehenNichtBezahlt*DarlehenIstGut,ZahlungNummer,""), "")</f>
        <v>50</v>
      </c>
      <c r="C59" s="10">
        <f ca="1">IFERROR(IF(DarlehenNichtBezahlt*DarlehenIstGut,ZahlungsDatum,""), "")</f>
        <v>45672</v>
      </c>
      <c r="D59" s="11">
        <f ca="1">IFERROR(IF(DarlehenNichtBezahlt*DarlehenIstGut,DarlehensWert,""), "")</f>
        <v>7877.4396785333147</v>
      </c>
      <c r="E59" s="11">
        <f ca="1">IFERROR(IF(DarlehenNichtBezahlt*DarlehenIstGut,MonatlicheZahlung,""), "")</f>
        <v>130.23153355257688</v>
      </c>
      <c r="F59" s="11">
        <f ca="1">IFERROR(IF(DarlehenNichtBezahlt*DarlehenIstGut,Kapital,""), "")</f>
        <v>94.126601692632477</v>
      </c>
      <c r="G59" s="11">
        <f ca="1">IFERROR(IF(DarlehenNichtBezahlt*DarlehenIstGut,ZinsBetrag,""), "")</f>
        <v>36.104931859944394</v>
      </c>
      <c r="H59" s="11">
        <f ca="1">IFERROR(IF(DarlehenNichtBezahlt*DarlehenIstGut,AbschlussSaldo,""), "")</f>
        <v>7783.3130768406827</v>
      </c>
    </row>
    <row r="60" spans="2:8" ht="20.100000000000001" customHeight="1">
      <c r="B60" s="9">
        <f ca="1">IFERROR(IF(DarlehenNichtBezahlt*DarlehenIstGut,ZahlungNummer,""), "")</f>
        <v>51</v>
      </c>
      <c r="C60" s="10">
        <f ca="1">IFERROR(IF(DarlehenNichtBezahlt*DarlehenIstGut,ZahlungsDatum,""), "")</f>
        <v>45703</v>
      </c>
      <c r="D60" s="11">
        <f ca="1">IFERROR(IF(DarlehenNichtBezahlt*DarlehenIstGut,DarlehensWert,""), "")</f>
        <v>7783.3130768406827</v>
      </c>
      <c r="E60" s="11">
        <f ca="1">IFERROR(IF(DarlehenNichtBezahlt*DarlehenIstGut,MonatlicheZahlung,""), "")</f>
        <v>130.23153355257688</v>
      </c>
      <c r="F60" s="11">
        <f ca="1">IFERROR(IF(DarlehenNichtBezahlt*DarlehenIstGut,Kapital,""), "")</f>
        <v>94.558015283723705</v>
      </c>
      <c r="G60" s="11">
        <f ca="1">IFERROR(IF(DarlehenNichtBezahlt*DarlehenIstGut,ZinsBetrag,""), "")</f>
        <v>35.673518268853158</v>
      </c>
      <c r="H60" s="11">
        <f ca="1">IFERROR(IF(DarlehenNichtBezahlt*DarlehenIstGut,AbschlussSaldo,""), "")</f>
        <v>7688.755061556958</v>
      </c>
    </row>
    <row r="61" spans="2:8" ht="20.100000000000001" customHeight="1">
      <c r="B61" s="9">
        <f ca="1">IFERROR(IF(DarlehenNichtBezahlt*DarlehenIstGut,ZahlungNummer,""), "")</f>
        <v>52</v>
      </c>
      <c r="C61" s="10">
        <f ca="1">IFERROR(IF(DarlehenNichtBezahlt*DarlehenIstGut,ZahlungsDatum,""), "")</f>
        <v>45731</v>
      </c>
      <c r="D61" s="11">
        <f ca="1">IFERROR(IF(DarlehenNichtBezahlt*DarlehenIstGut,DarlehensWert,""), "")</f>
        <v>7688.755061556958</v>
      </c>
      <c r="E61" s="11">
        <f ca="1">IFERROR(IF(DarlehenNichtBezahlt*DarlehenIstGut,MonatlicheZahlung,""), "")</f>
        <v>130.23153355257688</v>
      </c>
      <c r="F61" s="11">
        <f ca="1">IFERROR(IF(DarlehenNichtBezahlt*DarlehenIstGut,Kapital,""), "")</f>
        <v>94.991406187107458</v>
      </c>
      <c r="G61" s="11">
        <f ca="1">IFERROR(IF(DarlehenNichtBezahlt*DarlehenIstGut,ZinsBetrag,""), "")</f>
        <v>35.240127365469426</v>
      </c>
      <c r="H61" s="11">
        <f ca="1">IFERROR(IF(DarlehenNichtBezahlt*DarlehenIstGut,AbschlussSaldo,""), "")</f>
        <v>7593.7636553698494</v>
      </c>
    </row>
    <row r="62" spans="2:8" ht="20.100000000000001" customHeight="1">
      <c r="B62" s="9">
        <f ca="1">IFERROR(IF(DarlehenNichtBezahlt*DarlehenIstGut,ZahlungNummer,""), "")</f>
        <v>53</v>
      </c>
      <c r="C62" s="10">
        <f ca="1">IFERROR(IF(DarlehenNichtBezahlt*DarlehenIstGut,ZahlungsDatum,""), "")</f>
        <v>45762</v>
      </c>
      <c r="D62" s="11">
        <f ca="1">IFERROR(IF(DarlehenNichtBezahlt*DarlehenIstGut,DarlehensWert,""), "")</f>
        <v>7593.7636553698494</v>
      </c>
      <c r="E62" s="11">
        <f ca="1">IFERROR(IF(DarlehenNichtBezahlt*DarlehenIstGut,MonatlicheZahlung,""), "")</f>
        <v>130.23153355257688</v>
      </c>
      <c r="F62" s="11">
        <f ca="1">IFERROR(IF(DarlehenNichtBezahlt*DarlehenIstGut,Kapital,""), "")</f>
        <v>95.426783465465036</v>
      </c>
      <c r="G62" s="11">
        <f ca="1">IFERROR(IF(DarlehenNichtBezahlt*DarlehenIstGut,ZinsBetrag,""), "")</f>
        <v>34.804750087111842</v>
      </c>
      <c r="H62" s="11">
        <f ca="1">IFERROR(IF(DarlehenNichtBezahlt*DarlehenIstGut,AbschlussSaldo,""), "")</f>
        <v>7498.3368719043829</v>
      </c>
    </row>
    <row r="63" spans="2:8" ht="20.100000000000001" customHeight="1">
      <c r="B63" s="9">
        <f ca="1">IFERROR(IF(DarlehenNichtBezahlt*DarlehenIstGut,ZahlungNummer,""), "")</f>
        <v>54</v>
      </c>
      <c r="C63" s="10">
        <f ca="1">IFERROR(IF(DarlehenNichtBezahlt*DarlehenIstGut,ZahlungsDatum,""), "")</f>
        <v>45792</v>
      </c>
      <c r="D63" s="11">
        <f ca="1">IFERROR(IF(DarlehenNichtBezahlt*DarlehenIstGut,DarlehensWert,""), "")</f>
        <v>7498.3368719043829</v>
      </c>
      <c r="E63" s="11">
        <f ca="1">IFERROR(IF(DarlehenNichtBezahlt*DarlehenIstGut,MonatlicheZahlung,""), "")</f>
        <v>130.23153355257688</v>
      </c>
      <c r="F63" s="11">
        <f ca="1">IFERROR(IF(DarlehenNichtBezahlt*DarlehenIstGut,Kapital,""), "")</f>
        <v>95.864156223015073</v>
      </c>
      <c r="G63" s="11">
        <f ca="1">IFERROR(IF(DarlehenNichtBezahlt*DarlehenIstGut,ZinsBetrag,""), "")</f>
        <v>34.367377329561805</v>
      </c>
      <c r="H63" s="11">
        <f ca="1">IFERROR(IF(DarlehenNichtBezahlt*DarlehenIstGut,AbschlussSaldo,""), "")</f>
        <v>7402.4727156813688</v>
      </c>
    </row>
    <row r="64" spans="2:8" ht="20.100000000000001" customHeight="1">
      <c r="B64" s="9">
        <f ca="1">IFERROR(IF(DarlehenNichtBezahlt*DarlehenIstGut,ZahlungNummer,""), "")</f>
        <v>55</v>
      </c>
      <c r="C64" s="10">
        <f ca="1">IFERROR(IF(DarlehenNichtBezahlt*DarlehenIstGut,ZahlungsDatum,""), "")</f>
        <v>45823</v>
      </c>
      <c r="D64" s="11">
        <f ca="1">IFERROR(IF(DarlehenNichtBezahlt*DarlehenIstGut,DarlehensWert,""), "")</f>
        <v>7402.4727156813688</v>
      </c>
      <c r="E64" s="11">
        <f ca="1">IFERROR(IF(DarlehenNichtBezahlt*DarlehenIstGut,MonatlicheZahlung,""), "")</f>
        <v>130.23153355257688</v>
      </c>
      <c r="F64" s="11">
        <f ca="1">IFERROR(IF(DarlehenNichtBezahlt*DarlehenIstGut,Kapital,""), "")</f>
        <v>96.30353360570389</v>
      </c>
      <c r="G64" s="11">
        <f ca="1">IFERROR(IF(DarlehenNichtBezahlt*DarlehenIstGut,ZinsBetrag,""), "")</f>
        <v>33.92799994687298</v>
      </c>
      <c r="H64" s="11">
        <f ca="1">IFERROR(IF(DarlehenNichtBezahlt*DarlehenIstGut,AbschlussSaldo,""), "")</f>
        <v>7306.1691820756669</v>
      </c>
    </row>
    <row r="65" spans="2:8" ht="20.100000000000001" customHeight="1">
      <c r="B65" s="9">
        <f ca="1">IFERROR(IF(DarlehenNichtBezahlt*DarlehenIstGut,ZahlungNummer,""), "")</f>
        <v>56</v>
      </c>
      <c r="C65" s="10">
        <f ca="1">IFERROR(IF(DarlehenNichtBezahlt*DarlehenIstGut,ZahlungsDatum,""), "")</f>
        <v>45853</v>
      </c>
      <c r="D65" s="11">
        <f ca="1">IFERROR(IF(DarlehenNichtBezahlt*DarlehenIstGut,DarlehensWert,""), "")</f>
        <v>7306.1691820756669</v>
      </c>
      <c r="E65" s="11">
        <f ca="1">IFERROR(IF(DarlehenNichtBezahlt*DarlehenIstGut,MonatlicheZahlung,""), "")</f>
        <v>130.23153355257688</v>
      </c>
      <c r="F65" s="11">
        <f ca="1">IFERROR(IF(DarlehenNichtBezahlt*DarlehenIstGut,Kapital,""), "")</f>
        <v>96.744924801396706</v>
      </c>
      <c r="G65" s="11">
        <f ca="1">IFERROR(IF(DarlehenNichtBezahlt*DarlehenIstGut,ZinsBetrag,""), "")</f>
        <v>33.486608751180171</v>
      </c>
      <c r="H65" s="11">
        <f ca="1">IFERROR(IF(DarlehenNichtBezahlt*DarlehenIstGut,AbschlussSaldo,""), "")</f>
        <v>7209.4242572742696</v>
      </c>
    </row>
    <row r="66" spans="2:8" ht="20.100000000000001" customHeight="1">
      <c r="B66" s="9">
        <f ca="1">IFERROR(IF(DarlehenNichtBezahlt*DarlehenIstGut,ZahlungNummer,""), "")</f>
        <v>57</v>
      </c>
      <c r="C66" s="10">
        <f ca="1">IFERROR(IF(DarlehenNichtBezahlt*DarlehenIstGut,ZahlungsDatum,""), "")</f>
        <v>45884</v>
      </c>
      <c r="D66" s="11">
        <f ca="1">IFERROR(IF(DarlehenNichtBezahlt*DarlehenIstGut,DarlehensWert,""), "")</f>
        <v>7209.4242572742696</v>
      </c>
      <c r="E66" s="11">
        <f ca="1">IFERROR(IF(DarlehenNichtBezahlt*DarlehenIstGut,MonatlicheZahlung,""), "")</f>
        <v>130.23153355257688</v>
      </c>
      <c r="F66" s="11">
        <f ca="1">IFERROR(IF(DarlehenNichtBezahlt*DarlehenIstGut,Kapital,""), "")</f>
        <v>97.188339040069764</v>
      </c>
      <c r="G66" s="11">
        <f ca="1">IFERROR(IF(DarlehenNichtBezahlt*DarlehenIstGut,ZinsBetrag,""), "")</f>
        <v>33.0431945125071</v>
      </c>
      <c r="H66" s="11">
        <f ca="1">IFERROR(IF(DarlehenNichtBezahlt*DarlehenIstGut,AbschlussSaldo,""), "")</f>
        <v>7112.2359182341988</v>
      </c>
    </row>
    <row r="67" spans="2:8" ht="20.100000000000001" customHeight="1">
      <c r="B67" s="9">
        <f ca="1">IFERROR(IF(DarlehenNichtBezahlt*DarlehenIstGut,ZahlungNummer,""), "")</f>
        <v>58</v>
      </c>
      <c r="C67" s="10">
        <f ca="1">IFERROR(IF(DarlehenNichtBezahlt*DarlehenIstGut,ZahlungsDatum,""), "")</f>
        <v>45915</v>
      </c>
      <c r="D67" s="11">
        <f ca="1">IFERROR(IF(DarlehenNichtBezahlt*DarlehenIstGut,DarlehensWert,""), "")</f>
        <v>7112.2359182341988</v>
      </c>
      <c r="E67" s="11">
        <f ca="1">IFERROR(IF(DarlehenNichtBezahlt*DarlehenIstGut,MonatlicheZahlung,""), "")</f>
        <v>130.23153355257688</v>
      </c>
      <c r="F67" s="11">
        <f ca="1">IFERROR(IF(DarlehenNichtBezahlt*DarlehenIstGut,Kapital,""), "")</f>
        <v>97.633785594003427</v>
      </c>
      <c r="G67" s="11">
        <f ca="1">IFERROR(IF(DarlehenNichtBezahlt*DarlehenIstGut,ZinsBetrag,""), "")</f>
        <v>32.59774795857345</v>
      </c>
      <c r="H67" s="11">
        <f ca="1">IFERROR(IF(DarlehenNichtBezahlt*DarlehenIstGut,AbschlussSaldo,""), "")</f>
        <v>7014.6021326401951</v>
      </c>
    </row>
    <row r="68" spans="2:8" ht="20.100000000000001" customHeight="1">
      <c r="B68" s="9">
        <f ca="1">IFERROR(IF(DarlehenNichtBezahlt*DarlehenIstGut,ZahlungNummer,""), "")</f>
        <v>59</v>
      </c>
      <c r="C68" s="10">
        <f ca="1">IFERROR(IF(DarlehenNichtBezahlt*DarlehenIstGut,ZahlungsDatum,""), "")</f>
        <v>45945</v>
      </c>
      <c r="D68" s="11">
        <f ca="1">IFERROR(IF(DarlehenNichtBezahlt*DarlehenIstGut,DarlehensWert,""), "")</f>
        <v>7014.6021326401951</v>
      </c>
      <c r="E68" s="11">
        <f ca="1">IFERROR(IF(DarlehenNichtBezahlt*DarlehenIstGut,MonatlicheZahlung,""), "")</f>
        <v>130.23153355257688</v>
      </c>
      <c r="F68" s="11">
        <f ca="1">IFERROR(IF(DarlehenNichtBezahlt*DarlehenIstGut,Kapital,""), "")</f>
        <v>98.081273777975937</v>
      </c>
      <c r="G68" s="11">
        <f ca="1">IFERROR(IF(DarlehenNichtBezahlt*DarlehenIstGut,ZinsBetrag,""), "")</f>
        <v>32.150259774600933</v>
      </c>
      <c r="H68" s="11">
        <f ca="1">IFERROR(IF(DarlehenNichtBezahlt*DarlehenIstGut,AbschlussSaldo,""), "")</f>
        <v>6916.520858862219</v>
      </c>
    </row>
    <row r="69" spans="2:8" ht="20.100000000000001" customHeight="1">
      <c r="B69" s="9">
        <f ca="1">IFERROR(IF(DarlehenNichtBezahlt*DarlehenIstGut,ZahlungNummer,""), "")</f>
        <v>60</v>
      </c>
      <c r="C69" s="10">
        <f ca="1">IFERROR(IF(DarlehenNichtBezahlt*DarlehenIstGut,ZahlungsDatum,""), "")</f>
        <v>45976</v>
      </c>
      <c r="D69" s="11">
        <f ca="1">IFERROR(IF(DarlehenNichtBezahlt*DarlehenIstGut,DarlehensWert,""), "")</f>
        <v>6916.520858862219</v>
      </c>
      <c r="E69" s="11">
        <f ca="1">IFERROR(IF(DarlehenNichtBezahlt*DarlehenIstGut,MonatlicheZahlung,""), "")</f>
        <v>130.23153355257688</v>
      </c>
      <c r="F69" s="11">
        <f ca="1">IFERROR(IF(DarlehenNichtBezahlt*DarlehenIstGut,Kapital,""), "")</f>
        <v>98.530812949458323</v>
      </c>
      <c r="G69" s="11">
        <f ca="1">IFERROR(IF(DarlehenNichtBezahlt*DarlehenIstGut,ZinsBetrag,""), "")</f>
        <v>31.700720603118551</v>
      </c>
      <c r="H69" s="11">
        <f ca="1">IFERROR(IF(DarlehenNichtBezahlt*DarlehenIstGut,AbschlussSaldo,""), "")</f>
        <v>6817.9900459127603</v>
      </c>
    </row>
    <row r="70" spans="2:8" ht="20.100000000000001" customHeight="1">
      <c r="B70" s="9">
        <f ca="1">IFERROR(IF(DarlehenNichtBezahlt*DarlehenIstGut,ZahlungNummer,""), "")</f>
        <v>61</v>
      </c>
      <c r="C70" s="10">
        <f ca="1">IFERROR(IF(DarlehenNichtBezahlt*DarlehenIstGut,ZahlungsDatum,""), "")</f>
        <v>46006</v>
      </c>
      <c r="D70" s="11">
        <f ca="1">IFERROR(IF(DarlehenNichtBezahlt*DarlehenIstGut,DarlehensWert,""), "")</f>
        <v>6817.9900459127603</v>
      </c>
      <c r="E70" s="11">
        <f ca="1">IFERROR(IF(DarlehenNichtBezahlt*DarlehenIstGut,MonatlicheZahlung,""), "")</f>
        <v>130.23153355257688</v>
      </c>
      <c r="F70" s="11">
        <f ca="1">IFERROR(IF(DarlehenNichtBezahlt*DarlehenIstGut,Kapital,""), "")</f>
        <v>98.982412508810015</v>
      </c>
      <c r="G70" s="11">
        <f ca="1">IFERROR(IF(DarlehenNichtBezahlt*DarlehenIstGut,ZinsBetrag,""), "")</f>
        <v>31.249121043766863</v>
      </c>
      <c r="H70" s="11">
        <f ca="1">IFERROR(IF(DarlehenNichtBezahlt*DarlehenIstGut,AbschlussSaldo,""), "")</f>
        <v>6719.0076334039477</v>
      </c>
    </row>
    <row r="71" spans="2:8" ht="20.100000000000001" customHeight="1">
      <c r="B71" s="9">
        <f ca="1">IFERROR(IF(DarlehenNichtBezahlt*DarlehenIstGut,ZahlungNummer,""), "")</f>
        <v>62</v>
      </c>
      <c r="C71" s="10">
        <f ca="1">IFERROR(IF(DarlehenNichtBezahlt*DarlehenIstGut,ZahlungsDatum,""), "")</f>
        <v>46037</v>
      </c>
      <c r="D71" s="11">
        <f ca="1">IFERROR(IF(DarlehenNichtBezahlt*DarlehenIstGut,DarlehensWert,""), "")</f>
        <v>6719.0076334039477</v>
      </c>
      <c r="E71" s="11">
        <f ca="1">IFERROR(IF(DarlehenNichtBezahlt*DarlehenIstGut,MonatlicheZahlung,""), "")</f>
        <v>130.23153355257688</v>
      </c>
      <c r="F71" s="11">
        <f ca="1">IFERROR(IF(DarlehenNichtBezahlt*DarlehenIstGut,Kapital,""), "")</f>
        <v>99.436081899475383</v>
      </c>
      <c r="G71" s="11">
        <f ca="1">IFERROR(IF(DarlehenNichtBezahlt*DarlehenIstGut,ZinsBetrag,""), "")</f>
        <v>30.795451653101484</v>
      </c>
      <c r="H71" s="11">
        <f ca="1">IFERROR(IF(DarlehenNichtBezahlt*DarlehenIstGut,AbschlussSaldo,""), "")</f>
        <v>6619.5715515044758</v>
      </c>
    </row>
    <row r="72" spans="2:8" ht="20.100000000000001" customHeight="1">
      <c r="B72" s="9">
        <f ca="1">IFERROR(IF(DarlehenNichtBezahlt*DarlehenIstGut,ZahlungNummer,""), "")</f>
        <v>63</v>
      </c>
      <c r="C72" s="10">
        <f ca="1">IFERROR(IF(DarlehenNichtBezahlt*DarlehenIstGut,ZahlungsDatum,""), "")</f>
        <v>46068</v>
      </c>
      <c r="D72" s="11">
        <f ca="1">IFERROR(IF(DarlehenNichtBezahlt*DarlehenIstGut,DarlehensWert,""), "")</f>
        <v>6619.5715515044758</v>
      </c>
      <c r="E72" s="11">
        <f ca="1">IFERROR(IF(DarlehenNichtBezahlt*DarlehenIstGut,MonatlicheZahlung,""), "")</f>
        <v>130.23153355257688</v>
      </c>
      <c r="F72" s="11">
        <f ca="1">IFERROR(IF(DarlehenNichtBezahlt*DarlehenIstGut,Kapital,""), "")</f>
        <v>99.891830608181323</v>
      </c>
      <c r="G72" s="11">
        <f ca="1">IFERROR(IF(DarlehenNichtBezahlt*DarlehenIstGut,ZinsBetrag,""), "")</f>
        <v>30.339702944395547</v>
      </c>
      <c r="H72" s="11">
        <f ca="1">IFERROR(IF(DarlehenNichtBezahlt*DarlehenIstGut,AbschlussSaldo,""), "")</f>
        <v>6519.6797208962944</v>
      </c>
    </row>
    <row r="73" spans="2:8" ht="20.100000000000001" customHeight="1">
      <c r="B73" s="9">
        <f ca="1">IFERROR(IF(DarlehenNichtBezahlt*DarlehenIstGut,ZahlungNummer,""), "")</f>
        <v>64</v>
      </c>
      <c r="C73" s="10">
        <f ca="1">IFERROR(IF(DarlehenNichtBezahlt*DarlehenIstGut,ZahlungsDatum,""), "")</f>
        <v>46096</v>
      </c>
      <c r="D73" s="11">
        <f ca="1">IFERROR(IF(DarlehenNichtBezahlt*DarlehenIstGut,DarlehensWert,""), "")</f>
        <v>6519.6797208962944</v>
      </c>
      <c r="E73" s="11">
        <f ca="1">IFERROR(IF(DarlehenNichtBezahlt*DarlehenIstGut,MonatlicheZahlung,""), "")</f>
        <v>130.23153355257688</v>
      </c>
      <c r="F73" s="11">
        <f ca="1">IFERROR(IF(DarlehenNichtBezahlt*DarlehenIstGut,Kapital,""), "")</f>
        <v>100.34966816513548</v>
      </c>
      <c r="G73" s="11">
        <f ca="1">IFERROR(IF(DarlehenNichtBezahlt*DarlehenIstGut,ZinsBetrag,""), "")</f>
        <v>29.881865387441387</v>
      </c>
      <c r="H73" s="11">
        <f ca="1">IFERROR(IF(DarlehenNichtBezahlt*DarlehenIstGut,AbschlussSaldo,""), "")</f>
        <v>6419.3300527311567</v>
      </c>
    </row>
    <row r="74" spans="2:8" ht="20.100000000000001" customHeight="1">
      <c r="B74" s="9">
        <f ca="1">IFERROR(IF(DarlehenNichtBezahlt*DarlehenIstGut,ZahlungNummer,""), "")</f>
        <v>65</v>
      </c>
      <c r="C74" s="10">
        <f ca="1">IFERROR(IF(DarlehenNichtBezahlt*DarlehenIstGut,ZahlungsDatum,""), "")</f>
        <v>46127</v>
      </c>
      <c r="D74" s="11">
        <f ca="1">IFERROR(IF(DarlehenNichtBezahlt*DarlehenIstGut,DarlehensWert,""), "")</f>
        <v>6419.3300527311567</v>
      </c>
      <c r="E74" s="11">
        <f ca="1">IFERROR(IF(DarlehenNichtBezahlt*DarlehenIstGut,MonatlicheZahlung,""), "")</f>
        <v>130.23153355257688</v>
      </c>
      <c r="F74" s="11">
        <f ca="1">IFERROR(IF(DarlehenNichtBezahlt*DarlehenIstGut,Kapital,""), "")</f>
        <v>100.8096041442257</v>
      </c>
      <c r="G74" s="11">
        <f ca="1">IFERROR(IF(DarlehenNichtBezahlt*DarlehenIstGut,ZinsBetrag,""), "")</f>
        <v>29.421929408351186</v>
      </c>
      <c r="H74" s="11">
        <f ca="1">IFERROR(IF(DarlehenNichtBezahlt*DarlehenIstGut,AbschlussSaldo,""), "")</f>
        <v>6318.520448586929</v>
      </c>
    </row>
    <row r="75" spans="2:8" ht="20.100000000000001" customHeight="1">
      <c r="B75" s="9">
        <f ca="1">IFERROR(IF(DarlehenNichtBezahlt*DarlehenIstGut,ZahlungNummer,""), "")</f>
        <v>66</v>
      </c>
      <c r="C75" s="10">
        <f ca="1">IFERROR(IF(DarlehenNichtBezahlt*DarlehenIstGut,ZahlungsDatum,""), "")</f>
        <v>46157</v>
      </c>
      <c r="D75" s="11">
        <f ca="1">IFERROR(IF(DarlehenNichtBezahlt*DarlehenIstGut,DarlehensWert,""), "")</f>
        <v>6318.520448586929</v>
      </c>
      <c r="E75" s="11">
        <f ca="1">IFERROR(IF(DarlehenNichtBezahlt*DarlehenIstGut,MonatlicheZahlung,""), "")</f>
        <v>130.23153355257688</v>
      </c>
      <c r="F75" s="11">
        <f ca="1">IFERROR(IF(DarlehenNichtBezahlt*DarlehenIstGut,Kapital,""), "")</f>
        <v>101.27164816322005</v>
      </c>
      <c r="G75" s="11">
        <f ca="1">IFERROR(IF(DarlehenNichtBezahlt*DarlehenIstGut,ZinsBetrag,""), "")</f>
        <v>28.959885389356817</v>
      </c>
      <c r="H75" s="11">
        <f ca="1">IFERROR(IF(DarlehenNichtBezahlt*DarlehenIstGut,AbschlussSaldo,""), "")</f>
        <v>6217.2488004237093</v>
      </c>
    </row>
    <row r="76" spans="2:8" ht="20.100000000000001" customHeight="1">
      <c r="B76" s="9">
        <f ca="1">IFERROR(IF(DarlehenNichtBezahlt*DarlehenIstGut,ZahlungNummer,""), "")</f>
        <v>67</v>
      </c>
      <c r="C76" s="10">
        <f ca="1">IFERROR(IF(DarlehenNichtBezahlt*DarlehenIstGut,ZahlungsDatum,""), "")</f>
        <v>46188</v>
      </c>
      <c r="D76" s="11">
        <f ca="1">IFERROR(IF(DarlehenNichtBezahlt*DarlehenIstGut,DarlehensWert,""), "")</f>
        <v>6217.2488004237093</v>
      </c>
      <c r="E76" s="11">
        <f ca="1">IFERROR(IF(DarlehenNichtBezahlt*DarlehenIstGut,MonatlicheZahlung,""), "")</f>
        <v>130.23153355257688</v>
      </c>
      <c r="F76" s="11">
        <f ca="1">IFERROR(IF(DarlehenNichtBezahlt*DarlehenIstGut,Kapital,""), "")</f>
        <v>101.73580988396814</v>
      </c>
      <c r="G76" s="11">
        <f ca="1">IFERROR(IF(DarlehenNichtBezahlt*DarlehenIstGut,ZinsBetrag,""), "")</f>
        <v>28.495723668608726</v>
      </c>
      <c r="H76" s="11">
        <f ca="1">IFERROR(IF(DarlehenNichtBezahlt*DarlehenIstGut,AbschlussSaldo,""), "")</f>
        <v>6115.5129905397407</v>
      </c>
    </row>
    <row r="77" spans="2:8" ht="20.100000000000001" customHeight="1">
      <c r="B77" s="9">
        <f ca="1">IFERROR(IF(DarlehenNichtBezahlt*DarlehenIstGut,ZahlungNummer,""), "")</f>
        <v>68</v>
      </c>
      <c r="C77" s="10">
        <f ca="1">IFERROR(IF(DarlehenNichtBezahlt*DarlehenIstGut,ZahlungsDatum,""), "")</f>
        <v>46218</v>
      </c>
      <c r="D77" s="11">
        <f ca="1">IFERROR(IF(DarlehenNichtBezahlt*DarlehenIstGut,DarlehensWert,""), "")</f>
        <v>6115.5129905397407</v>
      </c>
      <c r="E77" s="11">
        <f ca="1">IFERROR(IF(DarlehenNichtBezahlt*DarlehenIstGut,MonatlicheZahlung,""), "")</f>
        <v>130.23153355257688</v>
      </c>
      <c r="F77" s="11">
        <f ca="1">IFERROR(IF(DarlehenNichtBezahlt*DarlehenIstGut,Kapital,""), "")</f>
        <v>102.202099012603</v>
      </c>
      <c r="G77" s="11">
        <f ca="1">IFERROR(IF(DarlehenNichtBezahlt*DarlehenIstGut,ZinsBetrag,""), "")</f>
        <v>28.02943453997387</v>
      </c>
      <c r="H77" s="11">
        <f ca="1">IFERROR(IF(DarlehenNichtBezahlt*DarlehenIstGut,AbschlussSaldo,""), "")</f>
        <v>6013.3108915271368</v>
      </c>
    </row>
    <row r="78" spans="2:8" ht="20.100000000000001" customHeight="1">
      <c r="B78" s="9">
        <f ca="1">IFERROR(IF(DarlehenNichtBezahlt*DarlehenIstGut,ZahlungNummer,""), "")</f>
        <v>69</v>
      </c>
      <c r="C78" s="10">
        <f ca="1">IFERROR(IF(DarlehenNichtBezahlt*DarlehenIstGut,ZahlungsDatum,""), "")</f>
        <v>46249</v>
      </c>
      <c r="D78" s="11">
        <f ca="1">IFERROR(IF(DarlehenNichtBezahlt*DarlehenIstGut,DarlehensWert,""), "")</f>
        <v>6013.3108915271368</v>
      </c>
      <c r="E78" s="11">
        <f ca="1">IFERROR(IF(DarlehenNichtBezahlt*DarlehenIstGut,MonatlicheZahlung,""), "")</f>
        <v>130.23153355257688</v>
      </c>
      <c r="F78" s="11">
        <f ca="1">IFERROR(IF(DarlehenNichtBezahlt*DarlehenIstGut,Kapital,""), "")</f>
        <v>102.6705252997441</v>
      </c>
      <c r="G78" s="11">
        <f ca="1">IFERROR(IF(DarlehenNichtBezahlt*DarlehenIstGut,ZinsBetrag,""), "")</f>
        <v>27.561008252832774</v>
      </c>
      <c r="H78" s="11">
        <f ca="1">IFERROR(IF(DarlehenNichtBezahlt*DarlehenIstGut,AbschlussSaldo,""), "")</f>
        <v>5910.6403662273879</v>
      </c>
    </row>
    <row r="79" spans="2:8" ht="20.100000000000001" customHeight="1">
      <c r="B79" s="9">
        <f ca="1">IFERROR(IF(DarlehenNichtBezahlt*DarlehenIstGut,ZahlungNummer,""), "")</f>
        <v>70</v>
      </c>
      <c r="C79" s="10">
        <f ca="1">IFERROR(IF(DarlehenNichtBezahlt*DarlehenIstGut,ZahlungsDatum,""), "")</f>
        <v>46280</v>
      </c>
      <c r="D79" s="11">
        <f ca="1">IFERROR(IF(DarlehenNichtBezahlt*DarlehenIstGut,DarlehensWert,""), "")</f>
        <v>5910.6403662273879</v>
      </c>
      <c r="E79" s="11">
        <f ca="1">IFERROR(IF(DarlehenNichtBezahlt*DarlehenIstGut,MonatlicheZahlung,""), "")</f>
        <v>130.23153355257688</v>
      </c>
      <c r="F79" s="11">
        <f ca="1">IFERROR(IF(DarlehenNichtBezahlt*DarlehenIstGut,Kapital,""), "")</f>
        <v>103.14109854070126</v>
      </c>
      <c r="G79" s="11">
        <f ca="1">IFERROR(IF(DarlehenNichtBezahlt*DarlehenIstGut,ZinsBetrag,""), "")</f>
        <v>27.090435011875616</v>
      </c>
      <c r="H79" s="11">
        <f ca="1">IFERROR(IF(DarlehenNichtBezahlt*DarlehenIstGut,AbschlussSaldo,""), "")</f>
        <v>5807.4992676866859</v>
      </c>
    </row>
    <row r="80" spans="2:8" ht="20.100000000000001" customHeight="1">
      <c r="B80" s="9">
        <f ca="1">IFERROR(IF(DarlehenNichtBezahlt*DarlehenIstGut,ZahlungNummer,""), "")</f>
        <v>71</v>
      </c>
      <c r="C80" s="10">
        <f ca="1">IFERROR(IF(DarlehenNichtBezahlt*DarlehenIstGut,ZahlungsDatum,""), "")</f>
        <v>46310</v>
      </c>
      <c r="D80" s="11">
        <f ca="1">IFERROR(IF(DarlehenNichtBezahlt*DarlehenIstGut,DarlehensWert,""), "")</f>
        <v>5807.4992676866859</v>
      </c>
      <c r="E80" s="11">
        <f ca="1">IFERROR(IF(DarlehenNichtBezahlt*DarlehenIstGut,MonatlicheZahlung,""), "")</f>
        <v>130.23153355257688</v>
      </c>
      <c r="F80" s="11">
        <f ca="1">IFERROR(IF(DarlehenNichtBezahlt*DarlehenIstGut,Kapital,""), "")</f>
        <v>103.61382857567949</v>
      </c>
      <c r="G80" s="11">
        <f ca="1">IFERROR(IF(DarlehenNichtBezahlt*DarlehenIstGut,ZinsBetrag,""), "")</f>
        <v>26.617704976897397</v>
      </c>
      <c r="H80" s="11">
        <f ca="1">IFERROR(IF(DarlehenNichtBezahlt*DarlehenIstGut,AbschlussSaldo,""), "")</f>
        <v>5703.8854391110126</v>
      </c>
    </row>
    <row r="81" spans="2:8" ht="20.100000000000001" customHeight="1">
      <c r="B81" s="9">
        <f ca="1">IFERROR(IF(DarlehenNichtBezahlt*DarlehenIstGut,ZahlungNummer,""), "")</f>
        <v>72</v>
      </c>
      <c r="C81" s="10">
        <f ca="1">IFERROR(IF(DarlehenNichtBezahlt*DarlehenIstGut,ZahlungsDatum,""), "")</f>
        <v>46341</v>
      </c>
      <c r="D81" s="11">
        <f ca="1">IFERROR(IF(DarlehenNichtBezahlt*DarlehenIstGut,DarlehensWert,""), "")</f>
        <v>5703.8854391110126</v>
      </c>
      <c r="E81" s="11">
        <f ca="1">IFERROR(IF(DarlehenNichtBezahlt*DarlehenIstGut,MonatlicheZahlung,""), "")</f>
        <v>130.23153355257688</v>
      </c>
      <c r="F81" s="11">
        <f ca="1">IFERROR(IF(DarlehenNichtBezahlt*DarlehenIstGut,Kapital,""), "")</f>
        <v>104.08872528998468</v>
      </c>
      <c r="G81" s="11">
        <f ca="1">IFERROR(IF(DarlehenNichtBezahlt*DarlehenIstGut,ZinsBetrag,""), "")</f>
        <v>26.142808262592201</v>
      </c>
      <c r="H81" s="11">
        <f ca="1">IFERROR(IF(DarlehenNichtBezahlt*DarlehenIstGut,AbschlussSaldo,""), "")</f>
        <v>5599.7967138210242</v>
      </c>
    </row>
    <row r="82" spans="2:8" ht="20.100000000000001" customHeight="1">
      <c r="B82" s="9">
        <f ca="1">IFERROR(IF(DarlehenNichtBezahlt*DarlehenIstGut,ZahlungNummer,""), "")</f>
        <v>73</v>
      </c>
      <c r="C82" s="10">
        <f ca="1">IFERROR(IF(DarlehenNichtBezahlt*DarlehenIstGut,ZahlungsDatum,""), "")</f>
        <v>46371</v>
      </c>
      <c r="D82" s="11">
        <f ca="1">IFERROR(IF(DarlehenNichtBezahlt*DarlehenIstGut,DarlehensWert,""), "")</f>
        <v>5599.7967138210242</v>
      </c>
      <c r="E82" s="11">
        <f ca="1">IFERROR(IF(DarlehenNichtBezahlt*DarlehenIstGut,MonatlicheZahlung,""), "")</f>
        <v>130.23153355257688</v>
      </c>
      <c r="F82" s="11">
        <f ca="1">IFERROR(IF(DarlehenNichtBezahlt*DarlehenIstGut,Kapital,""), "")</f>
        <v>104.56579861423045</v>
      </c>
      <c r="G82" s="11">
        <f ca="1">IFERROR(IF(DarlehenNichtBezahlt*DarlehenIstGut,ZinsBetrag,""), "")</f>
        <v>25.665734938346436</v>
      </c>
      <c r="H82" s="11">
        <f ca="1">IFERROR(IF(DarlehenNichtBezahlt*DarlehenIstGut,AbschlussSaldo,""), "")</f>
        <v>5495.2309152067955</v>
      </c>
    </row>
    <row r="83" spans="2:8" ht="20.100000000000001" customHeight="1">
      <c r="B83" s="9">
        <f ca="1">IFERROR(IF(DarlehenNichtBezahlt*DarlehenIstGut,ZahlungNummer,""), "")</f>
        <v>74</v>
      </c>
      <c r="C83" s="10">
        <f ca="1">IFERROR(IF(DarlehenNichtBezahlt*DarlehenIstGut,ZahlungsDatum,""), "")</f>
        <v>46402</v>
      </c>
      <c r="D83" s="11">
        <f ca="1">IFERROR(IF(DarlehenNichtBezahlt*DarlehenIstGut,DarlehensWert,""), "")</f>
        <v>5495.2309152067955</v>
      </c>
      <c r="E83" s="11">
        <f ca="1">IFERROR(IF(DarlehenNichtBezahlt*DarlehenIstGut,MonatlicheZahlung,""), "")</f>
        <v>130.23153355257688</v>
      </c>
      <c r="F83" s="11">
        <f ca="1">IFERROR(IF(DarlehenNichtBezahlt*DarlehenIstGut,Kapital,""), "")</f>
        <v>105.04505852454565</v>
      </c>
      <c r="G83" s="11">
        <f ca="1">IFERROR(IF(DarlehenNichtBezahlt*DarlehenIstGut,ZinsBetrag,""), "")</f>
        <v>25.186475028031218</v>
      </c>
      <c r="H83" s="11">
        <f ca="1">IFERROR(IF(DarlehenNichtBezahlt*DarlehenIstGut,AbschlussSaldo,""), "")</f>
        <v>5390.1858566822502</v>
      </c>
    </row>
    <row r="84" spans="2:8" ht="20.100000000000001" customHeight="1">
      <c r="B84" s="9">
        <f ca="1">IFERROR(IF(DarlehenNichtBezahlt*DarlehenIstGut,ZahlungNummer,""), "")</f>
        <v>75</v>
      </c>
      <c r="C84" s="10">
        <f ca="1">IFERROR(IF(DarlehenNichtBezahlt*DarlehenIstGut,ZahlungsDatum,""), "")</f>
        <v>46433</v>
      </c>
      <c r="D84" s="11">
        <f ca="1">IFERROR(IF(DarlehenNichtBezahlt*DarlehenIstGut,DarlehensWert,""), "")</f>
        <v>5390.1858566822502</v>
      </c>
      <c r="E84" s="11">
        <f ca="1">IFERROR(IF(DarlehenNichtBezahlt*DarlehenIstGut,MonatlicheZahlung,""), "")</f>
        <v>130.23153355257688</v>
      </c>
      <c r="F84" s="11">
        <f ca="1">IFERROR(IF(DarlehenNichtBezahlt*DarlehenIstGut,Kapital,""), "")</f>
        <v>105.52651504278317</v>
      </c>
      <c r="G84" s="11">
        <f ca="1">IFERROR(IF(DarlehenNichtBezahlt*DarlehenIstGut,ZinsBetrag,""), "")</f>
        <v>24.705018509793717</v>
      </c>
      <c r="H84" s="11">
        <f ca="1">IFERROR(IF(DarlehenNichtBezahlt*DarlehenIstGut,AbschlussSaldo,""), "")</f>
        <v>5284.6593416394662</v>
      </c>
    </row>
    <row r="85" spans="2:8" ht="20.100000000000001" customHeight="1">
      <c r="B85" s="9">
        <f ca="1">IFERROR(IF(DarlehenNichtBezahlt*DarlehenIstGut,ZahlungNummer,""), "")</f>
        <v>76</v>
      </c>
      <c r="C85" s="10">
        <f ca="1">IFERROR(IF(DarlehenNichtBezahlt*DarlehenIstGut,ZahlungsDatum,""), "")</f>
        <v>46461</v>
      </c>
      <c r="D85" s="11">
        <f ca="1">IFERROR(IF(DarlehenNichtBezahlt*DarlehenIstGut,DarlehensWert,""), "")</f>
        <v>5284.6593416394662</v>
      </c>
      <c r="E85" s="11">
        <f ca="1">IFERROR(IF(DarlehenNichtBezahlt*DarlehenIstGut,MonatlicheZahlung,""), "")</f>
        <v>130.23153355257688</v>
      </c>
      <c r="F85" s="11">
        <f ca="1">IFERROR(IF(DarlehenNichtBezahlt*DarlehenIstGut,Kapital,""), "")</f>
        <v>106.01017823672925</v>
      </c>
      <c r="G85" s="11">
        <f ca="1">IFERROR(IF(DarlehenNichtBezahlt*DarlehenIstGut,ZinsBetrag,""), "")</f>
        <v>24.221355315847624</v>
      </c>
      <c r="H85" s="11">
        <f ca="1">IFERROR(IF(DarlehenNichtBezahlt*DarlehenIstGut,AbschlussSaldo,""), "")</f>
        <v>5178.649163402737</v>
      </c>
    </row>
    <row r="86" spans="2:8" ht="20.100000000000001" customHeight="1">
      <c r="B86" s="9">
        <f ca="1">IFERROR(IF(DarlehenNichtBezahlt*DarlehenIstGut,ZahlungNummer,""), "")</f>
        <v>77</v>
      </c>
      <c r="C86" s="10">
        <f ca="1">IFERROR(IF(DarlehenNichtBezahlt*DarlehenIstGut,ZahlungsDatum,""), "")</f>
        <v>46492</v>
      </c>
      <c r="D86" s="11">
        <f ca="1">IFERROR(IF(DarlehenNichtBezahlt*DarlehenIstGut,DarlehensWert,""), "")</f>
        <v>5178.649163402737</v>
      </c>
      <c r="E86" s="11">
        <f ca="1">IFERROR(IF(DarlehenNichtBezahlt*DarlehenIstGut,MonatlicheZahlung,""), "")</f>
        <v>130.23153355257688</v>
      </c>
      <c r="F86" s="11">
        <f ca="1">IFERROR(IF(DarlehenNichtBezahlt*DarlehenIstGut,Kapital,""), "")</f>
        <v>106.49605822031427</v>
      </c>
      <c r="G86" s="11">
        <f ca="1">IFERROR(IF(DarlehenNichtBezahlt*DarlehenIstGut,ZinsBetrag,""), "")</f>
        <v>23.735475332262617</v>
      </c>
      <c r="H86" s="11">
        <f ca="1">IFERROR(IF(DarlehenNichtBezahlt*DarlehenIstGut,AbschlussSaldo,""), "")</f>
        <v>5072.1531051824204</v>
      </c>
    </row>
    <row r="87" spans="2:8" ht="20.100000000000001" customHeight="1">
      <c r="B87" s="9">
        <f ca="1">IFERROR(IF(DarlehenNichtBezahlt*DarlehenIstGut,ZahlungNummer,""), "")</f>
        <v>78</v>
      </c>
      <c r="C87" s="10">
        <f ca="1">IFERROR(IF(DarlehenNichtBezahlt*DarlehenIstGut,ZahlungsDatum,""), "")</f>
        <v>46522</v>
      </c>
      <c r="D87" s="11">
        <f ca="1">IFERROR(IF(DarlehenNichtBezahlt*DarlehenIstGut,DarlehensWert,""), "")</f>
        <v>5072.1531051824204</v>
      </c>
      <c r="E87" s="11">
        <f ca="1">IFERROR(IF(DarlehenNichtBezahlt*DarlehenIstGut,MonatlicheZahlung,""), "")</f>
        <v>130.23153355257688</v>
      </c>
      <c r="F87" s="11">
        <f ca="1">IFERROR(IF(DarlehenNichtBezahlt*DarlehenIstGut,Kapital,""), "")</f>
        <v>106.98416515382404</v>
      </c>
      <c r="G87" s="11">
        <f ca="1">IFERROR(IF(DarlehenNichtBezahlt*DarlehenIstGut,ZinsBetrag,""), "")</f>
        <v>23.24736839875284</v>
      </c>
      <c r="H87" s="11">
        <f ca="1">IFERROR(IF(DarlehenNichtBezahlt*DarlehenIstGut,AbschlussSaldo,""), "")</f>
        <v>4965.1689400285995</v>
      </c>
    </row>
    <row r="88" spans="2:8" ht="20.100000000000001" customHeight="1">
      <c r="B88" s="9">
        <f ca="1">IFERROR(IF(DarlehenNichtBezahlt*DarlehenIstGut,ZahlungNummer,""), "")</f>
        <v>79</v>
      </c>
      <c r="C88" s="10">
        <f ca="1">IFERROR(IF(DarlehenNichtBezahlt*DarlehenIstGut,ZahlungsDatum,""), "")</f>
        <v>46553</v>
      </c>
      <c r="D88" s="11">
        <f ca="1">IFERROR(IF(DarlehenNichtBezahlt*DarlehenIstGut,DarlehensWert,""), "")</f>
        <v>4965.1689400285995</v>
      </c>
      <c r="E88" s="11">
        <f ca="1">IFERROR(IF(DarlehenNichtBezahlt*DarlehenIstGut,MonatlicheZahlung,""), "")</f>
        <v>130.23153355257688</v>
      </c>
      <c r="F88" s="11">
        <f ca="1">IFERROR(IF(DarlehenNichtBezahlt*DarlehenIstGut,Kapital,""), "")</f>
        <v>107.4745092441124</v>
      </c>
      <c r="G88" s="11">
        <f ca="1">IFERROR(IF(DarlehenNichtBezahlt*DarlehenIstGut,ZinsBetrag,""), "")</f>
        <v>22.75702430846448</v>
      </c>
      <c r="H88" s="11">
        <f ca="1">IFERROR(IF(DarlehenNichtBezahlt*DarlehenIstGut,AbschlussSaldo,""), "")</f>
        <v>4857.6944307844878</v>
      </c>
    </row>
    <row r="89" spans="2:8" ht="20.100000000000001" customHeight="1">
      <c r="B89" s="9">
        <f ca="1">IFERROR(IF(DarlehenNichtBezahlt*DarlehenIstGut,ZahlungNummer,""), "")</f>
        <v>80</v>
      </c>
      <c r="C89" s="10">
        <f ca="1">IFERROR(IF(DarlehenNichtBezahlt*DarlehenIstGut,ZahlungsDatum,""), "")</f>
        <v>46583</v>
      </c>
      <c r="D89" s="11">
        <f ca="1">IFERROR(IF(DarlehenNichtBezahlt*DarlehenIstGut,DarlehensWert,""), "")</f>
        <v>4857.6944307844878</v>
      </c>
      <c r="E89" s="11">
        <f ca="1">IFERROR(IF(DarlehenNichtBezahlt*DarlehenIstGut,MonatlicheZahlung,""), "")</f>
        <v>130.23153355257688</v>
      </c>
      <c r="F89" s="11">
        <f ca="1">IFERROR(IF(DarlehenNichtBezahlt*DarlehenIstGut,Kapital,""), "")</f>
        <v>107.96710074481457</v>
      </c>
      <c r="G89" s="11">
        <f ca="1">IFERROR(IF(DarlehenNichtBezahlt*DarlehenIstGut,ZinsBetrag,""), "")</f>
        <v>22.264432807762297</v>
      </c>
      <c r="H89" s="11">
        <f ca="1">IFERROR(IF(DarlehenNichtBezahlt*DarlehenIstGut,AbschlussSaldo,""), "")</f>
        <v>4749.7273300396701</v>
      </c>
    </row>
    <row r="90" spans="2:8" ht="20.100000000000001" customHeight="1">
      <c r="B90" s="9">
        <f ca="1">IFERROR(IF(DarlehenNichtBezahlt*DarlehenIstGut,ZahlungNummer,""), "")</f>
        <v>81</v>
      </c>
      <c r="C90" s="10">
        <f ca="1">IFERROR(IF(DarlehenNichtBezahlt*DarlehenIstGut,ZahlungsDatum,""), "")</f>
        <v>46614</v>
      </c>
      <c r="D90" s="11">
        <f ca="1">IFERROR(IF(DarlehenNichtBezahlt*DarlehenIstGut,DarlehensWert,""), "")</f>
        <v>4749.7273300396701</v>
      </c>
      <c r="E90" s="11">
        <f ca="1">IFERROR(IF(DarlehenNichtBezahlt*DarlehenIstGut,MonatlicheZahlung,""), "")</f>
        <v>130.23153355257688</v>
      </c>
      <c r="F90" s="11">
        <f ca="1">IFERROR(IF(DarlehenNichtBezahlt*DarlehenIstGut,Kapital,""), "")</f>
        <v>108.46194995656164</v>
      </c>
      <c r="G90" s="11">
        <f ca="1">IFERROR(IF(DarlehenNichtBezahlt*DarlehenIstGut,ZinsBetrag,""), "")</f>
        <v>21.769583596015238</v>
      </c>
      <c r="H90" s="11">
        <f ca="1">IFERROR(IF(DarlehenNichtBezahlt*DarlehenIstGut,AbschlussSaldo,""), "")</f>
        <v>4641.2653800831067</v>
      </c>
    </row>
    <row r="91" spans="2:8" ht="20.100000000000001" customHeight="1">
      <c r="B91" s="9">
        <f ca="1">IFERROR(IF(DarlehenNichtBezahlt*DarlehenIstGut,ZahlungNummer,""), "")</f>
        <v>82</v>
      </c>
      <c r="C91" s="10">
        <f ca="1">IFERROR(IF(DarlehenNichtBezahlt*DarlehenIstGut,ZahlungsDatum,""), "")</f>
        <v>46645</v>
      </c>
      <c r="D91" s="11">
        <f ca="1">IFERROR(IF(DarlehenNichtBezahlt*DarlehenIstGut,DarlehensWert,""), "")</f>
        <v>4641.2653800831067</v>
      </c>
      <c r="E91" s="11">
        <f ca="1">IFERROR(IF(DarlehenNichtBezahlt*DarlehenIstGut,MonatlicheZahlung,""), "")</f>
        <v>130.23153355257688</v>
      </c>
      <c r="F91" s="11">
        <f ca="1">IFERROR(IF(DarlehenNichtBezahlt*DarlehenIstGut,Kapital,""), "")</f>
        <v>108.95906722719589</v>
      </c>
      <c r="G91" s="11">
        <f ca="1">IFERROR(IF(DarlehenNichtBezahlt*DarlehenIstGut,ZinsBetrag,""), "")</f>
        <v>21.272466325380993</v>
      </c>
      <c r="H91" s="11">
        <f ca="1">IFERROR(IF(DarlehenNichtBezahlt*DarlehenIstGut,AbschlussSaldo,""), "")</f>
        <v>4532.3063128559133</v>
      </c>
    </row>
    <row r="92" spans="2:8" ht="20.100000000000001" customHeight="1">
      <c r="B92" s="9">
        <f ca="1">IFERROR(IF(DarlehenNichtBezahlt*DarlehenIstGut,ZahlungNummer,""), "")</f>
        <v>83</v>
      </c>
      <c r="C92" s="10">
        <f ca="1">IFERROR(IF(DarlehenNichtBezahlt*DarlehenIstGut,ZahlungsDatum,""), "")</f>
        <v>46675</v>
      </c>
      <c r="D92" s="11">
        <f ca="1">IFERROR(IF(DarlehenNichtBezahlt*DarlehenIstGut,DarlehensWert,""), "")</f>
        <v>4532.3063128559133</v>
      </c>
      <c r="E92" s="11">
        <f ca="1">IFERROR(IF(DarlehenNichtBezahlt*DarlehenIstGut,MonatlicheZahlung,""), "")</f>
        <v>130.23153355257688</v>
      </c>
      <c r="F92" s="11">
        <f ca="1">IFERROR(IF(DarlehenNichtBezahlt*DarlehenIstGut,Kapital,""), "")</f>
        <v>109.4584629519872</v>
      </c>
      <c r="G92" s="11">
        <f ca="1">IFERROR(IF(DarlehenNichtBezahlt*DarlehenIstGut,ZinsBetrag,""), "")</f>
        <v>20.773070600589676</v>
      </c>
      <c r="H92" s="11">
        <f ca="1">IFERROR(IF(DarlehenNichtBezahlt*DarlehenIstGut,AbschlussSaldo,""), "")</f>
        <v>4422.8478499039265</v>
      </c>
    </row>
    <row r="93" spans="2:8" ht="20.100000000000001" customHeight="1">
      <c r="B93" s="9">
        <f ca="1">IFERROR(IF(DarlehenNichtBezahlt*DarlehenIstGut,ZahlungNummer,""), "")</f>
        <v>84</v>
      </c>
      <c r="C93" s="10">
        <f ca="1">IFERROR(IF(DarlehenNichtBezahlt*DarlehenIstGut,ZahlungsDatum,""), "")</f>
        <v>46706</v>
      </c>
      <c r="D93" s="11">
        <f ca="1">IFERROR(IF(DarlehenNichtBezahlt*DarlehenIstGut,DarlehensWert,""), "")</f>
        <v>4422.8478499039265</v>
      </c>
      <c r="E93" s="11">
        <f ca="1">IFERROR(IF(DarlehenNichtBezahlt*DarlehenIstGut,MonatlicheZahlung,""), "")</f>
        <v>130.23153355257688</v>
      </c>
      <c r="F93" s="11">
        <f ca="1">IFERROR(IF(DarlehenNichtBezahlt*DarlehenIstGut,Kapital,""), "")</f>
        <v>109.96014757385046</v>
      </c>
      <c r="G93" s="11">
        <f ca="1">IFERROR(IF(DarlehenNichtBezahlt*DarlehenIstGut,ZinsBetrag,""), "")</f>
        <v>20.2713859787264</v>
      </c>
      <c r="H93" s="11">
        <f ca="1">IFERROR(IF(DarlehenNichtBezahlt*DarlehenIstGut,AbschlussSaldo,""), "")</f>
        <v>4312.887702330072</v>
      </c>
    </row>
    <row r="94" spans="2:8" ht="20.100000000000001" customHeight="1">
      <c r="B94" s="9">
        <f ca="1">IFERROR(IF(DarlehenNichtBezahlt*DarlehenIstGut,ZahlungNummer,""), "")</f>
        <v>85</v>
      </c>
      <c r="C94" s="10">
        <f ca="1">IFERROR(IF(DarlehenNichtBezahlt*DarlehenIstGut,ZahlungsDatum,""), "")</f>
        <v>46736</v>
      </c>
      <c r="D94" s="11">
        <f ca="1">IFERROR(IF(DarlehenNichtBezahlt*DarlehenIstGut,DarlehensWert,""), "")</f>
        <v>4312.887702330072</v>
      </c>
      <c r="E94" s="11">
        <f ca="1">IFERROR(IF(DarlehenNichtBezahlt*DarlehenIstGut,MonatlicheZahlung,""), "")</f>
        <v>130.23153355257688</v>
      </c>
      <c r="F94" s="11">
        <f ca="1">IFERROR(IF(DarlehenNichtBezahlt*DarlehenIstGut,Kapital,""), "")</f>
        <v>110.46413158356395</v>
      </c>
      <c r="G94" s="11">
        <f ca="1">IFERROR(IF(DarlehenNichtBezahlt*DarlehenIstGut,ZinsBetrag,""), "")</f>
        <v>19.767401969012926</v>
      </c>
      <c r="H94" s="11">
        <f ca="1">IFERROR(IF(DarlehenNichtBezahlt*DarlehenIstGut,AbschlussSaldo,""), "")</f>
        <v>4202.4235707465104</v>
      </c>
    </row>
    <row r="95" spans="2:8" ht="20.100000000000001" customHeight="1">
      <c r="B95" s="9">
        <f ca="1">IFERROR(IF(DarlehenNichtBezahlt*DarlehenIstGut,ZahlungNummer,""), "")</f>
        <v>86</v>
      </c>
      <c r="C95" s="10">
        <f ca="1">IFERROR(IF(DarlehenNichtBezahlt*DarlehenIstGut,ZahlungsDatum,""), "")</f>
        <v>46767</v>
      </c>
      <c r="D95" s="11">
        <f ca="1">IFERROR(IF(DarlehenNichtBezahlt*DarlehenIstGut,DarlehensWert,""), "")</f>
        <v>4202.4235707465104</v>
      </c>
      <c r="E95" s="11">
        <f ca="1">IFERROR(IF(DarlehenNichtBezahlt*DarlehenIstGut,MonatlicheZahlung,""), "")</f>
        <v>130.23153355257688</v>
      </c>
      <c r="F95" s="11">
        <f ca="1">IFERROR(IF(DarlehenNichtBezahlt*DarlehenIstGut,Kapital,""), "")</f>
        <v>110.97042551998864</v>
      </c>
      <c r="G95" s="11">
        <f ca="1">IFERROR(IF(DarlehenNichtBezahlt*DarlehenIstGut,ZinsBetrag,""), "")</f>
        <v>19.261108032588258</v>
      </c>
      <c r="H95" s="11">
        <f ca="1">IFERROR(IF(DarlehenNichtBezahlt*DarlehenIstGut,AbschlussSaldo,""), "")</f>
        <v>4091.4531452265182</v>
      </c>
    </row>
    <row r="96" spans="2:8" ht="20.100000000000001" customHeight="1">
      <c r="B96" s="9">
        <f ca="1">IFERROR(IF(DarlehenNichtBezahlt*DarlehenIstGut,ZahlungNummer,""), "")</f>
        <v>87</v>
      </c>
      <c r="C96" s="10">
        <f ca="1">IFERROR(IF(DarlehenNichtBezahlt*DarlehenIstGut,ZahlungsDatum,""), "")</f>
        <v>46798</v>
      </c>
      <c r="D96" s="11">
        <f ca="1">IFERROR(IF(DarlehenNichtBezahlt*DarlehenIstGut,DarlehensWert,""), "")</f>
        <v>4091.4531452265182</v>
      </c>
      <c r="E96" s="11">
        <f ca="1">IFERROR(IF(DarlehenNichtBezahlt*DarlehenIstGut,MonatlicheZahlung,""), "")</f>
        <v>130.23153355257688</v>
      </c>
      <c r="F96" s="11">
        <f ca="1">IFERROR(IF(DarlehenNichtBezahlt*DarlehenIstGut,Kapital,""), "")</f>
        <v>111.47903997028857</v>
      </c>
      <c r="G96" s="11">
        <f ca="1">IFERROR(IF(DarlehenNichtBezahlt*DarlehenIstGut,ZinsBetrag,""), "")</f>
        <v>18.752493582288306</v>
      </c>
      <c r="H96" s="11">
        <f ca="1">IFERROR(IF(DarlehenNichtBezahlt*DarlehenIstGut,AbschlussSaldo,""), "")</f>
        <v>3979.9741052562313</v>
      </c>
    </row>
    <row r="97" spans="2:8" ht="20.100000000000001" customHeight="1">
      <c r="B97" s="9">
        <f ca="1">IFERROR(IF(DarlehenNichtBezahlt*DarlehenIstGut,ZahlungNummer,""), "")</f>
        <v>88</v>
      </c>
      <c r="C97" s="10">
        <f ca="1">IFERROR(IF(DarlehenNichtBezahlt*DarlehenIstGut,ZahlungsDatum,""), "")</f>
        <v>46827</v>
      </c>
      <c r="D97" s="11">
        <f ca="1">IFERROR(IF(DarlehenNichtBezahlt*DarlehenIstGut,DarlehensWert,""), "")</f>
        <v>3979.9741052562313</v>
      </c>
      <c r="E97" s="11">
        <f ca="1">IFERROR(IF(DarlehenNichtBezahlt*DarlehenIstGut,MonatlicheZahlung,""), "")</f>
        <v>130.23153355257688</v>
      </c>
      <c r="F97" s="11">
        <f ca="1">IFERROR(IF(DarlehenNichtBezahlt*DarlehenIstGut,Kapital,""), "")</f>
        <v>111.9899855701524</v>
      </c>
      <c r="G97" s="11">
        <f ca="1">IFERROR(IF(DarlehenNichtBezahlt*DarlehenIstGut,ZinsBetrag,""), "")</f>
        <v>18.241547982424482</v>
      </c>
      <c r="H97" s="11">
        <f ca="1">IFERROR(IF(DarlehenNichtBezahlt*DarlehenIstGut,AbschlussSaldo,""), "")</f>
        <v>3867.9841196860798</v>
      </c>
    </row>
    <row r="98" spans="2:8" ht="20.100000000000001" customHeight="1">
      <c r="B98" s="9">
        <f ca="1">IFERROR(IF(DarlehenNichtBezahlt*DarlehenIstGut,ZahlungNummer,""), "")</f>
        <v>89</v>
      </c>
      <c r="C98" s="10">
        <f ca="1">IFERROR(IF(DarlehenNichtBezahlt*DarlehenIstGut,ZahlungsDatum,""), "")</f>
        <v>46858</v>
      </c>
      <c r="D98" s="11">
        <f ca="1">IFERROR(IF(DarlehenNichtBezahlt*DarlehenIstGut,DarlehensWert,""), "")</f>
        <v>3867.9841196860798</v>
      </c>
      <c r="E98" s="11">
        <f ca="1">IFERROR(IF(DarlehenNichtBezahlt*DarlehenIstGut,MonatlicheZahlung,""), "")</f>
        <v>130.23153355257688</v>
      </c>
      <c r="F98" s="11">
        <f ca="1">IFERROR(IF(DarlehenNichtBezahlt*DarlehenIstGut,Kapital,""), "")</f>
        <v>112.5032730040156</v>
      </c>
      <c r="G98" s="11">
        <f ca="1">IFERROR(IF(DarlehenNichtBezahlt*DarlehenIstGut,ZinsBetrag,""), "")</f>
        <v>17.728260548561284</v>
      </c>
      <c r="H98" s="11">
        <f ca="1">IFERROR(IF(DarlehenNichtBezahlt*DarlehenIstGut,AbschlussSaldo,""), "")</f>
        <v>3755.480846682065</v>
      </c>
    </row>
    <row r="99" spans="2:8" ht="20.100000000000001" customHeight="1">
      <c r="B99" s="9">
        <f ca="1">IFERROR(IF(DarlehenNichtBezahlt*DarlehenIstGut,ZahlungNummer,""), "")</f>
        <v>90</v>
      </c>
      <c r="C99" s="10">
        <f ca="1">IFERROR(IF(DarlehenNichtBezahlt*DarlehenIstGut,ZahlungsDatum,""), "")</f>
        <v>46888</v>
      </c>
      <c r="D99" s="11">
        <f ca="1">IFERROR(IF(DarlehenNichtBezahlt*DarlehenIstGut,DarlehensWert,""), "")</f>
        <v>3755.480846682065</v>
      </c>
      <c r="E99" s="11">
        <f ca="1">IFERROR(IF(DarlehenNichtBezahlt*DarlehenIstGut,MonatlicheZahlung,""), "")</f>
        <v>130.23153355257688</v>
      </c>
      <c r="F99" s="11">
        <f ca="1">IFERROR(IF(DarlehenNichtBezahlt*DarlehenIstGut,Kapital,""), "")</f>
        <v>113.01891300528401</v>
      </c>
      <c r="G99" s="11">
        <f ca="1">IFERROR(IF(DarlehenNichtBezahlt*DarlehenIstGut,ZinsBetrag,""), "")</f>
        <v>17.212620547292882</v>
      </c>
      <c r="H99" s="11">
        <f ca="1">IFERROR(IF(DarlehenNichtBezahlt*DarlehenIstGut,AbschlussSaldo,""), "")</f>
        <v>3642.461933676781</v>
      </c>
    </row>
    <row r="100" spans="2:8" ht="20.100000000000001" customHeight="1">
      <c r="B100" s="9">
        <f ca="1">IFERROR(IF(DarlehenNichtBezahlt*DarlehenIstGut,ZahlungNummer,""), "")</f>
        <v>91</v>
      </c>
      <c r="C100" s="10">
        <f ca="1">IFERROR(IF(DarlehenNichtBezahlt*DarlehenIstGut,ZahlungsDatum,""), "")</f>
        <v>46919</v>
      </c>
      <c r="D100" s="11">
        <f ca="1">IFERROR(IF(DarlehenNichtBezahlt*DarlehenIstGut,DarlehensWert,""), "")</f>
        <v>3642.461933676781</v>
      </c>
      <c r="E100" s="11">
        <f ca="1">IFERROR(IF(DarlehenNichtBezahlt*DarlehenIstGut,MonatlicheZahlung,""), "")</f>
        <v>130.23153355257688</v>
      </c>
      <c r="F100" s="11">
        <f ca="1">IFERROR(IF(DarlehenNichtBezahlt*DarlehenIstGut,Kapital,""), "")</f>
        <v>113.53691635655822</v>
      </c>
      <c r="G100" s="11">
        <f ca="1">IFERROR(IF(DarlehenNichtBezahlt*DarlehenIstGut,ZinsBetrag,""), "")</f>
        <v>16.694617196018662</v>
      </c>
      <c r="H100" s="11">
        <f ca="1">IFERROR(IF(DarlehenNichtBezahlt*DarlehenIstGut,AbschlussSaldo,""), "")</f>
        <v>3528.9250173202217</v>
      </c>
    </row>
    <row r="101" spans="2:8" ht="20.100000000000001" customHeight="1">
      <c r="B101" s="9">
        <f ca="1">IFERROR(IF(DarlehenNichtBezahlt*DarlehenIstGut,ZahlungNummer,""), "")</f>
        <v>92</v>
      </c>
      <c r="C101" s="10">
        <f ca="1">IFERROR(IF(DarlehenNichtBezahlt*DarlehenIstGut,ZahlungsDatum,""), "")</f>
        <v>46949</v>
      </c>
      <c r="D101" s="11">
        <f ca="1">IFERROR(IF(DarlehenNichtBezahlt*DarlehenIstGut,DarlehensWert,""), "")</f>
        <v>3528.9250173202217</v>
      </c>
      <c r="E101" s="11">
        <f ca="1">IFERROR(IF(DarlehenNichtBezahlt*DarlehenIstGut,MonatlicheZahlung,""), "")</f>
        <v>130.23153355257688</v>
      </c>
      <c r="F101" s="11">
        <f ca="1">IFERROR(IF(DarlehenNichtBezahlt*DarlehenIstGut,Kapital,""), "")</f>
        <v>114.05729388985911</v>
      </c>
      <c r="G101" s="11">
        <f ca="1">IFERROR(IF(DarlehenNichtBezahlt*DarlehenIstGut,ZinsBetrag,""), "")</f>
        <v>16.174239662717767</v>
      </c>
      <c r="H101" s="11">
        <f ca="1">IFERROR(IF(DarlehenNichtBezahlt*DarlehenIstGut,AbschlussSaldo,""), "")</f>
        <v>3414.8677234303632</v>
      </c>
    </row>
    <row r="102" spans="2:8" ht="20.100000000000001" customHeight="1">
      <c r="B102" s="9">
        <f ca="1">IFERROR(IF(DarlehenNichtBezahlt*DarlehenIstGut,ZahlungNummer,""), "")</f>
        <v>93</v>
      </c>
      <c r="C102" s="10">
        <f ca="1">IFERROR(IF(DarlehenNichtBezahlt*DarlehenIstGut,ZahlungsDatum,""), "")</f>
        <v>46980</v>
      </c>
      <c r="D102" s="11">
        <f ca="1">IFERROR(IF(DarlehenNichtBezahlt*DarlehenIstGut,DarlehensWert,""), "")</f>
        <v>3414.8677234303632</v>
      </c>
      <c r="E102" s="11">
        <f ca="1">IFERROR(IF(DarlehenNichtBezahlt*DarlehenIstGut,MonatlicheZahlung,""), "")</f>
        <v>130.23153355257688</v>
      </c>
      <c r="F102" s="11">
        <f ca="1">IFERROR(IF(DarlehenNichtBezahlt*DarlehenIstGut,Kapital,""), "")</f>
        <v>114.58005648685429</v>
      </c>
      <c r="G102" s="11">
        <f ca="1">IFERROR(IF(DarlehenNichtBezahlt*DarlehenIstGut,ZinsBetrag,""), "")</f>
        <v>15.651477065722579</v>
      </c>
      <c r="H102" s="11">
        <f ca="1">IFERROR(IF(DarlehenNichtBezahlt*DarlehenIstGut,AbschlussSaldo,""), "")</f>
        <v>3300.2876669435082</v>
      </c>
    </row>
    <row r="103" spans="2:8" ht="20.100000000000001" customHeight="1">
      <c r="B103" s="9">
        <f ca="1">IFERROR(IF(DarlehenNichtBezahlt*DarlehenIstGut,ZahlungNummer,""), "")</f>
        <v>94</v>
      </c>
      <c r="C103" s="10">
        <f ca="1">IFERROR(IF(DarlehenNichtBezahlt*DarlehenIstGut,ZahlungsDatum,""), "")</f>
        <v>47011</v>
      </c>
      <c r="D103" s="11">
        <f ca="1">IFERROR(IF(DarlehenNichtBezahlt*DarlehenIstGut,DarlehensWert,""), "")</f>
        <v>3300.2876669435082</v>
      </c>
      <c r="E103" s="11">
        <f ca="1">IFERROR(IF(DarlehenNichtBezahlt*DarlehenIstGut,MonatlicheZahlung,""), "")</f>
        <v>130.23153355257688</v>
      </c>
      <c r="F103" s="11">
        <f ca="1">IFERROR(IF(DarlehenNichtBezahlt*DarlehenIstGut,Kapital,""), "")</f>
        <v>115.10521507908571</v>
      </c>
      <c r="G103" s="11">
        <f ca="1">IFERROR(IF(DarlehenNichtBezahlt*DarlehenIstGut,ZinsBetrag,""), "")</f>
        <v>15.126318473491164</v>
      </c>
      <c r="H103" s="11">
        <f ca="1">IFERROR(IF(DarlehenNichtBezahlt*DarlehenIstGut,AbschlussSaldo,""), "")</f>
        <v>3185.1824518644244</v>
      </c>
    </row>
    <row r="104" spans="2:8" ht="20.100000000000001" customHeight="1">
      <c r="B104" s="9">
        <f ca="1">IFERROR(IF(DarlehenNichtBezahlt*DarlehenIstGut,ZahlungNummer,""), "")</f>
        <v>95</v>
      </c>
      <c r="C104" s="10">
        <f ca="1">IFERROR(IF(DarlehenNichtBezahlt*DarlehenIstGut,ZahlungsDatum,""), "")</f>
        <v>47041</v>
      </c>
      <c r="D104" s="11">
        <f ca="1">IFERROR(IF(DarlehenNichtBezahlt*DarlehenIstGut,DarlehensWert,""), "")</f>
        <v>3185.1824518644244</v>
      </c>
      <c r="E104" s="11">
        <f ca="1">IFERROR(IF(DarlehenNichtBezahlt*DarlehenIstGut,MonatlicheZahlung,""), "")</f>
        <v>130.23153355257688</v>
      </c>
      <c r="F104" s="11">
        <f ca="1">IFERROR(IF(DarlehenNichtBezahlt*DarlehenIstGut,Kapital,""), "")</f>
        <v>115.63278064819821</v>
      </c>
      <c r="G104" s="11">
        <f ca="1">IFERROR(IF(DarlehenNichtBezahlt*DarlehenIstGut,ZinsBetrag,""), "")</f>
        <v>14.59875290437869</v>
      </c>
      <c r="H104" s="11">
        <f ca="1">IFERROR(IF(DarlehenNichtBezahlt*DarlehenIstGut,AbschlussSaldo,""), "")</f>
        <v>3069.5496712162258</v>
      </c>
    </row>
    <row r="105" spans="2:8" ht="20.100000000000001" customHeight="1">
      <c r="B105" s="9">
        <f ca="1">IFERROR(IF(DarlehenNichtBezahlt*DarlehenIstGut,ZahlungNummer,""), "")</f>
        <v>96</v>
      </c>
      <c r="C105" s="10">
        <f ca="1">IFERROR(IF(DarlehenNichtBezahlt*DarlehenIstGut,ZahlungsDatum,""), "")</f>
        <v>47072</v>
      </c>
      <c r="D105" s="11">
        <f ca="1">IFERROR(IF(DarlehenNichtBezahlt*DarlehenIstGut,DarlehensWert,""), "")</f>
        <v>3069.5496712162258</v>
      </c>
      <c r="E105" s="11">
        <f ca="1">IFERROR(IF(DarlehenNichtBezahlt*DarlehenIstGut,MonatlicheZahlung,""), "")</f>
        <v>130.23153355257688</v>
      </c>
      <c r="F105" s="11">
        <f ca="1">IFERROR(IF(DarlehenNichtBezahlt*DarlehenIstGut,Kapital,""), "")</f>
        <v>116.1627642261691</v>
      </c>
      <c r="G105" s="11">
        <f ca="1">IFERROR(IF(DarlehenNichtBezahlt*DarlehenIstGut,ZinsBetrag,""), "")</f>
        <v>14.06876932640778</v>
      </c>
      <c r="H105" s="11">
        <f ca="1">IFERROR(IF(DarlehenNichtBezahlt*DarlehenIstGut,AbschlussSaldo,""), "")</f>
        <v>2953.3869069900502</v>
      </c>
    </row>
    <row r="106" spans="2:8" ht="20.100000000000001" customHeight="1">
      <c r="B106" s="9">
        <f ca="1">IFERROR(IF(DarlehenNichtBezahlt*DarlehenIstGut,ZahlungNummer,""), "")</f>
        <v>97</v>
      </c>
      <c r="C106" s="10">
        <f ca="1">IFERROR(IF(DarlehenNichtBezahlt*DarlehenIstGut,ZahlungsDatum,""), "")</f>
        <v>47102</v>
      </c>
      <c r="D106" s="11">
        <f ca="1">IFERROR(IF(DarlehenNichtBezahlt*DarlehenIstGut,DarlehensWert,""), "")</f>
        <v>2953.3869069900502</v>
      </c>
      <c r="E106" s="11">
        <f ca="1">IFERROR(IF(DarlehenNichtBezahlt*DarlehenIstGut,MonatlicheZahlung,""), "")</f>
        <v>130.23153355257688</v>
      </c>
      <c r="F106" s="11">
        <f ca="1">IFERROR(IF(DarlehenNichtBezahlt*DarlehenIstGut,Kapital,""), "")</f>
        <v>116.69517689553903</v>
      </c>
      <c r="G106" s="11">
        <f ca="1">IFERROR(IF(DarlehenNichtBezahlt*DarlehenIstGut,ZinsBetrag,""), "")</f>
        <v>13.536356657037839</v>
      </c>
      <c r="H106" s="11">
        <f ca="1">IFERROR(IF(DarlehenNichtBezahlt*DarlehenIstGut,AbschlussSaldo,""), "")</f>
        <v>2836.6917300945097</v>
      </c>
    </row>
    <row r="107" spans="2:8" ht="20.100000000000001" customHeight="1">
      <c r="B107" s="9">
        <f ca="1">IFERROR(IF(DarlehenNichtBezahlt*DarlehenIstGut,ZahlungNummer,""), "")</f>
        <v>98</v>
      </c>
      <c r="C107" s="10">
        <f ca="1">IFERROR(IF(DarlehenNichtBezahlt*DarlehenIstGut,ZahlungsDatum,""), "")</f>
        <v>47133</v>
      </c>
      <c r="D107" s="11">
        <f ca="1">IFERROR(IF(DarlehenNichtBezahlt*DarlehenIstGut,DarlehensWert,""), "")</f>
        <v>2836.6917300945097</v>
      </c>
      <c r="E107" s="11">
        <f ca="1">IFERROR(IF(DarlehenNichtBezahlt*DarlehenIstGut,MonatlicheZahlung,""), "")</f>
        <v>130.23153355257688</v>
      </c>
      <c r="F107" s="11">
        <f ca="1">IFERROR(IF(DarlehenNichtBezahlt*DarlehenIstGut,Kapital,""), "")</f>
        <v>117.23002978964359</v>
      </c>
      <c r="G107" s="11">
        <f ca="1">IFERROR(IF(DarlehenNichtBezahlt*DarlehenIstGut,ZinsBetrag,""), "")</f>
        <v>13.001503762933286</v>
      </c>
      <c r="H107" s="11">
        <f ca="1">IFERROR(IF(DarlehenNichtBezahlt*DarlehenIstGut,AbschlussSaldo,""), "")</f>
        <v>2719.4617003048679</v>
      </c>
    </row>
    <row r="108" spans="2:8" ht="20.100000000000001" customHeight="1">
      <c r="B108" s="9">
        <f ca="1">IFERROR(IF(DarlehenNichtBezahlt*DarlehenIstGut,ZahlungNummer,""), "")</f>
        <v>99</v>
      </c>
      <c r="C108" s="10">
        <f ca="1">IFERROR(IF(DarlehenNichtBezahlt*DarlehenIstGut,ZahlungsDatum,""), "")</f>
        <v>47164</v>
      </c>
      <c r="D108" s="11">
        <f ca="1">IFERROR(IF(DarlehenNichtBezahlt*DarlehenIstGut,DarlehensWert,""), "")</f>
        <v>2719.4617003048679</v>
      </c>
      <c r="E108" s="11">
        <f ca="1">IFERROR(IF(DarlehenNichtBezahlt*DarlehenIstGut,MonatlicheZahlung,""), "")</f>
        <v>130.23153355257688</v>
      </c>
      <c r="F108" s="11">
        <f ca="1">IFERROR(IF(DarlehenNichtBezahlt*DarlehenIstGut,Kapital,""), "")</f>
        <v>117.76733409284613</v>
      </c>
      <c r="G108" s="11">
        <f ca="1">IFERROR(IF(DarlehenNichtBezahlt*DarlehenIstGut,ZinsBetrag,""), "")</f>
        <v>12.464199459730754</v>
      </c>
      <c r="H108" s="11">
        <f ca="1">IFERROR(IF(DarlehenNichtBezahlt*DarlehenIstGut,AbschlussSaldo,""), "")</f>
        <v>2601.6943662120248</v>
      </c>
    </row>
    <row r="109" spans="2:8" ht="20.100000000000001" customHeight="1">
      <c r="B109" s="9">
        <f ca="1">IFERROR(IF(DarlehenNichtBezahlt*DarlehenIstGut,ZahlungNummer,""), "")</f>
        <v>100</v>
      </c>
      <c r="C109" s="10">
        <f ca="1">IFERROR(IF(DarlehenNichtBezahlt*DarlehenIstGut,ZahlungsDatum,""), "")</f>
        <v>47192</v>
      </c>
      <c r="D109" s="11">
        <f ca="1">IFERROR(IF(DarlehenNichtBezahlt*DarlehenIstGut,DarlehensWert,""), "")</f>
        <v>2601.6943662120248</v>
      </c>
      <c r="E109" s="11">
        <f ca="1">IFERROR(IF(DarlehenNichtBezahlt*DarlehenIstGut,MonatlicheZahlung,""), "")</f>
        <v>130.23153355257688</v>
      </c>
      <c r="F109" s="11">
        <f ca="1">IFERROR(IF(DarlehenNichtBezahlt*DarlehenIstGut,Kapital,""), "")</f>
        <v>118.30710104077167</v>
      </c>
      <c r="G109" s="11">
        <f ca="1">IFERROR(IF(DarlehenNichtBezahlt*DarlehenIstGut,ZinsBetrag,""), "")</f>
        <v>11.924432511805207</v>
      </c>
      <c r="H109" s="11">
        <f ca="1">IFERROR(IF(DarlehenNichtBezahlt*DarlehenIstGut,AbschlussSaldo,""), "")</f>
        <v>2483.3872651712518</v>
      </c>
    </row>
    <row r="110" spans="2:8" ht="20.100000000000001" customHeight="1">
      <c r="B110" s="9">
        <f ca="1">IFERROR(IF(DarlehenNichtBezahlt*DarlehenIstGut,ZahlungNummer,""), "")</f>
        <v>101</v>
      </c>
      <c r="C110" s="10">
        <f ca="1">IFERROR(IF(DarlehenNichtBezahlt*DarlehenIstGut,ZahlungsDatum,""), "")</f>
        <v>47223</v>
      </c>
      <c r="D110" s="11">
        <f ca="1">IFERROR(IF(DarlehenNichtBezahlt*DarlehenIstGut,DarlehensWert,""), "")</f>
        <v>2483.3872651712518</v>
      </c>
      <c r="E110" s="11">
        <f ca="1">IFERROR(IF(DarlehenNichtBezahlt*DarlehenIstGut,MonatlicheZahlung,""), "")</f>
        <v>130.23153355257688</v>
      </c>
      <c r="F110" s="11">
        <f ca="1">IFERROR(IF(DarlehenNichtBezahlt*DarlehenIstGut,Kapital,""), "")</f>
        <v>118.84934192054187</v>
      </c>
      <c r="G110" s="11">
        <f ca="1">IFERROR(IF(DarlehenNichtBezahlt*DarlehenIstGut,ZinsBetrag,""), "")</f>
        <v>11.382191632035005</v>
      </c>
      <c r="H110" s="11">
        <f ca="1">IFERROR(IF(DarlehenNichtBezahlt*DarlehenIstGut,AbschlussSaldo,""), "")</f>
        <v>2364.5379232507039</v>
      </c>
    </row>
    <row r="111" spans="2:8" ht="20.100000000000001" customHeight="1">
      <c r="B111" s="9">
        <f ca="1">IFERROR(IF(DarlehenNichtBezahlt*DarlehenIstGut,ZahlungNummer,""), "")</f>
        <v>102</v>
      </c>
      <c r="C111" s="10">
        <f ca="1">IFERROR(IF(DarlehenNichtBezahlt*DarlehenIstGut,ZahlungsDatum,""), "")</f>
        <v>47253</v>
      </c>
      <c r="D111" s="11">
        <f ca="1">IFERROR(IF(DarlehenNichtBezahlt*DarlehenIstGut,DarlehensWert,""), "")</f>
        <v>2364.5379232507039</v>
      </c>
      <c r="E111" s="11">
        <f ca="1">IFERROR(IF(DarlehenNichtBezahlt*DarlehenIstGut,MonatlicheZahlung,""), "")</f>
        <v>130.23153355257688</v>
      </c>
      <c r="F111" s="11">
        <f ca="1">IFERROR(IF(DarlehenNichtBezahlt*DarlehenIstGut,Kapital,""), "")</f>
        <v>119.39406807101103</v>
      </c>
      <c r="G111" s="11">
        <f ca="1">IFERROR(IF(DarlehenNichtBezahlt*DarlehenIstGut,ZinsBetrag,""), "")</f>
        <v>10.837465481565854</v>
      </c>
      <c r="H111" s="11">
        <f ca="1">IFERROR(IF(DarlehenNichtBezahlt*DarlehenIstGut,AbschlussSaldo,""), "")</f>
        <v>2245.1438551796928</v>
      </c>
    </row>
    <row r="112" spans="2:8" ht="20.100000000000001" customHeight="1">
      <c r="B112" s="9">
        <f ca="1">IFERROR(IF(DarlehenNichtBezahlt*DarlehenIstGut,ZahlungNummer,""), "")</f>
        <v>103</v>
      </c>
      <c r="C112" s="10">
        <f ca="1">IFERROR(IF(DarlehenNichtBezahlt*DarlehenIstGut,ZahlungsDatum,""), "")</f>
        <v>47284</v>
      </c>
      <c r="D112" s="11">
        <f ca="1">IFERROR(IF(DarlehenNichtBezahlt*DarlehenIstGut,DarlehensWert,""), "")</f>
        <v>2245.1438551796928</v>
      </c>
      <c r="E112" s="11">
        <f ca="1">IFERROR(IF(DarlehenNichtBezahlt*DarlehenIstGut,MonatlicheZahlung,""), "")</f>
        <v>130.23153355257688</v>
      </c>
      <c r="F112" s="11">
        <f ca="1">IFERROR(IF(DarlehenNichtBezahlt*DarlehenIstGut,Kapital,""), "")</f>
        <v>119.94129088300315</v>
      </c>
      <c r="G112" s="11">
        <f ca="1">IFERROR(IF(DarlehenNichtBezahlt*DarlehenIstGut,ZinsBetrag,""), "")</f>
        <v>10.290242669573718</v>
      </c>
      <c r="H112" s="11">
        <f ca="1">IFERROR(IF(DarlehenNichtBezahlt*DarlehenIstGut,AbschlussSaldo,""), "")</f>
        <v>2125.2025642966946</v>
      </c>
    </row>
    <row r="113" spans="2:8" ht="20.100000000000001" customHeight="1">
      <c r="B113" s="9">
        <f ca="1">IFERROR(IF(DarlehenNichtBezahlt*DarlehenIstGut,ZahlungNummer,""), "")</f>
        <v>104</v>
      </c>
      <c r="C113" s="10">
        <f ca="1">IFERROR(IF(DarlehenNichtBezahlt*DarlehenIstGut,ZahlungsDatum,""), "")</f>
        <v>47314</v>
      </c>
      <c r="D113" s="11">
        <f ca="1">IFERROR(IF(DarlehenNichtBezahlt*DarlehenIstGut,DarlehensWert,""), "")</f>
        <v>2125.2025642966946</v>
      </c>
      <c r="E113" s="11">
        <f ca="1">IFERROR(IF(DarlehenNichtBezahlt*DarlehenIstGut,MonatlicheZahlung,""), "")</f>
        <v>130.23153355257688</v>
      </c>
      <c r="F113" s="11">
        <f ca="1">IFERROR(IF(DarlehenNichtBezahlt*DarlehenIstGut,Kapital,""), "")</f>
        <v>120.49102179955025</v>
      </c>
      <c r="G113" s="11">
        <f ca="1">IFERROR(IF(DarlehenNichtBezahlt*DarlehenIstGut,ZinsBetrag,""), "")</f>
        <v>9.7405117530266221</v>
      </c>
      <c r="H113" s="11">
        <f ca="1">IFERROR(IF(DarlehenNichtBezahlt*DarlehenIstGut,AbschlussSaldo,""), "")</f>
        <v>2004.7115424971489</v>
      </c>
    </row>
    <row r="114" spans="2:8" ht="20.100000000000001" customHeight="1">
      <c r="B114" s="9">
        <f ca="1">IFERROR(IF(DarlehenNichtBezahlt*DarlehenIstGut,ZahlungNummer,""), "")</f>
        <v>105</v>
      </c>
      <c r="C114" s="10">
        <f ca="1">IFERROR(IF(DarlehenNichtBezahlt*DarlehenIstGut,ZahlungsDatum,""), "")</f>
        <v>47345</v>
      </c>
      <c r="D114" s="11">
        <f ca="1">IFERROR(IF(DarlehenNichtBezahlt*DarlehenIstGut,DarlehensWert,""), "")</f>
        <v>2004.7115424971489</v>
      </c>
      <c r="E114" s="11">
        <f ca="1">IFERROR(IF(DarlehenNichtBezahlt*DarlehenIstGut,MonatlicheZahlung,""), "")</f>
        <v>130.23153355257688</v>
      </c>
      <c r="F114" s="11">
        <f ca="1">IFERROR(IF(DarlehenNichtBezahlt*DarlehenIstGut,Kapital,""), "")</f>
        <v>121.04327231613154</v>
      </c>
      <c r="G114" s="11">
        <f ca="1">IFERROR(IF(DarlehenNichtBezahlt*DarlehenIstGut,ZinsBetrag,""), "")</f>
        <v>9.1882612364453511</v>
      </c>
      <c r="H114" s="11">
        <f ca="1">IFERROR(IF(DarlehenNichtBezahlt*DarlehenIstGut,AbschlussSaldo,""), "")</f>
        <v>1883.6682701810096</v>
      </c>
    </row>
    <row r="115" spans="2:8" ht="20.100000000000001" customHeight="1">
      <c r="B115" s="9">
        <f ca="1">IFERROR(IF(DarlehenNichtBezahlt*DarlehenIstGut,ZahlungNummer,""), "")</f>
        <v>106</v>
      </c>
      <c r="C115" s="10">
        <f ca="1">IFERROR(IF(DarlehenNichtBezahlt*DarlehenIstGut,ZahlungsDatum,""), "")</f>
        <v>47376</v>
      </c>
      <c r="D115" s="11">
        <f ca="1">IFERROR(IF(DarlehenNichtBezahlt*DarlehenIstGut,DarlehensWert,""), "")</f>
        <v>1883.6682701810096</v>
      </c>
      <c r="E115" s="11">
        <f ca="1">IFERROR(IF(DarlehenNichtBezahlt*DarlehenIstGut,MonatlicheZahlung,""), "")</f>
        <v>130.23153355257688</v>
      </c>
      <c r="F115" s="11">
        <f ca="1">IFERROR(IF(DarlehenNichtBezahlt*DarlehenIstGut,Kapital,""), "")</f>
        <v>121.5980539809138</v>
      </c>
      <c r="G115" s="11">
        <f ca="1">IFERROR(IF(DarlehenNichtBezahlt*DarlehenIstGut,ZinsBetrag,""), "")</f>
        <v>8.633479571663079</v>
      </c>
      <c r="H115" s="11">
        <f ca="1">IFERROR(IF(DarlehenNichtBezahlt*DarlehenIstGut,AbschlussSaldo,""), "")</f>
        <v>1762.0702162000998</v>
      </c>
    </row>
    <row r="116" spans="2:8" ht="20.100000000000001" customHeight="1">
      <c r="B116" s="9">
        <f ca="1">IFERROR(IF(DarlehenNichtBezahlt*DarlehenIstGut,ZahlungNummer,""), "")</f>
        <v>107</v>
      </c>
      <c r="C116" s="10">
        <f ca="1">IFERROR(IF(DarlehenNichtBezahlt*DarlehenIstGut,ZahlungsDatum,""), "")</f>
        <v>47406</v>
      </c>
      <c r="D116" s="11">
        <f ca="1">IFERROR(IF(DarlehenNichtBezahlt*DarlehenIstGut,DarlehensWert,""), "")</f>
        <v>1762.0702162000998</v>
      </c>
      <c r="E116" s="11">
        <f ca="1">IFERROR(IF(DarlehenNichtBezahlt*DarlehenIstGut,MonatlicheZahlung,""), "")</f>
        <v>130.23153355257688</v>
      </c>
      <c r="F116" s="11">
        <f ca="1">IFERROR(IF(DarlehenNichtBezahlt*DarlehenIstGut,Kapital,""), "")</f>
        <v>122.15537839499299</v>
      </c>
      <c r="G116" s="11">
        <f ca="1">IFERROR(IF(DarlehenNichtBezahlt*DarlehenIstGut,ZinsBetrag,""), "")</f>
        <v>8.0761551575838908</v>
      </c>
      <c r="H116" s="11">
        <f ca="1">IFERROR(IF(DarlehenNichtBezahlt*DarlehenIstGut,AbschlussSaldo,""), "")</f>
        <v>1639.9148378050995</v>
      </c>
    </row>
    <row r="117" spans="2:8" ht="20.100000000000001" customHeight="1">
      <c r="B117" s="9">
        <f ca="1">IFERROR(IF(DarlehenNichtBezahlt*DarlehenIstGut,ZahlungNummer,""), "")</f>
        <v>108</v>
      </c>
      <c r="C117" s="10">
        <f ca="1">IFERROR(IF(DarlehenNichtBezahlt*DarlehenIstGut,ZahlungsDatum,""), "")</f>
        <v>47437</v>
      </c>
      <c r="D117" s="11">
        <f ca="1">IFERROR(IF(DarlehenNichtBezahlt*DarlehenIstGut,DarlehensWert,""), "")</f>
        <v>1639.9148378050995</v>
      </c>
      <c r="E117" s="11">
        <f ca="1">IFERROR(IF(DarlehenNichtBezahlt*DarlehenIstGut,MonatlicheZahlung,""), "")</f>
        <v>130.23153355257688</v>
      </c>
      <c r="F117" s="11">
        <f ca="1">IFERROR(IF(DarlehenNichtBezahlt*DarlehenIstGut,Kapital,""), "")</f>
        <v>122.7152572126367</v>
      </c>
      <c r="G117" s="11">
        <f ca="1">IFERROR(IF(DarlehenNichtBezahlt*DarlehenIstGut,ZinsBetrag,""), "")</f>
        <v>7.5162763399401733</v>
      </c>
      <c r="H117" s="11">
        <f ca="1">IFERROR(IF(DarlehenNichtBezahlt*DarlehenIstGut,AbschlussSaldo,""), "")</f>
        <v>1517.1995805924671</v>
      </c>
    </row>
    <row r="118" spans="2:8" ht="20.100000000000001" customHeight="1">
      <c r="B118" s="9">
        <f ca="1">IFERROR(IF(DarlehenNichtBezahlt*DarlehenIstGut,ZahlungNummer,""), "")</f>
        <v>109</v>
      </c>
      <c r="C118" s="10">
        <f ca="1">IFERROR(IF(DarlehenNichtBezahlt*DarlehenIstGut,ZahlungsDatum,""), "")</f>
        <v>47467</v>
      </c>
      <c r="D118" s="11">
        <f ca="1">IFERROR(IF(DarlehenNichtBezahlt*DarlehenIstGut,DarlehensWert,""), "")</f>
        <v>1517.1995805924671</v>
      </c>
      <c r="E118" s="11">
        <f ca="1">IFERROR(IF(DarlehenNichtBezahlt*DarlehenIstGut,MonatlicheZahlung,""), "")</f>
        <v>130.23153355257688</v>
      </c>
      <c r="F118" s="11">
        <f ca="1">IFERROR(IF(DarlehenNichtBezahlt*DarlehenIstGut,Kapital,""), "")</f>
        <v>123.27770214152795</v>
      </c>
      <c r="G118" s="11">
        <f ca="1">IFERROR(IF(DarlehenNichtBezahlt*DarlehenIstGut,ZinsBetrag,""), "")</f>
        <v>6.9538314110489221</v>
      </c>
      <c r="H118" s="11">
        <f ca="1">IFERROR(IF(DarlehenNichtBezahlt*DarlehenIstGut,AbschlussSaldo,""), "")</f>
        <v>1393.9218784509394</v>
      </c>
    </row>
    <row r="119" spans="2:8" ht="20.100000000000001" customHeight="1">
      <c r="B119" s="9">
        <f ca="1">IFERROR(IF(DarlehenNichtBezahlt*DarlehenIstGut,ZahlungNummer,""), "")</f>
        <v>110</v>
      </c>
      <c r="C119" s="10">
        <f ca="1">IFERROR(IF(DarlehenNichtBezahlt*DarlehenIstGut,ZahlungsDatum,""), "")</f>
        <v>47498</v>
      </c>
      <c r="D119" s="11">
        <f ca="1">IFERROR(IF(DarlehenNichtBezahlt*DarlehenIstGut,DarlehensWert,""), "")</f>
        <v>1393.9218784509394</v>
      </c>
      <c r="E119" s="11">
        <f ca="1">IFERROR(IF(DarlehenNichtBezahlt*DarlehenIstGut,MonatlicheZahlung,""), "")</f>
        <v>130.23153355257688</v>
      </c>
      <c r="F119" s="11">
        <f ca="1">IFERROR(IF(DarlehenNichtBezahlt*DarlehenIstGut,Kapital,""), "")</f>
        <v>123.84272494300996</v>
      </c>
      <c r="G119" s="11">
        <f ca="1">IFERROR(IF(DarlehenNichtBezahlt*DarlehenIstGut,ZinsBetrag,""), "")</f>
        <v>6.3888086095669196</v>
      </c>
      <c r="H119" s="11">
        <f ca="1">IFERROR(IF(DarlehenNichtBezahlt*DarlehenIstGut,AbschlussSaldo,""), "")</f>
        <v>1270.0791535079261</v>
      </c>
    </row>
    <row r="120" spans="2:8" ht="20.100000000000001" customHeight="1">
      <c r="B120" s="9">
        <f ca="1">IFERROR(IF(DarlehenNichtBezahlt*DarlehenIstGut,ZahlungNummer,""), "")</f>
        <v>111</v>
      </c>
      <c r="C120" s="10">
        <f ca="1">IFERROR(IF(DarlehenNichtBezahlt*DarlehenIstGut,ZahlungsDatum,""), "")</f>
        <v>47529</v>
      </c>
      <c r="D120" s="11">
        <f ca="1">IFERROR(IF(DarlehenNichtBezahlt*DarlehenIstGut,DarlehensWert,""), "")</f>
        <v>1270.0791535079261</v>
      </c>
      <c r="E120" s="11">
        <f ca="1">IFERROR(IF(DarlehenNichtBezahlt*DarlehenIstGut,MonatlicheZahlung,""), "")</f>
        <v>130.23153355257688</v>
      </c>
      <c r="F120" s="11">
        <f ca="1">IFERROR(IF(DarlehenNichtBezahlt*DarlehenIstGut,Kapital,""), "")</f>
        <v>124.41033743233208</v>
      </c>
      <c r="G120" s="11">
        <f ca="1">IFERROR(IF(DarlehenNichtBezahlt*DarlehenIstGut,ZinsBetrag,""), "")</f>
        <v>5.8211961202447897</v>
      </c>
      <c r="H120" s="11">
        <f ca="1">IFERROR(IF(DarlehenNichtBezahlt*DarlehenIstGut,AbschlussSaldo,""), "")</f>
        <v>1145.6688160755984</v>
      </c>
    </row>
    <row r="121" spans="2:8" ht="20.100000000000001" customHeight="1">
      <c r="B121" s="9">
        <f ca="1">IFERROR(IF(DarlehenNichtBezahlt*DarlehenIstGut,ZahlungNummer,""), "")</f>
        <v>112</v>
      </c>
      <c r="C121" s="10">
        <f ca="1">IFERROR(IF(DarlehenNichtBezahlt*DarlehenIstGut,ZahlungsDatum,""), "")</f>
        <v>47557</v>
      </c>
      <c r="D121" s="11">
        <f ca="1">IFERROR(IF(DarlehenNichtBezahlt*DarlehenIstGut,DarlehensWert,""), "")</f>
        <v>1145.6688160755984</v>
      </c>
      <c r="E121" s="11">
        <f ca="1">IFERROR(IF(DarlehenNichtBezahlt*DarlehenIstGut,MonatlicheZahlung,""), "")</f>
        <v>130.23153355257688</v>
      </c>
      <c r="F121" s="11">
        <f ca="1">IFERROR(IF(DarlehenNichtBezahlt*DarlehenIstGut,Kapital,""), "")</f>
        <v>124.98055147889696</v>
      </c>
      <c r="G121" s="11">
        <f ca="1">IFERROR(IF(DarlehenNichtBezahlt*DarlehenIstGut,ZinsBetrag,""), "")</f>
        <v>5.2509820736799346</v>
      </c>
      <c r="H121" s="11">
        <f ca="1">IFERROR(IF(DarlehenNichtBezahlt*DarlehenIstGut,AbschlussSaldo,""), "")</f>
        <v>1020.688264596698</v>
      </c>
    </row>
    <row r="122" spans="2:8" ht="20.100000000000001" customHeight="1">
      <c r="B122" s="9">
        <f ca="1">IFERROR(IF(DarlehenNichtBezahlt*DarlehenIstGut,ZahlungNummer,""), "")</f>
        <v>113</v>
      </c>
      <c r="C122" s="10">
        <f ca="1">IFERROR(IF(DarlehenNichtBezahlt*DarlehenIstGut,ZahlungsDatum,""), "")</f>
        <v>47588</v>
      </c>
      <c r="D122" s="11">
        <f ca="1">IFERROR(IF(DarlehenNichtBezahlt*DarlehenIstGut,DarlehensWert,""), "")</f>
        <v>1020.688264596698</v>
      </c>
      <c r="E122" s="11">
        <f ca="1">IFERROR(IF(DarlehenNichtBezahlt*DarlehenIstGut,MonatlicheZahlung,""), "")</f>
        <v>130.23153355257688</v>
      </c>
      <c r="F122" s="11">
        <f ca="1">IFERROR(IF(DarlehenNichtBezahlt*DarlehenIstGut,Kapital,""), "")</f>
        <v>125.55337900650855</v>
      </c>
      <c r="G122" s="11">
        <f ca="1">IFERROR(IF(DarlehenNichtBezahlt*DarlehenIstGut,ZinsBetrag,""), "")</f>
        <v>4.6781545460683231</v>
      </c>
      <c r="H122" s="11">
        <f ca="1">IFERROR(IF(DarlehenNichtBezahlt*DarlehenIstGut,AbschlussSaldo,""), "")</f>
        <v>895.13488559018879</v>
      </c>
    </row>
    <row r="123" spans="2:8" ht="20.100000000000001" customHeight="1">
      <c r="B123" s="9">
        <f ca="1">IFERROR(IF(DarlehenNichtBezahlt*DarlehenIstGut,ZahlungNummer,""), "")</f>
        <v>114</v>
      </c>
      <c r="C123" s="10">
        <f ca="1">IFERROR(IF(DarlehenNichtBezahlt*DarlehenIstGut,ZahlungsDatum,""), "")</f>
        <v>47618</v>
      </c>
      <c r="D123" s="11">
        <f ca="1">IFERROR(IF(DarlehenNichtBezahlt*DarlehenIstGut,DarlehensWert,""), "")</f>
        <v>895.13488559018879</v>
      </c>
      <c r="E123" s="11">
        <f ca="1">IFERROR(IF(DarlehenNichtBezahlt*DarlehenIstGut,MonatlicheZahlung,""), "")</f>
        <v>130.23153355257688</v>
      </c>
      <c r="F123" s="11">
        <f ca="1">IFERROR(IF(DarlehenNichtBezahlt*DarlehenIstGut,Kapital,""), "")</f>
        <v>126.12883199362172</v>
      </c>
      <c r="G123" s="11">
        <f ca="1">IFERROR(IF(DarlehenNichtBezahlt*DarlehenIstGut,ZinsBetrag,""), "")</f>
        <v>4.1027015589551583</v>
      </c>
      <c r="H123" s="11">
        <f ca="1">IFERROR(IF(DarlehenNichtBezahlt*DarlehenIstGut,AbschlussSaldo,""), "")</f>
        <v>769.00605359656765</v>
      </c>
    </row>
    <row r="124" spans="2:8" ht="20.100000000000001" customHeight="1">
      <c r="B124" s="9">
        <f ca="1">IFERROR(IF(DarlehenNichtBezahlt*DarlehenIstGut,ZahlungNummer,""), "")</f>
        <v>115</v>
      </c>
      <c r="C124" s="10">
        <f ca="1">IFERROR(IF(DarlehenNichtBezahlt*DarlehenIstGut,ZahlungsDatum,""), "")</f>
        <v>47649</v>
      </c>
      <c r="D124" s="11">
        <f ca="1">IFERROR(IF(DarlehenNichtBezahlt*DarlehenIstGut,DarlehensWert,""), "")</f>
        <v>769.00605359656765</v>
      </c>
      <c r="E124" s="11">
        <f ca="1">IFERROR(IF(DarlehenNichtBezahlt*DarlehenIstGut,MonatlicheZahlung,""), "")</f>
        <v>130.23153355257688</v>
      </c>
      <c r="F124" s="11">
        <f ca="1">IFERROR(IF(DarlehenNichtBezahlt*DarlehenIstGut,Kapital,""), "")</f>
        <v>126.7069224735925</v>
      </c>
      <c r="G124" s="11">
        <f ca="1">IFERROR(IF(DarlehenNichtBezahlt*DarlehenIstGut,ZinsBetrag,""), "")</f>
        <v>3.524611078984393</v>
      </c>
      <c r="H124" s="11">
        <f ca="1">IFERROR(IF(DarlehenNichtBezahlt*DarlehenIstGut,AbschlussSaldo,""), "")</f>
        <v>642.29913112297436</v>
      </c>
    </row>
    <row r="125" spans="2:8" ht="20.100000000000001" customHeight="1">
      <c r="B125" s="9">
        <f ca="1">IFERROR(IF(DarlehenNichtBezahlt*DarlehenIstGut,ZahlungNummer,""), "")</f>
        <v>116</v>
      </c>
      <c r="C125" s="10">
        <f ca="1">IFERROR(IF(DarlehenNichtBezahlt*DarlehenIstGut,ZahlungsDatum,""), "")</f>
        <v>47679</v>
      </c>
      <c r="D125" s="11">
        <f ca="1">IFERROR(IF(DarlehenNichtBezahlt*DarlehenIstGut,DarlehensWert,""), "")</f>
        <v>642.29913112297436</v>
      </c>
      <c r="E125" s="11">
        <f ca="1">IFERROR(IF(DarlehenNichtBezahlt*DarlehenIstGut,MonatlicheZahlung,""), "")</f>
        <v>130.23153355257688</v>
      </c>
      <c r="F125" s="11">
        <f ca="1">IFERROR(IF(DarlehenNichtBezahlt*DarlehenIstGut,Kapital,""), "")</f>
        <v>127.28766253492978</v>
      </c>
      <c r="G125" s="11">
        <f ca="1">IFERROR(IF(DarlehenNichtBezahlt*DarlehenIstGut,ZinsBetrag,""), "")</f>
        <v>2.9438710176470937</v>
      </c>
      <c r="H125" s="11">
        <f ca="1">IFERROR(IF(DarlehenNichtBezahlt*DarlehenIstGut,AbschlussSaldo,""), "")</f>
        <v>515.0114685880435</v>
      </c>
    </row>
    <row r="126" spans="2:8" ht="20.100000000000001" customHeight="1">
      <c r="B126" s="9">
        <f ca="1">IFERROR(IF(DarlehenNichtBezahlt*DarlehenIstGut,ZahlungNummer,""), "")</f>
        <v>117</v>
      </c>
      <c r="C126" s="10">
        <f ca="1">IFERROR(IF(DarlehenNichtBezahlt*DarlehenIstGut,ZahlungsDatum,""), "")</f>
        <v>47710</v>
      </c>
      <c r="D126" s="11">
        <f ca="1">IFERROR(IF(DarlehenNichtBezahlt*DarlehenIstGut,DarlehensWert,""), "")</f>
        <v>515.0114685880435</v>
      </c>
      <c r="E126" s="11">
        <f ca="1">IFERROR(IF(DarlehenNichtBezahlt*DarlehenIstGut,MonatlicheZahlung,""), "")</f>
        <v>130.23153355257688</v>
      </c>
      <c r="F126" s="11">
        <f ca="1">IFERROR(IF(DarlehenNichtBezahlt*DarlehenIstGut,Kapital,""), "")</f>
        <v>127.87106432154822</v>
      </c>
      <c r="G126" s="11">
        <f ca="1">IFERROR(IF(DarlehenNichtBezahlt*DarlehenIstGut,ZinsBetrag,""), "")</f>
        <v>2.3604692310286657</v>
      </c>
      <c r="H126" s="11">
        <f ca="1">IFERROR(IF(DarlehenNichtBezahlt*DarlehenIstGut,AbschlussSaldo,""), "")</f>
        <v>387.14040426649444</v>
      </c>
    </row>
    <row r="127" spans="2:8" ht="20.100000000000001" customHeight="1">
      <c r="B127" s="9">
        <f ca="1">IFERROR(IF(DarlehenNichtBezahlt*DarlehenIstGut,ZahlungNummer,""), "")</f>
        <v>118</v>
      </c>
      <c r="C127" s="10">
        <f ca="1">IFERROR(IF(DarlehenNichtBezahlt*DarlehenIstGut,ZahlungsDatum,""), "")</f>
        <v>47741</v>
      </c>
      <c r="D127" s="11">
        <f ca="1">IFERROR(IF(DarlehenNichtBezahlt*DarlehenIstGut,DarlehensWert,""), "")</f>
        <v>387.14040426649444</v>
      </c>
      <c r="E127" s="11">
        <f ca="1">IFERROR(IF(DarlehenNichtBezahlt*DarlehenIstGut,MonatlicheZahlung,""), "")</f>
        <v>130.23153355257688</v>
      </c>
      <c r="F127" s="11">
        <f ca="1">IFERROR(IF(DarlehenNichtBezahlt*DarlehenIstGut,Kapital,""), "")</f>
        <v>128.45714003302197</v>
      </c>
      <c r="G127" s="11">
        <f ca="1">IFERROR(IF(DarlehenNichtBezahlt*DarlehenIstGut,ZinsBetrag,""), "")</f>
        <v>1.7743935195549028</v>
      </c>
      <c r="H127" s="11">
        <f ca="1">IFERROR(IF(DarlehenNichtBezahlt*DarlehenIstGut,AbschlussSaldo,""), "")</f>
        <v>258.68326423347025</v>
      </c>
    </row>
    <row r="128" spans="2:8" ht="20.100000000000001" customHeight="1">
      <c r="B128" s="9">
        <f ca="1">IFERROR(IF(DarlehenNichtBezahlt*DarlehenIstGut,ZahlungNummer,""), "")</f>
        <v>119</v>
      </c>
      <c r="C128" s="10">
        <f ca="1">IFERROR(IF(DarlehenNichtBezahlt*DarlehenIstGut,ZahlungsDatum,""), "")</f>
        <v>47771</v>
      </c>
      <c r="D128" s="11">
        <f ca="1">IFERROR(IF(DarlehenNichtBezahlt*DarlehenIstGut,DarlehensWert,""), "")</f>
        <v>258.68326423347025</v>
      </c>
      <c r="E128" s="11">
        <f ca="1">IFERROR(IF(DarlehenNichtBezahlt*DarlehenIstGut,MonatlicheZahlung,""), "")</f>
        <v>130.23153355257688</v>
      </c>
      <c r="F128" s="11">
        <f ca="1">IFERROR(IF(DarlehenNichtBezahlt*DarlehenIstGut,Kapital,""), "")</f>
        <v>129.04590192484</v>
      </c>
      <c r="G128" s="11">
        <f ca="1">IFERROR(IF(DarlehenNichtBezahlt*DarlehenIstGut,ZinsBetrag,""), "")</f>
        <v>1.185631627736885</v>
      </c>
      <c r="H128" s="11">
        <f ca="1">IFERROR(IF(DarlehenNichtBezahlt*DarlehenIstGut,AbschlussSaldo,""), "")</f>
        <v>129.63736230863287</v>
      </c>
    </row>
    <row r="129" spans="2:8" ht="20.100000000000001" customHeight="1">
      <c r="B129" s="9">
        <f ca="1">IFERROR(IF(DarlehenNichtBezahlt*DarlehenIstGut,ZahlungNummer,""), "")</f>
        <v>120</v>
      </c>
      <c r="C129" s="10">
        <f ca="1">IFERROR(IF(DarlehenNichtBezahlt*DarlehenIstGut,ZahlungsDatum,""), "")</f>
        <v>47802</v>
      </c>
      <c r="D129" s="11">
        <f ca="1">IFERROR(IF(DarlehenNichtBezahlt*DarlehenIstGut,DarlehensWert,""), "")</f>
        <v>129.63736230863287</v>
      </c>
      <c r="E129" s="11">
        <f ca="1">IFERROR(IF(DarlehenNichtBezahlt*DarlehenIstGut,MonatlicheZahlung,""), "")</f>
        <v>130.23153355257688</v>
      </c>
      <c r="F129" s="11">
        <f ca="1">IFERROR(IF(DarlehenNichtBezahlt*DarlehenIstGut,Kapital,""), "")</f>
        <v>129.63736230866218</v>
      </c>
      <c r="G129" s="11">
        <f ca="1">IFERROR(IF(DarlehenNichtBezahlt*DarlehenIstGut,ZinsBetrag,""), "")</f>
        <v>0.59417124391470177</v>
      </c>
      <c r="H129" s="11">
        <f ca="1">IFERROR(IF(DarlehenNichtBezahlt*DarlehenIstGut,AbschlussSaldo,""), "")</f>
        <v>-2.9103830456733704E-11</v>
      </c>
    </row>
    <row r="130" spans="2:8" ht="20.100000000000001" customHeight="1">
      <c r="B130" s="9" t="str">
        <f ca="1">IFERROR(IF(DarlehenNichtBezahlt*DarlehenIstGut,ZahlungNummer,""), "")</f>
        <v/>
      </c>
      <c r="C130" s="10" t="str">
        <f ca="1">IFERROR(IF(DarlehenNichtBezahlt*DarlehenIstGut,ZahlungsDatum,""), "")</f>
        <v/>
      </c>
      <c r="D130" s="11" t="str">
        <f ca="1">IFERROR(IF(DarlehenNichtBezahlt*DarlehenIstGut,DarlehensWert,""), "")</f>
        <v/>
      </c>
      <c r="E130" s="11" t="str">
        <f ca="1">IFERROR(IF(DarlehenNichtBezahlt*DarlehenIstGut,MonatlicheZahlung,""), "")</f>
        <v/>
      </c>
      <c r="F130" s="11" t="str">
        <f ca="1">IFERROR(IF(DarlehenNichtBezahlt*DarlehenIstGut,Kapital,""), "")</f>
        <v/>
      </c>
      <c r="G130" s="11" t="str">
        <f ca="1">IFERROR(IF(DarlehenNichtBezahlt*DarlehenIstGut,ZinsBetrag,""), "")</f>
        <v/>
      </c>
      <c r="H130" s="11" t="str">
        <f ca="1">IFERROR(IF(DarlehenNichtBezahlt*DarlehenIstGut,AbschlussSaldo,""), "")</f>
        <v/>
      </c>
    </row>
    <row r="131" spans="2:8" ht="20.100000000000001" customHeight="1">
      <c r="B131" s="9" t="str">
        <f ca="1">IFERROR(IF(DarlehenNichtBezahlt*DarlehenIstGut,ZahlungNummer,""), "")</f>
        <v/>
      </c>
      <c r="C131" s="10" t="str">
        <f ca="1">IFERROR(IF(DarlehenNichtBezahlt*DarlehenIstGut,ZahlungsDatum,""), "")</f>
        <v/>
      </c>
      <c r="D131" s="11" t="str">
        <f ca="1">IFERROR(IF(DarlehenNichtBezahlt*DarlehenIstGut,DarlehensWert,""), "")</f>
        <v/>
      </c>
      <c r="E131" s="11" t="str">
        <f ca="1">IFERROR(IF(DarlehenNichtBezahlt*DarlehenIstGut,MonatlicheZahlung,""), "")</f>
        <v/>
      </c>
      <c r="F131" s="11" t="str">
        <f ca="1">IFERROR(IF(DarlehenNichtBezahlt*DarlehenIstGut,Kapital,""), "")</f>
        <v/>
      </c>
      <c r="G131" s="11" t="str">
        <f ca="1">IFERROR(IF(DarlehenNichtBezahlt*DarlehenIstGut,ZinsBetrag,""), "")</f>
        <v/>
      </c>
      <c r="H131" s="11" t="str">
        <f ca="1">IFERROR(IF(DarlehenNichtBezahlt*DarlehenIstGut,AbschlussSaldo,""), "")</f>
        <v/>
      </c>
    </row>
    <row r="132" spans="2:8" ht="20.100000000000001" customHeight="1">
      <c r="B132" s="9" t="str">
        <f ca="1">IFERROR(IF(DarlehenNichtBezahlt*DarlehenIstGut,ZahlungNummer,""), "")</f>
        <v/>
      </c>
      <c r="C132" s="10" t="str">
        <f ca="1">IFERROR(IF(DarlehenNichtBezahlt*DarlehenIstGut,ZahlungsDatum,""), "")</f>
        <v/>
      </c>
      <c r="D132" s="11" t="str">
        <f ca="1">IFERROR(IF(DarlehenNichtBezahlt*DarlehenIstGut,DarlehensWert,""), "")</f>
        <v/>
      </c>
      <c r="E132" s="11" t="str">
        <f ca="1">IFERROR(IF(DarlehenNichtBezahlt*DarlehenIstGut,MonatlicheZahlung,""), "")</f>
        <v/>
      </c>
      <c r="F132" s="11" t="str">
        <f ca="1">IFERROR(IF(DarlehenNichtBezahlt*DarlehenIstGut,Kapital,""), "")</f>
        <v/>
      </c>
      <c r="G132" s="11" t="str">
        <f ca="1">IFERROR(IF(DarlehenNichtBezahlt*DarlehenIstGut,ZinsBetrag,""), "")</f>
        <v/>
      </c>
      <c r="H132" s="11" t="str">
        <f ca="1">IFERROR(IF(DarlehenNichtBezahlt*DarlehenIstGut,AbschlussSaldo,""), "")</f>
        <v/>
      </c>
    </row>
    <row r="133" spans="2:8" ht="20.100000000000001" customHeight="1">
      <c r="B133" s="9" t="str">
        <f ca="1">IFERROR(IF(DarlehenNichtBezahlt*DarlehenIstGut,ZahlungNummer,""), "")</f>
        <v/>
      </c>
      <c r="C133" s="10" t="str">
        <f ca="1">IFERROR(IF(DarlehenNichtBezahlt*DarlehenIstGut,ZahlungsDatum,""), "")</f>
        <v/>
      </c>
      <c r="D133" s="11" t="str">
        <f ca="1">IFERROR(IF(DarlehenNichtBezahlt*DarlehenIstGut,DarlehensWert,""), "")</f>
        <v/>
      </c>
      <c r="E133" s="11" t="str">
        <f ca="1">IFERROR(IF(DarlehenNichtBezahlt*DarlehenIstGut,MonatlicheZahlung,""), "")</f>
        <v/>
      </c>
      <c r="F133" s="11" t="str">
        <f ca="1">IFERROR(IF(DarlehenNichtBezahlt*DarlehenIstGut,Kapital,""), "")</f>
        <v/>
      </c>
      <c r="G133" s="11" t="str">
        <f ca="1">IFERROR(IF(DarlehenNichtBezahlt*DarlehenIstGut,ZinsBetrag,""), "")</f>
        <v/>
      </c>
      <c r="H133" s="11" t="str">
        <f ca="1">IFERROR(IF(DarlehenNichtBezahlt*DarlehenIstGut,AbschlussSaldo,""), "")</f>
        <v/>
      </c>
    </row>
    <row r="134" spans="2:8" ht="20.100000000000001" customHeight="1">
      <c r="B134" s="9" t="str">
        <f ca="1">IFERROR(IF(DarlehenNichtBezahlt*DarlehenIstGut,ZahlungNummer,""), "")</f>
        <v/>
      </c>
      <c r="C134" s="10" t="str">
        <f ca="1">IFERROR(IF(DarlehenNichtBezahlt*DarlehenIstGut,ZahlungsDatum,""), "")</f>
        <v/>
      </c>
      <c r="D134" s="11" t="str">
        <f ca="1">IFERROR(IF(DarlehenNichtBezahlt*DarlehenIstGut,DarlehensWert,""), "")</f>
        <v/>
      </c>
      <c r="E134" s="11" t="str">
        <f ca="1">IFERROR(IF(DarlehenNichtBezahlt*DarlehenIstGut,MonatlicheZahlung,""), "")</f>
        <v/>
      </c>
      <c r="F134" s="11" t="str">
        <f ca="1">IFERROR(IF(DarlehenNichtBezahlt*DarlehenIstGut,Kapital,""), "")</f>
        <v/>
      </c>
      <c r="G134" s="11" t="str">
        <f ca="1">IFERROR(IF(DarlehenNichtBezahlt*DarlehenIstGut,ZinsBetrag,""), "")</f>
        <v/>
      </c>
      <c r="H134" s="11" t="str">
        <f ca="1">IFERROR(IF(DarlehenNichtBezahlt*DarlehenIstGut,AbschlussSaldo,""), "")</f>
        <v/>
      </c>
    </row>
    <row r="135" spans="2:8" ht="20.100000000000001" customHeight="1">
      <c r="B135" s="9" t="str">
        <f ca="1">IFERROR(IF(DarlehenNichtBezahlt*DarlehenIstGut,ZahlungNummer,""), "")</f>
        <v/>
      </c>
      <c r="C135" s="10" t="str">
        <f ca="1">IFERROR(IF(DarlehenNichtBezahlt*DarlehenIstGut,ZahlungsDatum,""), "")</f>
        <v/>
      </c>
      <c r="D135" s="11" t="str">
        <f ca="1">IFERROR(IF(DarlehenNichtBezahlt*DarlehenIstGut,DarlehensWert,""), "")</f>
        <v/>
      </c>
      <c r="E135" s="11" t="str">
        <f ca="1">IFERROR(IF(DarlehenNichtBezahlt*DarlehenIstGut,MonatlicheZahlung,""), "")</f>
        <v/>
      </c>
      <c r="F135" s="11" t="str">
        <f ca="1">IFERROR(IF(DarlehenNichtBezahlt*DarlehenIstGut,Kapital,""), "")</f>
        <v/>
      </c>
      <c r="G135" s="11" t="str">
        <f ca="1">IFERROR(IF(DarlehenNichtBezahlt*DarlehenIstGut,ZinsBetrag,""), "")</f>
        <v/>
      </c>
      <c r="H135" s="11" t="str">
        <f ca="1">IFERROR(IF(DarlehenNichtBezahlt*DarlehenIstGut,AbschlussSaldo,""), "")</f>
        <v/>
      </c>
    </row>
    <row r="136" spans="2:8" ht="20.100000000000001" customHeight="1">
      <c r="B136" s="9" t="str">
        <f ca="1">IFERROR(IF(DarlehenNichtBezahlt*DarlehenIstGut,ZahlungNummer,""), "")</f>
        <v/>
      </c>
      <c r="C136" s="10" t="str">
        <f ca="1">IFERROR(IF(DarlehenNichtBezahlt*DarlehenIstGut,ZahlungsDatum,""), "")</f>
        <v/>
      </c>
      <c r="D136" s="11" t="str">
        <f ca="1">IFERROR(IF(DarlehenNichtBezahlt*DarlehenIstGut,DarlehensWert,""), "")</f>
        <v/>
      </c>
      <c r="E136" s="11" t="str">
        <f ca="1">IFERROR(IF(DarlehenNichtBezahlt*DarlehenIstGut,MonatlicheZahlung,""), "")</f>
        <v/>
      </c>
      <c r="F136" s="11" t="str">
        <f ca="1">IFERROR(IF(DarlehenNichtBezahlt*DarlehenIstGut,Kapital,""), "")</f>
        <v/>
      </c>
      <c r="G136" s="11" t="str">
        <f ca="1">IFERROR(IF(DarlehenNichtBezahlt*DarlehenIstGut,ZinsBetrag,""), "")</f>
        <v/>
      </c>
      <c r="H136" s="11" t="str">
        <f ca="1">IFERROR(IF(DarlehenNichtBezahlt*DarlehenIstGut,AbschlussSaldo,""), "")</f>
        <v/>
      </c>
    </row>
    <row r="137" spans="2:8" ht="20.100000000000001" customHeight="1">
      <c r="B137" s="9" t="str">
        <f ca="1">IFERROR(IF(DarlehenNichtBezahlt*DarlehenIstGut,ZahlungNummer,""), "")</f>
        <v/>
      </c>
      <c r="C137" s="10" t="str">
        <f ca="1">IFERROR(IF(DarlehenNichtBezahlt*DarlehenIstGut,ZahlungsDatum,""), "")</f>
        <v/>
      </c>
      <c r="D137" s="11" t="str">
        <f ca="1">IFERROR(IF(DarlehenNichtBezahlt*DarlehenIstGut,DarlehensWert,""), "")</f>
        <v/>
      </c>
      <c r="E137" s="11" t="str">
        <f ca="1">IFERROR(IF(DarlehenNichtBezahlt*DarlehenIstGut,MonatlicheZahlung,""), "")</f>
        <v/>
      </c>
      <c r="F137" s="11" t="str">
        <f ca="1">IFERROR(IF(DarlehenNichtBezahlt*DarlehenIstGut,Kapital,""), "")</f>
        <v/>
      </c>
      <c r="G137" s="11" t="str">
        <f ca="1">IFERROR(IF(DarlehenNichtBezahlt*DarlehenIstGut,ZinsBetrag,""), "")</f>
        <v/>
      </c>
      <c r="H137" s="11" t="str">
        <f ca="1">IFERROR(IF(DarlehenNichtBezahlt*DarlehenIstGut,AbschlussSaldo,""), "")</f>
        <v/>
      </c>
    </row>
    <row r="138" spans="2:8" ht="20.100000000000001" customHeight="1">
      <c r="B138" s="9" t="str">
        <f ca="1">IFERROR(IF(DarlehenNichtBezahlt*DarlehenIstGut,ZahlungNummer,""), "")</f>
        <v/>
      </c>
      <c r="C138" s="10" t="str">
        <f ca="1">IFERROR(IF(DarlehenNichtBezahlt*DarlehenIstGut,ZahlungsDatum,""), "")</f>
        <v/>
      </c>
      <c r="D138" s="11" t="str">
        <f ca="1">IFERROR(IF(DarlehenNichtBezahlt*DarlehenIstGut,DarlehensWert,""), "")</f>
        <v/>
      </c>
      <c r="E138" s="11" t="str">
        <f ca="1">IFERROR(IF(DarlehenNichtBezahlt*DarlehenIstGut,MonatlicheZahlung,""), "")</f>
        <v/>
      </c>
      <c r="F138" s="11" t="str">
        <f ca="1">IFERROR(IF(DarlehenNichtBezahlt*DarlehenIstGut,Kapital,""), "")</f>
        <v/>
      </c>
      <c r="G138" s="11" t="str">
        <f ca="1">IFERROR(IF(DarlehenNichtBezahlt*DarlehenIstGut,ZinsBetrag,""), "")</f>
        <v/>
      </c>
      <c r="H138" s="11" t="str">
        <f ca="1">IFERROR(IF(DarlehenNichtBezahlt*DarlehenIstGut,AbschlussSaldo,""), "")</f>
        <v/>
      </c>
    </row>
    <row r="139" spans="2:8" ht="20.100000000000001" customHeight="1">
      <c r="B139" s="9" t="str">
        <f ca="1">IFERROR(IF(DarlehenNichtBezahlt*DarlehenIstGut,ZahlungNummer,""), "")</f>
        <v/>
      </c>
      <c r="C139" s="10" t="str">
        <f ca="1">IFERROR(IF(DarlehenNichtBezahlt*DarlehenIstGut,ZahlungsDatum,""), "")</f>
        <v/>
      </c>
      <c r="D139" s="11" t="str">
        <f ca="1">IFERROR(IF(DarlehenNichtBezahlt*DarlehenIstGut,DarlehensWert,""), "")</f>
        <v/>
      </c>
      <c r="E139" s="11" t="str">
        <f ca="1">IFERROR(IF(DarlehenNichtBezahlt*DarlehenIstGut,MonatlicheZahlung,""), "")</f>
        <v/>
      </c>
      <c r="F139" s="11" t="str">
        <f ca="1">IFERROR(IF(DarlehenNichtBezahlt*DarlehenIstGut,Kapital,""), "")</f>
        <v/>
      </c>
      <c r="G139" s="11" t="str">
        <f ca="1">IFERROR(IF(DarlehenNichtBezahlt*DarlehenIstGut,ZinsBetrag,""), "")</f>
        <v/>
      </c>
      <c r="H139" s="11" t="str">
        <f ca="1">IFERROR(IF(DarlehenNichtBezahlt*DarlehenIstGut,AbschlussSaldo,""), "")</f>
        <v/>
      </c>
    </row>
    <row r="140" spans="2:8" ht="20.100000000000001" customHeight="1">
      <c r="B140" s="9" t="str">
        <f ca="1">IFERROR(IF(DarlehenNichtBezahlt*DarlehenIstGut,ZahlungNummer,""), "")</f>
        <v/>
      </c>
      <c r="C140" s="10" t="str">
        <f ca="1">IFERROR(IF(DarlehenNichtBezahlt*DarlehenIstGut,ZahlungsDatum,""), "")</f>
        <v/>
      </c>
      <c r="D140" s="11" t="str">
        <f ca="1">IFERROR(IF(DarlehenNichtBezahlt*DarlehenIstGut,DarlehensWert,""), "")</f>
        <v/>
      </c>
      <c r="E140" s="11" t="str">
        <f ca="1">IFERROR(IF(DarlehenNichtBezahlt*DarlehenIstGut,MonatlicheZahlung,""), "")</f>
        <v/>
      </c>
      <c r="F140" s="11" t="str">
        <f ca="1">IFERROR(IF(DarlehenNichtBezahlt*DarlehenIstGut,Kapital,""), "")</f>
        <v/>
      </c>
      <c r="G140" s="11" t="str">
        <f ca="1">IFERROR(IF(DarlehenNichtBezahlt*DarlehenIstGut,ZinsBetrag,""), "")</f>
        <v/>
      </c>
      <c r="H140" s="11" t="str">
        <f ca="1">IFERROR(IF(DarlehenNichtBezahlt*DarlehenIstGut,AbschlussSaldo,""), "")</f>
        <v/>
      </c>
    </row>
    <row r="141" spans="2:8" ht="20.100000000000001" customHeight="1">
      <c r="B141" s="9" t="str">
        <f ca="1">IFERROR(IF(DarlehenNichtBezahlt*DarlehenIstGut,ZahlungNummer,""), "")</f>
        <v/>
      </c>
      <c r="C141" s="10" t="str">
        <f ca="1">IFERROR(IF(DarlehenNichtBezahlt*DarlehenIstGut,ZahlungsDatum,""), "")</f>
        <v/>
      </c>
      <c r="D141" s="11" t="str">
        <f ca="1">IFERROR(IF(DarlehenNichtBezahlt*DarlehenIstGut,DarlehensWert,""), "")</f>
        <v/>
      </c>
      <c r="E141" s="11" t="str">
        <f ca="1">IFERROR(IF(DarlehenNichtBezahlt*DarlehenIstGut,MonatlicheZahlung,""), "")</f>
        <v/>
      </c>
      <c r="F141" s="11" t="str">
        <f ca="1">IFERROR(IF(DarlehenNichtBezahlt*DarlehenIstGut,Kapital,""), "")</f>
        <v/>
      </c>
      <c r="G141" s="11" t="str">
        <f ca="1">IFERROR(IF(DarlehenNichtBezahlt*DarlehenIstGut,ZinsBetrag,""), "")</f>
        <v/>
      </c>
      <c r="H141" s="11" t="str">
        <f ca="1">IFERROR(IF(DarlehenNichtBezahlt*DarlehenIstGut,AbschlussSaldo,""), "")</f>
        <v/>
      </c>
    </row>
    <row r="142" spans="2:8" ht="20.100000000000001" customHeight="1">
      <c r="B142" s="9" t="str">
        <f ca="1">IFERROR(IF(DarlehenNichtBezahlt*DarlehenIstGut,ZahlungNummer,""), "")</f>
        <v/>
      </c>
      <c r="C142" s="10" t="str">
        <f ca="1">IFERROR(IF(DarlehenNichtBezahlt*DarlehenIstGut,ZahlungsDatum,""), "")</f>
        <v/>
      </c>
      <c r="D142" s="11" t="str">
        <f ca="1">IFERROR(IF(DarlehenNichtBezahlt*DarlehenIstGut,DarlehensWert,""), "")</f>
        <v/>
      </c>
      <c r="E142" s="11" t="str">
        <f ca="1">IFERROR(IF(DarlehenNichtBezahlt*DarlehenIstGut,MonatlicheZahlung,""), "")</f>
        <v/>
      </c>
      <c r="F142" s="11" t="str">
        <f ca="1">IFERROR(IF(DarlehenNichtBezahlt*DarlehenIstGut,Kapital,""), "")</f>
        <v/>
      </c>
      <c r="G142" s="11" t="str">
        <f ca="1">IFERROR(IF(DarlehenNichtBezahlt*DarlehenIstGut,ZinsBetrag,""), "")</f>
        <v/>
      </c>
      <c r="H142" s="11" t="str">
        <f ca="1">IFERROR(IF(DarlehenNichtBezahlt*DarlehenIstGut,AbschlussSaldo,""), "")</f>
        <v/>
      </c>
    </row>
    <row r="143" spans="2:8" ht="20.100000000000001" customHeight="1">
      <c r="B143" s="9" t="str">
        <f ca="1">IFERROR(IF(DarlehenNichtBezahlt*DarlehenIstGut,ZahlungNummer,""), "")</f>
        <v/>
      </c>
      <c r="C143" s="10" t="str">
        <f ca="1">IFERROR(IF(DarlehenNichtBezahlt*DarlehenIstGut,ZahlungsDatum,""), "")</f>
        <v/>
      </c>
      <c r="D143" s="11" t="str">
        <f ca="1">IFERROR(IF(DarlehenNichtBezahlt*DarlehenIstGut,DarlehensWert,""), "")</f>
        <v/>
      </c>
      <c r="E143" s="11" t="str">
        <f ca="1">IFERROR(IF(DarlehenNichtBezahlt*DarlehenIstGut,MonatlicheZahlung,""), "")</f>
        <v/>
      </c>
      <c r="F143" s="11" t="str">
        <f ca="1">IFERROR(IF(DarlehenNichtBezahlt*DarlehenIstGut,Kapital,""), "")</f>
        <v/>
      </c>
      <c r="G143" s="11" t="str">
        <f ca="1">IFERROR(IF(DarlehenNichtBezahlt*DarlehenIstGut,ZinsBetrag,""), "")</f>
        <v/>
      </c>
      <c r="H143" s="11" t="str">
        <f ca="1">IFERROR(IF(DarlehenNichtBezahlt*DarlehenIstGut,AbschlussSaldo,""), "")</f>
        <v/>
      </c>
    </row>
    <row r="144" spans="2:8" ht="20.100000000000001" customHeight="1">
      <c r="B144" s="9" t="str">
        <f ca="1">IFERROR(IF(DarlehenNichtBezahlt*DarlehenIstGut,ZahlungNummer,""), "")</f>
        <v/>
      </c>
      <c r="C144" s="10" t="str">
        <f ca="1">IFERROR(IF(DarlehenNichtBezahlt*DarlehenIstGut,ZahlungsDatum,""), "")</f>
        <v/>
      </c>
      <c r="D144" s="11" t="str">
        <f ca="1">IFERROR(IF(DarlehenNichtBezahlt*DarlehenIstGut,DarlehensWert,""), "")</f>
        <v/>
      </c>
      <c r="E144" s="11" t="str">
        <f ca="1">IFERROR(IF(DarlehenNichtBezahlt*DarlehenIstGut,MonatlicheZahlung,""), "")</f>
        <v/>
      </c>
      <c r="F144" s="11" t="str">
        <f ca="1">IFERROR(IF(DarlehenNichtBezahlt*DarlehenIstGut,Kapital,""), "")</f>
        <v/>
      </c>
      <c r="G144" s="11" t="str">
        <f ca="1">IFERROR(IF(DarlehenNichtBezahlt*DarlehenIstGut,ZinsBetrag,""), "")</f>
        <v/>
      </c>
      <c r="H144" s="11" t="str">
        <f ca="1">IFERROR(IF(DarlehenNichtBezahlt*DarlehenIstGut,AbschlussSaldo,""), "")</f>
        <v/>
      </c>
    </row>
    <row r="145" spans="2:8" ht="20.100000000000001" customHeight="1">
      <c r="B145" s="9" t="str">
        <f ca="1">IFERROR(IF(DarlehenNichtBezahlt*DarlehenIstGut,ZahlungNummer,""), "")</f>
        <v/>
      </c>
      <c r="C145" s="10" t="str">
        <f ca="1">IFERROR(IF(DarlehenNichtBezahlt*DarlehenIstGut,ZahlungsDatum,""), "")</f>
        <v/>
      </c>
      <c r="D145" s="11" t="str">
        <f ca="1">IFERROR(IF(DarlehenNichtBezahlt*DarlehenIstGut,DarlehensWert,""), "")</f>
        <v/>
      </c>
      <c r="E145" s="11" t="str">
        <f ca="1">IFERROR(IF(DarlehenNichtBezahlt*DarlehenIstGut,MonatlicheZahlung,""), "")</f>
        <v/>
      </c>
      <c r="F145" s="11" t="str">
        <f ca="1">IFERROR(IF(DarlehenNichtBezahlt*DarlehenIstGut,Kapital,""), "")</f>
        <v/>
      </c>
      <c r="G145" s="11" t="str">
        <f ca="1">IFERROR(IF(DarlehenNichtBezahlt*DarlehenIstGut,ZinsBetrag,""), "")</f>
        <v/>
      </c>
      <c r="H145" s="11" t="str">
        <f ca="1">IFERROR(IF(DarlehenNichtBezahlt*DarlehenIstGut,AbschlussSaldo,""), "")</f>
        <v/>
      </c>
    </row>
    <row r="146" spans="2:8" ht="20.100000000000001" customHeight="1">
      <c r="B146" s="9" t="str">
        <f ca="1">IFERROR(IF(DarlehenNichtBezahlt*DarlehenIstGut,ZahlungNummer,""), "")</f>
        <v/>
      </c>
      <c r="C146" s="10" t="str">
        <f ca="1">IFERROR(IF(DarlehenNichtBezahlt*DarlehenIstGut,ZahlungsDatum,""), "")</f>
        <v/>
      </c>
      <c r="D146" s="11" t="str">
        <f ca="1">IFERROR(IF(DarlehenNichtBezahlt*DarlehenIstGut,DarlehensWert,""), "")</f>
        <v/>
      </c>
      <c r="E146" s="11" t="str">
        <f ca="1">IFERROR(IF(DarlehenNichtBezahlt*DarlehenIstGut,MonatlicheZahlung,""), "")</f>
        <v/>
      </c>
      <c r="F146" s="11" t="str">
        <f ca="1">IFERROR(IF(DarlehenNichtBezahlt*DarlehenIstGut,Kapital,""), "")</f>
        <v/>
      </c>
      <c r="G146" s="11" t="str">
        <f ca="1">IFERROR(IF(DarlehenNichtBezahlt*DarlehenIstGut,ZinsBetrag,""), "")</f>
        <v/>
      </c>
      <c r="H146" s="11" t="str">
        <f ca="1">IFERROR(IF(DarlehenNichtBezahlt*DarlehenIstGut,AbschlussSaldo,""), "")</f>
        <v/>
      </c>
    </row>
    <row r="147" spans="2:8" ht="20.100000000000001" customHeight="1">
      <c r="B147" s="9" t="str">
        <f ca="1">IFERROR(IF(DarlehenNichtBezahlt*DarlehenIstGut,ZahlungNummer,""), "")</f>
        <v/>
      </c>
      <c r="C147" s="10" t="str">
        <f ca="1">IFERROR(IF(DarlehenNichtBezahlt*DarlehenIstGut,ZahlungsDatum,""), "")</f>
        <v/>
      </c>
      <c r="D147" s="11" t="str">
        <f ca="1">IFERROR(IF(DarlehenNichtBezahlt*DarlehenIstGut,DarlehensWert,""), "")</f>
        <v/>
      </c>
      <c r="E147" s="11" t="str">
        <f ca="1">IFERROR(IF(DarlehenNichtBezahlt*DarlehenIstGut,MonatlicheZahlung,""), "")</f>
        <v/>
      </c>
      <c r="F147" s="11" t="str">
        <f ca="1">IFERROR(IF(DarlehenNichtBezahlt*DarlehenIstGut,Kapital,""), "")</f>
        <v/>
      </c>
      <c r="G147" s="11" t="str">
        <f ca="1">IFERROR(IF(DarlehenNichtBezahlt*DarlehenIstGut,ZinsBetrag,""), "")</f>
        <v/>
      </c>
      <c r="H147" s="11" t="str">
        <f ca="1">IFERROR(IF(DarlehenNichtBezahlt*DarlehenIstGut,AbschlussSaldo,""), "")</f>
        <v/>
      </c>
    </row>
    <row r="148" spans="2:8" ht="20.100000000000001" customHeight="1">
      <c r="B148" s="9" t="str">
        <f ca="1">IFERROR(IF(DarlehenNichtBezahlt*DarlehenIstGut,ZahlungNummer,""), "")</f>
        <v/>
      </c>
      <c r="C148" s="10" t="str">
        <f ca="1">IFERROR(IF(DarlehenNichtBezahlt*DarlehenIstGut,ZahlungsDatum,""), "")</f>
        <v/>
      </c>
      <c r="D148" s="11" t="str">
        <f ca="1">IFERROR(IF(DarlehenNichtBezahlt*DarlehenIstGut,DarlehensWert,""), "")</f>
        <v/>
      </c>
      <c r="E148" s="11" t="str">
        <f ca="1">IFERROR(IF(DarlehenNichtBezahlt*DarlehenIstGut,MonatlicheZahlung,""), "")</f>
        <v/>
      </c>
      <c r="F148" s="11" t="str">
        <f ca="1">IFERROR(IF(DarlehenNichtBezahlt*DarlehenIstGut,Kapital,""), "")</f>
        <v/>
      </c>
      <c r="G148" s="11" t="str">
        <f ca="1">IFERROR(IF(DarlehenNichtBezahlt*DarlehenIstGut,ZinsBetrag,""), "")</f>
        <v/>
      </c>
      <c r="H148" s="11" t="str">
        <f ca="1">IFERROR(IF(DarlehenNichtBezahlt*DarlehenIstGut,AbschlussSaldo,""), "")</f>
        <v/>
      </c>
    </row>
    <row r="149" spans="2:8" ht="20.100000000000001" customHeight="1">
      <c r="B149" s="9" t="str">
        <f ca="1">IFERROR(IF(DarlehenNichtBezahlt*DarlehenIstGut,ZahlungNummer,""), "")</f>
        <v/>
      </c>
      <c r="C149" s="10" t="str">
        <f ca="1">IFERROR(IF(DarlehenNichtBezahlt*DarlehenIstGut,ZahlungsDatum,""), "")</f>
        <v/>
      </c>
      <c r="D149" s="11" t="str">
        <f ca="1">IFERROR(IF(DarlehenNichtBezahlt*DarlehenIstGut,DarlehensWert,""), "")</f>
        <v/>
      </c>
      <c r="E149" s="11" t="str">
        <f ca="1">IFERROR(IF(DarlehenNichtBezahlt*DarlehenIstGut,MonatlicheZahlung,""), "")</f>
        <v/>
      </c>
      <c r="F149" s="11" t="str">
        <f ca="1">IFERROR(IF(DarlehenNichtBezahlt*DarlehenIstGut,Kapital,""), "")</f>
        <v/>
      </c>
      <c r="G149" s="11" t="str">
        <f ca="1">IFERROR(IF(DarlehenNichtBezahlt*DarlehenIstGut,ZinsBetrag,""), "")</f>
        <v/>
      </c>
      <c r="H149" s="11" t="str">
        <f ca="1">IFERROR(IF(DarlehenNichtBezahlt*DarlehenIstGut,AbschlussSaldo,""), "")</f>
        <v/>
      </c>
    </row>
    <row r="150" spans="2:8" ht="20.100000000000001" customHeight="1">
      <c r="B150" s="9" t="str">
        <f ca="1">IFERROR(IF(DarlehenNichtBezahlt*DarlehenIstGut,ZahlungNummer,""), "")</f>
        <v/>
      </c>
      <c r="C150" s="10" t="str">
        <f ca="1">IFERROR(IF(DarlehenNichtBezahlt*DarlehenIstGut,ZahlungsDatum,""), "")</f>
        <v/>
      </c>
      <c r="D150" s="11" t="str">
        <f ca="1">IFERROR(IF(DarlehenNichtBezahlt*DarlehenIstGut,DarlehensWert,""), "")</f>
        <v/>
      </c>
      <c r="E150" s="11" t="str">
        <f ca="1">IFERROR(IF(DarlehenNichtBezahlt*DarlehenIstGut,MonatlicheZahlung,""), "")</f>
        <v/>
      </c>
      <c r="F150" s="11" t="str">
        <f ca="1">IFERROR(IF(DarlehenNichtBezahlt*DarlehenIstGut,Kapital,""), "")</f>
        <v/>
      </c>
      <c r="G150" s="11" t="str">
        <f ca="1">IFERROR(IF(DarlehenNichtBezahlt*DarlehenIstGut,ZinsBetrag,""), "")</f>
        <v/>
      </c>
      <c r="H150" s="11" t="str">
        <f ca="1">IFERROR(IF(DarlehenNichtBezahlt*DarlehenIstGut,AbschlussSaldo,""), "")</f>
        <v/>
      </c>
    </row>
    <row r="151" spans="2:8" ht="20.100000000000001" customHeight="1">
      <c r="B151" s="9" t="str">
        <f ca="1">IFERROR(IF(DarlehenNichtBezahlt*DarlehenIstGut,ZahlungNummer,""), "")</f>
        <v/>
      </c>
      <c r="C151" s="10" t="str">
        <f ca="1">IFERROR(IF(DarlehenNichtBezahlt*DarlehenIstGut,ZahlungsDatum,""), "")</f>
        <v/>
      </c>
      <c r="D151" s="11" t="str">
        <f ca="1">IFERROR(IF(DarlehenNichtBezahlt*DarlehenIstGut,DarlehensWert,""), "")</f>
        <v/>
      </c>
      <c r="E151" s="11" t="str">
        <f ca="1">IFERROR(IF(DarlehenNichtBezahlt*DarlehenIstGut,MonatlicheZahlung,""), "")</f>
        <v/>
      </c>
      <c r="F151" s="11" t="str">
        <f ca="1">IFERROR(IF(DarlehenNichtBezahlt*DarlehenIstGut,Kapital,""), "")</f>
        <v/>
      </c>
      <c r="G151" s="11" t="str">
        <f ca="1">IFERROR(IF(DarlehenNichtBezahlt*DarlehenIstGut,ZinsBetrag,""), "")</f>
        <v/>
      </c>
      <c r="H151" s="11" t="str">
        <f ca="1">IFERROR(IF(DarlehenNichtBezahlt*DarlehenIstGut,AbschlussSaldo,""), "")</f>
        <v/>
      </c>
    </row>
    <row r="152" spans="2:8" ht="20.100000000000001" customHeight="1">
      <c r="B152" s="9" t="str">
        <f ca="1">IFERROR(IF(DarlehenNichtBezahlt*DarlehenIstGut,ZahlungNummer,""), "")</f>
        <v/>
      </c>
      <c r="C152" s="10" t="str">
        <f ca="1">IFERROR(IF(DarlehenNichtBezahlt*DarlehenIstGut,ZahlungsDatum,""), "")</f>
        <v/>
      </c>
      <c r="D152" s="11" t="str">
        <f ca="1">IFERROR(IF(DarlehenNichtBezahlt*DarlehenIstGut,DarlehensWert,""), "")</f>
        <v/>
      </c>
      <c r="E152" s="11" t="str">
        <f ca="1">IFERROR(IF(DarlehenNichtBezahlt*DarlehenIstGut,MonatlicheZahlung,""), "")</f>
        <v/>
      </c>
      <c r="F152" s="11" t="str">
        <f ca="1">IFERROR(IF(DarlehenNichtBezahlt*DarlehenIstGut,Kapital,""), "")</f>
        <v/>
      </c>
      <c r="G152" s="11" t="str">
        <f ca="1">IFERROR(IF(DarlehenNichtBezahlt*DarlehenIstGut,ZinsBetrag,""), "")</f>
        <v/>
      </c>
      <c r="H152" s="11" t="str">
        <f ca="1">IFERROR(IF(DarlehenNichtBezahlt*DarlehenIstGut,AbschlussSaldo,""), "")</f>
        <v/>
      </c>
    </row>
    <row r="153" spans="2:8" ht="20.100000000000001" customHeight="1">
      <c r="B153" s="9" t="str">
        <f ca="1">IFERROR(IF(DarlehenNichtBezahlt*DarlehenIstGut,ZahlungNummer,""), "")</f>
        <v/>
      </c>
      <c r="C153" s="10" t="str">
        <f ca="1">IFERROR(IF(DarlehenNichtBezahlt*DarlehenIstGut,ZahlungsDatum,""), "")</f>
        <v/>
      </c>
      <c r="D153" s="11" t="str">
        <f ca="1">IFERROR(IF(DarlehenNichtBezahlt*DarlehenIstGut,DarlehensWert,""), "")</f>
        <v/>
      </c>
      <c r="E153" s="11" t="str">
        <f ca="1">IFERROR(IF(DarlehenNichtBezahlt*DarlehenIstGut,MonatlicheZahlung,""), "")</f>
        <v/>
      </c>
      <c r="F153" s="11" t="str">
        <f ca="1">IFERROR(IF(DarlehenNichtBezahlt*DarlehenIstGut,Kapital,""), "")</f>
        <v/>
      </c>
      <c r="G153" s="11" t="str">
        <f ca="1">IFERROR(IF(DarlehenNichtBezahlt*DarlehenIstGut,ZinsBetrag,""), "")</f>
        <v/>
      </c>
      <c r="H153" s="11" t="str">
        <f ca="1">IFERROR(IF(DarlehenNichtBezahlt*DarlehenIstGut,AbschlussSaldo,""), "")</f>
        <v/>
      </c>
    </row>
    <row r="154" spans="2:8" ht="20.100000000000001" customHeight="1">
      <c r="B154" s="9" t="str">
        <f ca="1">IFERROR(IF(DarlehenNichtBezahlt*DarlehenIstGut,ZahlungNummer,""), "")</f>
        <v/>
      </c>
      <c r="C154" s="10" t="str">
        <f ca="1">IFERROR(IF(DarlehenNichtBezahlt*DarlehenIstGut,ZahlungsDatum,""), "")</f>
        <v/>
      </c>
      <c r="D154" s="11" t="str">
        <f ca="1">IFERROR(IF(DarlehenNichtBezahlt*DarlehenIstGut,DarlehensWert,""), "")</f>
        <v/>
      </c>
      <c r="E154" s="11" t="str">
        <f ca="1">IFERROR(IF(DarlehenNichtBezahlt*DarlehenIstGut,MonatlicheZahlung,""), "")</f>
        <v/>
      </c>
      <c r="F154" s="11" t="str">
        <f ca="1">IFERROR(IF(DarlehenNichtBezahlt*DarlehenIstGut,Kapital,""), "")</f>
        <v/>
      </c>
      <c r="G154" s="11" t="str">
        <f ca="1">IFERROR(IF(DarlehenNichtBezahlt*DarlehenIstGut,ZinsBetrag,""), "")</f>
        <v/>
      </c>
      <c r="H154" s="11" t="str">
        <f ca="1">IFERROR(IF(DarlehenNichtBezahlt*DarlehenIstGut,AbschlussSaldo,""), "")</f>
        <v/>
      </c>
    </row>
    <row r="155" spans="2:8" ht="20.100000000000001" customHeight="1">
      <c r="B155" s="9" t="str">
        <f ca="1">IFERROR(IF(DarlehenNichtBezahlt*DarlehenIstGut,ZahlungNummer,""), "")</f>
        <v/>
      </c>
      <c r="C155" s="10" t="str">
        <f ca="1">IFERROR(IF(DarlehenNichtBezahlt*DarlehenIstGut,ZahlungsDatum,""), "")</f>
        <v/>
      </c>
      <c r="D155" s="11" t="str">
        <f ca="1">IFERROR(IF(DarlehenNichtBezahlt*DarlehenIstGut,DarlehensWert,""), "")</f>
        <v/>
      </c>
      <c r="E155" s="11" t="str">
        <f ca="1">IFERROR(IF(DarlehenNichtBezahlt*DarlehenIstGut,MonatlicheZahlung,""), "")</f>
        <v/>
      </c>
      <c r="F155" s="11" t="str">
        <f ca="1">IFERROR(IF(DarlehenNichtBezahlt*DarlehenIstGut,Kapital,""), "")</f>
        <v/>
      </c>
      <c r="G155" s="11" t="str">
        <f ca="1">IFERROR(IF(DarlehenNichtBezahlt*DarlehenIstGut,ZinsBetrag,""), "")</f>
        <v/>
      </c>
      <c r="H155" s="11" t="str">
        <f ca="1">IFERROR(IF(DarlehenNichtBezahlt*DarlehenIstGut,AbschlussSaldo,""), "")</f>
        <v/>
      </c>
    </row>
    <row r="156" spans="2:8" ht="20.100000000000001" customHeight="1">
      <c r="B156" s="9" t="str">
        <f ca="1">IFERROR(IF(DarlehenNichtBezahlt*DarlehenIstGut,ZahlungNummer,""), "")</f>
        <v/>
      </c>
      <c r="C156" s="10" t="str">
        <f ca="1">IFERROR(IF(DarlehenNichtBezahlt*DarlehenIstGut,ZahlungsDatum,""), "")</f>
        <v/>
      </c>
      <c r="D156" s="11" t="str">
        <f ca="1">IFERROR(IF(DarlehenNichtBezahlt*DarlehenIstGut,DarlehensWert,""), "")</f>
        <v/>
      </c>
      <c r="E156" s="11" t="str">
        <f ca="1">IFERROR(IF(DarlehenNichtBezahlt*DarlehenIstGut,MonatlicheZahlung,""), "")</f>
        <v/>
      </c>
      <c r="F156" s="11" t="str">
        <f ca="1">IFERROR(IF(DarlehenNichtBezahlt*DarlehenIstGut,Kapital,""), "")</f>
        <v/>
      </c>
      <c r="G156" s="11" t="str">
        <f ca="1">IFERROR(IF(DarlehenNichtBezahlt*DarlehenIstGut,ZinsBetrag,""), "")</f>
        <v/>
      </c>
      <c r="H156" s="11" t="str">
        <f ca="1">IFERROR(IF(DarlehenNichtBezahlt*DarlehenIstGut,AbschlussSaldo,""), "")</f>
        <v/>
      </c>
    </row>
    <row r="157" spans="2:8" ht="20.100000000000001" customHeight="1">
      <c r="B157" s="9" t="str">
        <f ca="1">IFERROR(IF(DarlehenNichtBezahlt*DarlehenIstGut,ZahlungNummer,""), "")</f>
        <v/>
      </c>
      <c r="C157" s="10" t="str">
        <f ca="1">IFERROR(IF(DarlehenNichtBezahlt*DarlehenIstGut,ZahlungsDatum,""), "")</f>
        <v/>
      </c>
      <c r="D157" s="11" t="str">
        <f ca="1">IFERROR(IF(DarlehenNichtBezahlt*DarlehenIstGut,DarlehensWert,""), "")</f>
        <v/>
      </c>
      <c r="E157" s="11" t="str">
        <f ca="1">IFERROR(IF(DarlehenNichtBezahlt*DarlehenIstGut,MonatlicheZahlung,""), "")</f>
        <v/>
      </c>
      <c r="F157" s="11" t="str">
        <f ca="1">IFERROR(IF(DarlehenNichtBezahlt*DarlehenIstGut,Kapital,""), "")</f>
        <v/>
      </c>
      <c r="G157" s="11" t="str">
        <f ca="1">IFERROR(IF(DarlehenNichtBezahlt*DarlehenIstGut,ZinsBetrag,""), "")</f>
        <v/>
      </c>
      <c r="H157" s="11" t="str">
        <f ca="1">IFERROR(IF(DarlehenNichtBezahlt*DarlehenIstGut,AbschlussSaldo,""), "")</f>
        <v/>
      </c>
    </row>
    <row r="158" spans="2:8" ht="20.100000000000001" customHeight="1">
      <c r="B158" s="9" t="str">
        <f ca="1">IFERROR(IF(DarlehenNichtBezahlt*DarlehenIstGut,ZahlungNummer,""), "")</f>
        <v/>
      </c>
      <c r="C158" s="10" t="str">
        <f ca="1">IFERROR(IF(DarlehenNichtBezahlt*DarlehenIstGut,ZahlungsDatum,""), "")</f>
        <v/>
      </c>
      <c r="D158" s="11" t="str">
        <f ca="1">IFERROR(IF(DarlehenNichtBezahlt*DarlehenIstGut,DarlehensWert,""), "")</f>
        <v/>
      </c>
      <c r="E158" s="11" t="str">
        <f ca="1">IFERROR(IF(DarlehenNichtBezahlt*DarlehenIstGut,MonatlicheZahlung,""), "")</f>
        <v/>
      </c>
      <c r="F158" s="11" t="str">
        <f ca="1">IFERROR(IF(DarlehenNichtBezahlt*DarlehenIstGut,Kapital,""), "")</f>
        <v/>
      </c>
      <c r="G158" s="11" t="str">
        <f ca="1">IFERROR(IF(DarlehenNichtBezahlt*DarlehenIstGut,ZinsBetrag,""), "")</f>
        <v/>
      </c>
      <c r="H158" s="11" t="str">
        <f ca="1">IFERROR(IF(DarlehenNichtBezahlt*DarlehenIstGut,AbschlussSaldo,""), "")</f>
        <v/>
      </c>
    </row>
    <row r="159" spans="2:8" ht="20.100000000000001" customHeight="1">
      <c r="B159" s="9" t="str">
        <f ca="1">IFERROR(IF(DarlehenNichtBezahlt*DarlehenIstGut,ZahlungNummer,""), "")</f>
        <v/>
      </c>
      <c r="C159" s="10" t="str">
        <f ca="1">IFERROR(IF(DarlehenNichtBezahlt*DarlehenIstGut,ZahlungsDatum,""), "")</f>
        <v/>
      </c>
      <c r="D159" s="11" t="str">
        <f ca="1">IFERROR(IF(DarlehenNichtBezahlt*DarlehenIstGut,DarlehensWert,""), "")</f>
        <v/>
      </c>
      <c r="E159" s="11" t="str">
        <f ca="1">IFERROR(IF(DarlehenNichtBezahlt*DarlehenIstGut,MonatlicheZahlung,""), "")</f>
        <v/>
      </c>
      <c r="F159" s="11" t="str">
        <f ca="1">IFERROR(IF(DarlehenNichtBezahlt*DarlehenIstGut,Kapital,""), "")</f>
        <v/>
      </c>
      <c r="G159" s="11" t="str">
        <f ca="1">IFERROR(IF(DarlehenNichtBezahlt*DarlehenIstGut,ZinsBetrag,""), "")</f>
        <v/>
      </c>
      <c r="H159" s="11" t="str">
        <f ca="1">IFERROR(IF(DarlehenNichtBezahlt*DarlehenIstGut,AbschlussSaldo,""), "")</f>
        <v/>
      </c>
    </row>
    <row r="160" spans="2:8" ht="20.100000000000001" customHeight="1">
      <c r="B160" s="9" t="str">
        <f ca="1">IFERROR(IF(DarlehenNichtBezahlt*DarlehenIstGut,ZahlungNummer,""), "")</f>
        <v/>
      </c>
      <c r="C160" s="10" t="str">
        <f ca="1">IFERROR(IF(DarlehenNichtBezahlt*DarlehenIstGut,ZahlungsDatum,""), "")</f>
        <v/>
      </c>
      <c r="D160" s="11" t="str">
        <f ca="1">IFERROR(IF(DarlehenNichtBezahlt*DarlehenIstGut,DarlehensWert,""), "")</f>
        <v/>
      </c>
      <c r="E160" s="11" t="str">
        <f ca="1">IFERROR(IF(DarlehenNichtBezahlt*DarlehenIstGut,MonatlicheZahlung,""), "")</f>
        <v/>
      </c>
      <c r="F160" s="11" t="str">
        <f ca="1">IFERROR(IF(DarlehenNichtBezahlt*DarlehenIstGut,Kapital,""), "")</f>
        <v/>
      </c>
      <c r="G160" s="11" t="str">
        <f ca="1">IFERROR(IF(DarlehenNichtBezahlt*DarlehenIstGut,ZinsBetrag,""), "")</f>
        <v/>
      </c>
      <c r="H160" s="11" t="str">
        <f ca="1">IFERROR(IF(DarlehenNichtBezahlt*DarlehenIstGut,AbschlussSaldo,""), "")</f>
        <v/>
      </c>
    </row>
    <row r="161" spans="2:8" ht="20.100000000000001" customHeight="1">
      <c r="B161" s="9" t="str">
        <f ca="1">IFERROR(IF(DarlehenNichtBezahlt*DarlehenIstGut,ZahlungNummer,""), "")</f>
        <v/>
      </c>
      <c r="C161" s="10" t="str">
        <f ca="1">IFERROR(IF(DarlehenNichtBezahlt*DarlehenIstGut,ZahlungsDatum,""), "")</f>
        <v/>
      </c>
      <c r="D161" s="11" t="str">
        <f ca="1">IFERROR(IF(DarlehenNichtBezahlt*DarlehenIstGut,DarlehensWert,""), "")</f>
        <v/>
      </c>
      <c r="E161" s="11" t="str">
        <f ca="1">IFERROR(IF(DarlehenNichtBezahlt*DarlehenIstGut,MonatlicheZahlung,""), "")</f>
        <v/>
      </c>
      <c r="F161" s="11" t="str">
        <f ca="1">IFERROR(IF(DarlehenNichtBezahlt*DarlehenIstGut,Kapital,""), "")</f>
        <v/>
      </c>
      <c r="G161" s="11" t="str">
        <f ca="1">IFERROR(IF(DarlehenNichtBezahlt*DarlehenIstGut,ZinsBetrag,""), "")</f>
        <v/>
      </c>
      <c r="H161" s="11" t="str">
        <f ca="1">IFERROR(IF(DarlehenNichtBezahlt*DarlehenIstGut,AbschlussSaldo,""), "")</f>
        <v/>
      </c>
    </row>
    <row r="162" spans="2:8" ht="20.100000000000001" customHeight="1">
      <c r="B162" s="9" t="str">
        <f ca="1">IFERROR(IF(DarlehenNichtBezahlt*DarlehenIstGut,ZahlungNummer,""), "")</f>
        <v/>
      </c>
      <c r="C162" s="10" t="str">
        <f ca="1">IFERROR(IF(DarlehenNichtBezahlt*DarlehenIstGut,ZahlungsDatum,""), "")</f>
        <v/>
      </c>
      <c r="D162" s="11" t="str">
        <f ca="1">IFERROR(IF(DarlehenNichtBezahlt*DarlehenIstGut,DarlehensWert,""), "")</f>
        <v/>
      </c>
      <c r="E162" s="11" t="str">
        <f ca="1">IFERROR(IF(DarlehenNichtBezahlt*DarlehenIstGut,MonatlicheZahlung,""), "")</f>
        <v/>
      </c>
      <c r="F162" s="11" t="str">
        <f ca="1">IFERROR(IF(DarlehenNichtBezahlt*DarlehenIstGut,Kapital,""), "")</f>
        <v/>
      </c>
      <c r="G162" s="11" t="str">
        <f ca="1">IFERROR(IF(DarlehenNichtBezahlt*DarlehenIstGut,ZinsBetrag,""), "")</f>
        <v/>
      </c>
      <c r="H162" s="11" t="str">
        <f ca="1">IFERROR(IF(DarlehenNichtBezahlt*DarlehenIstGut,AbschlussSaldo,""), "")</f>
        <v/>
      </c>
    </row>
    <row r="163" spans="2:8" ht="20.100000000000001" customHeight="1">
      <c r="B163" s="9" t="str">
        <f ca="1">IFERROR(IF(DarlehenNichtBezahlt*DarlehenIstGut,ZahlungNummer,""), "")</f>
        <v/>
      </c>
      <c r="C163" s="10" t="str">
        <f ca="1">IFERROR(IF(DarlehenNichtBezahlt*DarlehenIstGut,ZahlungsDatum,""), "")</f>
        <v/>
      </c>
      <c r="D163" s="11" t="str">
        <f ca="1">IFERROR(IF(DarlehenNichtBezahlt*DarlehenIstGut,DarlehensWert,""), "")</f>
        <v/>
      </c>
      <c r="E163" s="11" t="str">
        <f ca="1">IFERROR(IF(DarlehenNichtBezahlt*DarlehenIstGut,MonatlicheZahlung,""), "")</f>
        <v/>
      </c>
      <c r="F163" s="11" t="str">
        <f ca="1">IFERROR(IF(DarlehenNichtBezahlt*DarlehenIstGut,Kapital,""), "")</f>
        <v/>
      </c>
      <c r="G163" s="11" t="str">
        <f ca="1">IFERROR(IF(DarlehenNichtBezahlt*DarlehenIstGut,ZinsBetrag,""), "")</f>
        <v/>
      </c>
      <c r="H163" s="11" t="str">
        <f ca="1">IFERROR(IF(DarlehenNichtBezahlt*DarlehenIstGut,AbschlussSaldo,""), "")</f>
        <v/>
      </c>
    </row>
    <row r="164" spans="2:8" ht="20.100000000000001" customHeight="1">
      <c r="B164" s="9" t="str">
        <f ca="1">IFERROR(IF(DarlehenNichtBezahlt*DarlehenIstGut,ZahlungNummer,""), "")</f>
        <v/>
      </c>
      <c r="C164" s="10" t="str">
        <f ca="1">IFERROR(IF(DarlehenNichtBezahlt*DarlehenIstGut,ZahlungsDatum,""), "")</f>
        <v/>
      </c>
      <c r="D164" s="11" t="str">
        <f ca="1">IFERROR(IF(DarlehenNichtBezahlt*DarlehenIstGut,DarlehensWert,""), "")</f>
        <v/>
      </c>
      <c r="E164" s="11" t="str">
        <f ca="1">IFERROR(IF(DarlehenNichtBezahlt*DarlehenIstGut,MonatlicheZahlung,""), "")</f>
        <v/>
      </c>
      <c r="F164" s="11" t="str">
        <f ca="1">IFERROR(IF(DarlehenNichtBezahlt*DarlehenIstGut,Kapital,""), "")</f>
        <v/>
      </c>
      <c r="G164" s="11" t="str">
        <f ca="1">IFERROR(IF(DarlehenNichtBezahlt*DarlehenIstGut,ZinsBetrag,""), "")</f>
        <v/>
      </c>
      <c r="H164" s="11" t="str">
        <f ca="1">IFERROR(IF(DarlehenNichtBezahlt*DarlehenIstGut,AbschlussSaldo,""), "")</f>
        <v/>
      </c>
    </row>
    <row r="165" spans="2:8" ht="20.100000000000001" customHeight="1">
      <c r="B165" s="9" t="str">
        <f ca="1">IFERROR(IF(DarlehenNichtBezahlt*DarlehenIstGut,ZahlungNummer,""), "")</f>
        <v/>
      </c>
      <c r="C165" s="10" t="str">
        <f ca="1">IFERROR(IF(DarlehenNichtBezahlt*DarlehenIstGut,ZahlungsDatum,""), "")</f>
        <v/>
      </c>
      <c r="D165" s="11" t="str">
        <f ca="1">IFERROR(IF(DarlehenNichtBezahlt*DarlehenIstGut,DarlehensWert,""), "")</f>
        <v/>
      </c>
      <c r="E165" s="11" t="str">
        <f ca="1">IFERROR(IF(DarlehenNichtBezahlt*DarlehenIstGut,MonatlicheZahlung,""), "")</f>
        <v/>
      </c>
      <c r="F165" s="11" t="str">
        <f ca="1">IFERROR(IF(DarlehenNichtBezahlt*DarlehenIstGut,Kapital,""), "")</f>
        <v/>
      </c>
      <c r="G165" s="11" t="str">
        <f ca="1">IFERROR(IF(DarlehenNichtBezahlt*DarlehenIstGut,ZinsBetrag,""), "")</f>
        <v/>
      </c>
      <c r="H165" s="11" t="str">
        <f ca="1">IFERROR(IF(DarlehenNichtBezahlt*DarlehenIstGut,AbschlussSaldo,""), "")</f>
        <v/>
      </c>
    </row>
    <row r="166" spans="2:8" ht="20.100000000000001" customHeight="1">
      <c r="B166" s="9" t="str">
        <f ca="1">IFERROR(IF(DarlehenNichtBezahlt*DarlehenIstGut,ZahlungNummer,""), "")</f>
        <v/>
      </c>
      <c r="C166" s="10" t="str">
        <f ca="1">IFERROR(IF(DarlehenNichtBezahlt*DarlehenIstGut,ZahlungsDatum,""), "")</f>
        <v/>
      </c>
      <c r="D166" s="11" t="str">
        <f ca="1">IFERROR(IF(DarlehenNichtBezahlt*DarlehenIstGut,DarlehensWert,""), "")</f>
        <v/>
      </c>
      <c r="E166" s="11" t="str">
        <f ca="1">IFERROR(IF(DarlehenNichtBezahlt*DarlehenIstGut,MonatlicheZahlung,""), "")</f>
        <v/>
      </c>
      <c r="F166" s="11" t="str">
        <f ca="1">IFERROR(IF(DarlehenNichtBezahlt*DarlehenIstGut,Kapital,""), "")</f>
        <v/>
      </c>
      <c r="G166" s="11" t="str">
        <f ca="1">IFERROR(IF(DarlehenNichtBezahlt*DarlehenIstGut,ZinsBetrag,""), "")</f>
        <v/>
      </c>
      <c r="H166" s="11" t="str">
        <f ca="1">IFERROR(IF(DarlehenNichtBezahlt*DarlehenIstGut,AbschlussSaldo,""), "")</f>
        <v/>
      </c>
    </row>
    <row r="167" spans="2:8" ht="20.100000000000001" customHeight="1">
      <c r="B167" s="9" t="str">
        <f ca="1">IFERROR(IF(DarlehenNichtBezahlt*DarlehenIstGut,ZahlungNummer,""), "")</f>
        <v/>
      </c>
      <c r="C167" s="10" t="str">
        <f ca="1">IFERROR(IF(DarlehenNichtBezahlt*DarlehenIstGut,ZahlungsDatum,""), "")</f>
        <v/>
      </c>
      <c r="D167" s="11" t="str">
        <f ca="1">IFERROR(IF(DarlehenNichtBezahlt*DarlehenIstGut,DarlehensWert,""), "")</f>
        <v/>
      </c>
      <c r="E167" s="11" t="str">
        <f ca="1">IFERROR(IF(DarlehenNichtBezahlt*DarlehenIstGut,MonatlicheZahlung,""), "")</f>
        <v/>
      </c>
      <c r="F167" s="11" t="str">
        <f ca="1">IFERROR(IF(DarlehenNichtBezahlt*DarlehenIstGut,Kapital,""), "")</f>
        <v/>
      </c>
      <c r="G167" s="11" t="str">
        <f ca="1">IFERROR(IF(DarlehenNichtBezahlt*DarlehenIstGut,ZinsBetrag,""), "")</f>
        <v/>
      </c>
      <c r="H167" s="11" t="str">
        <f ca="1">IFERROR(IF(DarlehenNichtBezahlt*DarlehenIstGut,AbschlussSaldo,""), "")</f>
        <v/>
      </c>
    </row>
    <row r="168" spans="2:8" ht="20.100000000000001" customHeight="1">
      <c r="B168" s="9" t="str">
        <f ca="1">IFERROR(IF(DarlehenNichtBezahlt*DarlehenIstGut,ZahlungNummer,""), "")</f>
        <v/>
      </c>
      <c r="C168" s="10" t="str">
        <f ca="1">IFERROR(IF(DarlehenNichtBezahlt*DarlehenIstGut,ZahlungsDatum,""), "")</f>
        <v/>
      </c>
      <c r="D168" s="11" t="str">
        <f ca="1">IFERROR(IF(DarlehenNichtBezahlt*DarlehenIstGut,DarlehensWert,""), "")</f>
        <v/>
      </c>
      <c r="E168" s="11" t="str">
        <f ca="1">IFERROR(IF(DarlehenNichtBezahlt*DarlehenIstGut,MonatlicheZahlung,""), "")</f>
        <v/>
      </c>
      <c r="F168" s="11" t="str">
        <f ca="1">IFERROR(IF(DarlehenNichtBezahlt*DarlehenIstGut,Kapital,""), "")</f>
        <v/>
      </c>
      <c r="G168" s="11" t="str">
        <f ca="1">IFERROR(IF(DarlehenNichtBezahlt*DarlehenIstGut,ZinsBetrag,""), "")</f>
        <v/>
      </c>
      <c r="H168" s="11" t="str">
        <f ca="1">IFERROR(IF(DarlehenNichtBezahlt*DarlehenIstGut,AbschlussSaldo,""), "")</f>
        <v/>
      </c>
    </row>
    <row r="169" spans="2:8" ht="20.100000000000001" customHeight="1">
      <c r="B169" s="9" t="str">
        <f ca="1">IFERROR(IF(DarlehenNichtBezahlt*DarlehenIstGut,ZahlungNummer,""), "")</f>
        <v/>
      </c>
      <c r="C169" s="10" t="str">
        <f ca="1">IFERROR(IF(DarlehenNichtBezahlt*DarlehenIstGut,ZahlungsDatum,""), "")</f>
        <v/>
      </c>
      <c r="D169" s="11" t="str">
        <f ca="1">IFERROR(IF(DarlehenNichtBezahlt*DarlehenIstGut,DarlehensWert,""), "")</f>
        <v/>
      </c>
      <c r="E169" s="11" t="str">
        <f ca="1">IFERROR(IF(DarlehenNichtBezahlt*DarlehenIstGut,MonatlicheZahlung,""), "")</f>
        <v/>
      </c>
      <c r="F169" s="11" t="str">
        <f ca="1">IFERROR(IF(DarlehenNichtBezahlt*DarlehenIstGut,Kapital,""), "")</f>
        <v/>
      </c>
      <c r="G169" s="11" t="str">
        <f ca="1">IFERROR(IF(DarlehenNichtBezahlt*DarlehenIstGut,ZinsBetrag,""), "")</f>
        <v/>
      </c>
      <c r="H169" s="11" t="str">
        <f ca="1">IFERROR(IF(DarlehenNichtBezahlt*DarlehenIstGut,AbschlussSaldo,""), "")</f>
        <v/>
      </c>
    </row>
    <row r="170" spans="2:8" ht="20.100000000000001" customHeight="1">
      <c r="B170" s="9" t="str">
        <f ca="1">IFERROR(IF(DarlehenNichtBezahlt*DarlehenIstGut,ZahlungNummer,""), "")</f>
        <v/>
      </c>
      <c r="C170" s="10" t="str">
        <f ca="1">IFERROR(IF(DarlehenNichtBezahlt*DarlehenIstGut,ZahlungsDatum,""), "")</f>
        <v/>
      </c>
      <c r="D170" s="11" t="str">
        <f ca="1">IFERROR(IF(DarlehenNichtBezahlt*DarlehenIstGut,DarlehensWert,""), "")</f>
        <v/>
      </c>
      <c r="E170" s="11" t="str">
        <f ca="1">IFERROR(IF(DarlehenNichtBezahlt*DarlehenIstGut,MonatlicheZahlung,""), "")</f>
        <v/>
      </c>
      <c r="F170" s="11" t="str">
        <f ca="1">IFERROR(IF(DarlehenNichtBezahlt*DarlehenIstGut,Kapital,""), "")</f>
        <v/>
      </c>
      <c r="G170" s="11" t="str">
        <f ca="1">IFERROR(IF(DarlehenNichtBezahlt*DarlehenIstGut,ZinsBetrag,""), "")</f>
        <v/>
      </c>
      <c r="H170" s="11" t="str">
        <f ca="1">IFERROR(IF(DarlehenNichtBezahlt*DarlehenIstGut,AbschlussSaldo,""), "")</f>
        <v/>
      </c>
    </row>
    <row r="171" spans="2:8" ht="20.100000000000001" customHeight="1">
      <c r="B171" s="9" t="str">
        <f ca="1">IFERROR(IF(DarlehenNichtBezahlt*DarlehenIstGut,ZahlungNummer,""), "")</f>
        <v/>
      </c>
      <c r="C171" s="10" t="str">
        <f ca="1">IFERROR(IF(DarlehenNichtBezahlt*DarlehenIstGut,ZahlungsDatum,""), "")</f>
        <v/>
      </c>
      <c r="D171" s="11" t="str">
        <f ca="1">IFERROR(IF(DarlehenNichtBezahlt*DarlehenIstGut,DarlehensWert,""), "")</f>
        <v/>
      </c>
      <c r="E171" s="11" t="str">
        <f ca="1">IFERROR(IF(DarlehenNichtBezahlt*DarlehenIstGut,MonatlicheZahlung,""), "")</f>
        <v/>
      </c>
      <c r="F171" s="11" t="str">
        <f ca="1">IFERROR(IF(DarlehenNichtBezahlt*DarlehenIstGut,Kapital,""), "")</f>
        <v/>
      </c>
      <c r="G171" s="11" t="str">
        <f ca="1">IFERROR(IF(DarlehenNichtBezahlt*DarlehenIstGut,ZinsBetrag,""), "")</f>
        <v/>
      </c>
      <c r="H171" s="11" t="str">
        <f ca="1">IFERROR(IF(DarlehenNichtBezahlt*DarlehenIstGut,AbschlussSaldo,""), "")</f>
        <v/>
      </c>
    </row>
    <row r="172" spans="2:8" ht="20.100000000000001" customHeight="1">
      <c r="B172" s="9" t="str">
        <f ca="1">IFERROR(IF(DarlehenNichtBezahlt*DarlehenIstGut,ZahlungNummer,""), "")</f>
        <v/>
      </c>
      <c r="C172" s="10" t="str">
        <f ca="1">IFERROR(IF(DarlehenNichtBezahlt*DarlehenIstGut,ZahlungsDatum,""), "")</f>
        <v/>
      </c>
      <c r="D172" s="11" t="str">
        <f ca="1">IFERROR(IF(DarlehenNichtBezahlt*DarlehenIstGut,DarlehensWert,""), "")</f>
        <v/>
      </c>
      <c r="E172" s="11" t="str">
        <f ca="1">IFERROR(IF(DarlehenNichtBezahlt*DarlehenIstGut,MonatlicheZahlung,""), "")</f>
        <v/>
      </c>
      <c r="F172" s="11" t="str">
        <f ca="1">IFERROR(IF(DarlehenNichtBezahlt*DarlehenIstGut,Kapital,""), "")</f>
        <v/>
      </c>
      <c r="G172" s="11" t="str">
        <f ca="1">IFERROR(IF(DarlehenNichtBezahlt*DarlehenIstGut,ZinsBetrag,""), "")</f>
        <v/>
      </c>
      <c r="H172" s="11" t="str">
        <f ca="1">IFERROR(IF(DarlehenNichtBezahlt*DarlehenIstGut,AbschlussSaldo,""), "")</f>
        <v/>
      </c>
    </row>
    <row r="173" spans="2:8" ht="20.100000000000001" customHeight="1">
      <c r="B173" s="9" t="str">
        <f ca="1">IFERROR(IF(DarlehenNichtBezahlt*DarlehenIstGut,ZahlungNummer,""), "")</f>
        <v/>
      </c>
      <c r="C173" s="10" t="str">
        <f ca="1">IFERROR(IF(DarlehenNichtBezahlt*DarlehenIstGut,ZahlungsDatum,""), "")</f>
        <v/>
      </c>
      <c r="D173" s="11" t="str">
        <f ca="1">IFERROR(IF(DarlehenNichtBezahlt*DarlehenIstGut,DarlehensWert,""), "")</f>
        <v/>
      </c>
      <c r="E173" s="11" t="str">
        <f ca="1">IFERROR(IF(DarlehenNichtBezahlt*DarlehenIstGut,MonatlicheZahlung,""), "")</f>
        <v/>
      </c>
      <c r="F173" s="11" t="str">
        <f ca="1">IFERROR(IF(DarlehenNichtBezahlt*DarlehenIstGut,Kapital,""), "")</f>
        <v/>
      </c>
      <c r="G173" s="11" t="str">
        <f ca="1">IFERROR(IF(DarlehenNichtBezahlt*DarlehenIstGut,ZinsBetrag,""), "")</f>
        <v/>
      </c>
      <c r="H173" s="11" t="str">
        <f ca="1">IFERROR(IF(DarlehenNichtBezahlt*DarlehenIstGut,AbschlussSaldo,""), "")</f>
        <v/>
      </c>
    </row>
    <row r="174" spans="2:8" ht="20.100000000000001" customHeight="1">
      <c r="B174" s="9" t="str">
        <f ca="1">IFERROR(IF(DarlehenNichtBezahlt*DarlehenIstGut,ZahlungNummer,""), "")</f>
        <v/>
      </c>
      <c r="C174" s="10" t="str">
        <f ca="1">IFERROR(IF(DarlehenNichtBezahlt*DarlehenIstGut,ZahlungsDatum,""), "")</f>
        <v/>
      </c>
      <c r="D174" s="11" t="str">
        <f ca="1">IFERROR(IF(DarlehenNichtBezahlt*DarlehenIstGut,DarlehensWert,""), "")</f>
        <v/>
      </c>
      <c r="E174" s="11" t="str">
        <f ca="1">IFERROR(IF(DarlehenNichtBezahlt*DarlehenIstGut,MonatlicheZahlung,""), "")</f>
        <v/>
      </c>
      <c r="F174" s="11" t="str">
        <f ca="1">IFERROR(IF(DarlehenNichtBezahlt*DarlehenIstGut,Kapital,""), "")</f>
        <v/>
      </c>
      <c r="G174" s="11" t="str">
        <f ca="1">IFERROR(IF(DarlehenNichtBezahlt*DarlehenIstGut,ZinsBetrag,""), "")</f>
        <v/>
      </c>
      <c r="H174" s="11" t="str">
        <f ca="1">IFERROR(IF(DarlehenNichtBezahlt*DarlehenIstGut,AbschlussSaldo,""), "")</f>
        <v/>
      </c>
    </row>
    <row r="175" spans="2:8" ht="20.100000000000001" customHeight="1">
      <c r="B175" s="9" t="str">
        <f ca="1">IFERROR(IF(DarlehenNichtBezahlt*DarlehenIstGut,ZahlungNummer,""), "")</f>
        <v/>
      </c>
      <c r="C175" s="10" t="str">
        <f ca="1">IFERROR(IF(DarlehenNichtBezahlt*DarlehenIstGut,ZahlungsDatum,""), "")</f>
        <v/>
      </c>
      <c r="D175" s="11" t="str">
        <f ca="1">IFERROR(IF(DarlehenNichtBezahlt*DarlehenIstGut,DarlehensWert,""), "")</f>
        <v/>
      </c>
      <c r="E175" s="11" t="str">
        <f ca="1">IFERROR(IF(DarlehenNichtBezahlt*DarlehenIstGut,MonatlicheZahlung,""), "")</f>
        <v/>
      </c>
      <c r="F175" s="11" t="str">
        <f ca="1">IFERROR(IF(DarlehenNichtBezahlt*DarlehenIstGut,Kapital,""), "")</f>
        <v/>
      </c>
      <c r="G175" s="11" t="str">
        <f ca="1">IFERROR(IF(DarlehenNichtBezahlt*DarlehenIstGut,ZinsBetrag,""), "")</f>
        <v/>
      </c>
      <c r="H175" s="11" t="str">
        <f ca="1">IFERROR(IF(DarlehenNichtBezahlt*DarlehenIstGut,AbschlussSaldo,""), "")</f>
        <v/>
      </c>
    </row>
    <row r="176" spans="2:8" ht="20.100000000000001" customHeight="1">
      <c r="B176" s="9" t="str">
        <f ca="1">IFERROR(IF(DarlehenNichtBezahlt*DarlehenIstGut,ZahlungNummer,""), "")</f>
        <v/>
      </c>
      <c r="C176" s="10" t="str">
        <f ca="1">IFERROR(IF(DarlehenNichtBezahlt*DarlehenIstGut,ZahlungsDatum,""), "")</f>
        <v/>
      </c>
      <c r="D176" s="11" t="str">
        <f ca="1">IFERROR(IF(DarlehenNichtBezahlt*DarlehenIstGut,DarlehensWert,""), "")</f>
        <v/>
      </c>
      <c r="E176" s="11" t="str">
        <f ca="1">IFERROR(IF(DarlehenNichtBezahlt*DarlehenIstGut,MonatlicheZahlung,""), "")</f>
        <v/>
      </c>
      <c r="F176" s="11" t="str">
        <f ca="1">IFERROR(IF(DarlehenNichtBezahlt*DarlehenIstGut,Kapital,""), "")</f>
        <v/>
      </c>
      <c r="G176" s="11" t="str">
        <f ca="1">IFERROR(IF(DarlehenNichtBezahlt*DarlehenIstGut,ZinsBetrag,""), "")</f>
        <v/>
      </c>
      <c r="H176" s="11" t="str">
        <f ca="1">IFERROR(IF(DarlehenNichtBezahlt*DarlehenIstGut,AbschlussSaldo,""), "")</f>
        <v/>
      </c>
    </row>
    <row r="177" spans="2:8" ht="20.100000000000001" customHeight="1">
      <c r="B177" s="9" t="str">
        <f ca="1">IFERROR(IF(DarlehenNichtBezahlt*DarlehenIstGut,ZahlungNummer,""), "")</f>
        <v/>
      </c>
      <c r="C177" s="10" t="str">
        <f ca="1">IFERROR(IF(DarlehenNichtBezahlt*DarlehenIstGut,ZahlungsDatum,""), "")</f>
        <v/>
      </c>
      <c r="D177" s="11" t="str">
        <f ca="1">IFERROR(IF(DarlehenNichtBezahlt*DarlehenIstGut,DarlehensWert,""), "")</f>
        <v/>
      </c>
      <c r="E177" s="11" t="str">
        <f ca="1">IFERROR(IF(DarlehenNichtBezahlt*DarlehenIstGut,MonatlicheZahlung,""), "")</f>
        <v/>
      </c>
      <c r="F177" s="11" t="str">
        <f ca="1">IFERROR(IF(DarlehenNichtBezahlt*DarlehenIstGut,Kapital,""), "")</f>
        <v/>
      </c>
      <c r="G177" s="11" t="str">
        <f ca="1">IFERROR(IF(DarlehenNichtBezahlt*DarlehenIstGut,ZinsBetrag,""), "")</f>
        <v/>
      </c>
      <c r="H177" s="11" t="str">
        <f ca="1">IFERROR(IF(DarlehenNichtBezahlt*DarlehenIstGut,AbschlussSaldo,""), "")</f>
        <v/>
      </c>
    </row>
    <row r="178" spans="2:8" ht="20.100000000000001" customHeight="1">
      <c r="B178" s="9" t="str">
        <f ca="1">IFERROR(IF(DarlehenNichtBezahlt*DarlehenIstGut,ZahlungNummer,""), "")</f>
        <v/>
      </c>
      <c r="C178" s="10" t="str">
        <f ca="1">IFERROR(IF(DarlehenNichtBezahlt*DarlehenIstGut,ZahlungsDatum,""), "")</f>
        <v/>
      </c>
      <c r="D178" s="11" t="str">
        <f ca="1">IFERROR(IF(DarlehenNichtBezahlt*DarlehenIstGut,DarlehensWert,""), "")</f>
        <v/>
      </c>
      <c r="E178" s="11" t="str">
        <f ca="1">IFERROR(IF(DarlehenNichtBezahlt*DarlehenIstGut,MonatlicheZahlung,""), "")</f>
        <v/>
      </c>
      <c r="F178" s="11" t="str">
        <f ca="1">IFERROR(IF(DarlehenNichtBezahlt*DarlehenIstGut,Kapital,""), "")</f>
        <v/>
      </c>
      <c r="G178" s="11" t="str">
        <f ca="1">IFERROR(IF(DarlehenNichtBezahlt*DarlehenIstGut,ZinsBetrag,""), "")</f>
        <v/>
      </c>
      <c r="H178" s="11" t="str">
        <f ca="1">IFERROR(IF(DarlehenNichtBezahlt*DarlehenIstGut,AbschlussSaldo,""), "")</f>
        <v/>
      </c>
    </row>
    <row r="179" spans="2:8" ht="20.100000000000001" customHeight="1">
      <c r="B179" s="9" t="str">
        <f ca="1">IFERROR(IF(DarlehenNichtBezahlt*DarlehenIstGut,ZahlungNummer,""), "")</f>
        <v/>
      </c>
      <c r="C179" s="10" t="str">
        <f ca="1">IFERROR(IF(DarlehenNichtBezahlt*DarlehenIstGut,ZahlungsDatum,""), "")</f>
        <v/>
      </c>
      <c r="D179" s="11" t="str">
        <f ca="1">IFERROR(IF(DarlehenNichtBezahlt*DarlehenIstGut,DarlehensWert,""), "")</f>
        <v/>
      </c>
      <c r="E179" s="11" t="str">
        <f ca="1">IFERROR(IF(DarlehenNichtBezahlt*DarlehenIstGut,MonatlicheZahlung,""), "")</f>
        <v/>
      </c>
      <c r="F179" s="11" t="str">
        <f ca="1">IFERROR(IF(DarlehenNichtBezahlt*DarlehenIstGut,Kapital,""), "")</f>
        <v/>
      </c>
      <c r="G179" s="11" t="str">
        <f ca="1">IFERROR(IF(DarlehenNichtBezahlt*DarlehenIstGut,ZinsBetrag,""), "")</f>
        <v/>
      </c>
      <c r="H179" s="11" t="str">
        <f ca="1">IFERROR(IF(DarlehenNichtBezahlt*DarlehenIstGut,AbschlussSaldo,""), "")</f>
        <v/>
      </c>
    </row>
    <row r="180" spans="2:8" ht="20.100000000000001" customHeight="1">
      <c r="B180" s="9" t="str">
        <f ca="1">IFERROR(IF(DarlehenNichtBezahlt*DarlehenIstGut,ZahlungNummer,""), "")</f>
        <v/>
      </c>
      <c r="C180" s="10" t="str">
        <f ca="1">IFERROR(IF(DarlehenNichtBezahlt*DarlehenIstGut,ZahlungsDatum,""), "")</f>
        <v/>
      </c>
      <c r="D180" s="11" t="str">
        <f ca="1">IFERROR(IF(DarlehenNichtBezahlt*DarlehenIstGut,DarlehensWert,""), "")</f>
        <v/>
      </c>
      <c r="E180" s="11" t="str">
        <f ca="1">IFERROR(IF(DarlehenNichtBezahlt*DarlehenIstGut,MonatlicheZahlung,""), "")</f>
        <v/>
      </c>
      <c r="F180" s="11" t="str">
        <f ca="1">IFERROR(IF(DarlehenNichtBezahlt*DarlehenIstGut,Kapital,""), "")</f>
        <v/>
      </c>
      <c r="G180" s="11" t="str">
        <f ca="1">IFERROR(IF(DarlehenNichtBezahlt*DarlehenIstGut,ZinsBetrag,""), "")</f>
        <v/>
      </c>
      <c r="H180" s="11" t="str">
        <f ca="1">IFERROR(IF(DarlehenNichtBezahlt*DarlehenIstGut,AbschlussSaldo,""), "")</f>
        <v/>
      </c>
    </row>
    <row r="181" spans="2:8" ht="20.100000000000001" customHeight="1">
      <c r="B181" s="9" t="str">
        <f ca="1">IFERROR(IF(DarlehenNichtBezahlt*DarlehenIstGut,ZahlungNummer,""), "")</f>
        <v/>
      </c>
      <c r="C181" s="10" t="str">
        <f ca="1">IFERROR(IF(DarlehenNichtBezahlt*DarlehenIstGut,ZahlungsDatum,""), "")</f>
        <v/>
      </c>
      <c r="D181" s="11" t="str">
        <f ca="1">IFERROR(IF(DarlehenNichtBezahlt*DarlehenIstGut,DarlehensWert,""), "")</f>
        <v/>
      </c>
      <c r="E181" s="11" t="str">
        <f ca="1">IFERROR(IF(DarlehenNichtBezahlt*DarlehenIstGut,MonatlicheZahlung,""), "")</f>
        <v/>
      </c>
      <c r="F181" s="11" t="str">
        <f ca="1">IFERROR(IF(DarlehenNichtBezahlt*DarlehenIstGut,Kapital,""), "")</f>
        <v/>
      </c>
      <c r="G181" s="11" t="str">
        <f ca="1">IFERROR(IF(DarlehenNichtBezahlt*DarlehenIstGut,ZinsBetrag,""), "")</f>
        <v/>
      </c>
      <c r="H181" s="11" t="str">
        <f ca="1">IFERROR(IF(DarlehenNichtBezahlt*DarlehenIstGut,AbschlussSaldo,""), "")</f>
        <v/>
      </c>
    </row>
    <row r="182" spans="2:8" ht="20.100000000000001" customHeight="1">
      <c r="B182" s="9" t="str">
        <f ca="1">IFERROR(IF(DarlehenNichtBezahlt*DarlehenIstGut,ZahlungNummer,""), "")</f>
        <v/>
      </c>
      <c r="C182" s="10" t="str">
        <f ca="1">IFERROR(IF(DarlehenNichtBezahlt*DarlehenIstGut,ZahlungsDatum,""), "")</f>
        <v/>
      </c>
      <c r="D182" s="11" t="str">
        <f ca="1">IFERROR(IF(DarlehenNichtBezahlt*DarlehenIstGut,DarlehensWert,""), "")</f>
        <v/>
      </c>
      <c r="E182" s="11" t="str">
        <f ca="1">IFERROR(IF(DarlehenNichtBezahlt*DarlehenIstGut,MonatlicheZahlung,""), "")</f>
        <v/>
      </c>
      <c r="F182" s="11" t="str">
        <f ca="1">IFERROR(IF(DarlehenNichtBezahlt*DarlehenIstGut,Kapital,""), "")</f>
        <v/>
      </c>
      <c r="G182" s="11" t="str">
        <f ca="1">IFERROR(IF(DarlehenNichtBezahlt*DarlehenIstGut,ZinsBetrag,""), "")</f>
        <v/>
      </c>
      <c r="H182" s="11" t="str">
        <f ca="1">IFERROR(IF(DarlehenNichtBezahlt*DarlehenIstGut,AbschlussSaldo,""), "")</f>
        <v/>
      </c>
    </row>
    <row r="183" spans="2:8" ht="20.100000000000001" customHeight="1">
      <c r="B183" s="9" t="str">
        <f ca="1">IFERROR(IF(DarlehenNichtBezahlt*DarlehenIstGut,ZahlungNummer,""), "")</f>
        <v/>
      </c>
      <c r="C183" s="10" t="str">
        <f ca="1">IFERROR(IF(DarlehenNichtBezahlt*DarlehenIstGut,ZahlungsDatum,""), "")</f>
        <v/>
      </c>
      <c r="D183" s="11" t="str">
        <f ca="1">IFERROR(IF(DarlehenNichtBezahlt*DarlehenIstGut,DarlehensWert,""), "")</f>
        <v/>
      </c>
      <c r="E183" s="11" t="str">
        <f ca="1">IFERROR(IF(DarlehenNichtBezahlt*DarlehenIstGut,MonatlicheZahlung,""), "")</f>
        <v/>
      </c>
      <c r="F183" s="11" t="str">
        <f ca="1">IFERROR(IF(DarlehenNichtBezahlt*DarlehenIstGut,Kapital,""), "")</f>
        <v/>
      </c>
      <c r="G183" s="11" t="str">
        <f ca="1">IFERROR(IF(DarlehenNichtBezahlt*DarlehenIstGut,ZinsBetrag,""), "")</f>
        <v/>
      </c>
      <c r="H183" s="11" t="str">
        <f ca="1">IFERROR(IF(DarlehenNichtBezahlt*DarlehenIstGut,AbschlussSaldo,""), "")</f>
        <v/>
      </c>
    </row>
    <row r="184" spans="2:8" ht="20.100000000000001" customHeight="1">
      <c r="B184" s="9" t="str">
        <f ca="1">IFERROR(IF(DarlehenNichtBezahlt*DarlehenIstGut,ZahlungNummer,""), "")</f>
        <v/>
      </c>
      <c r="C184" s="10" t="str">
        <f ca="1">IFERROR(IF(DarlehenNichtBezahlt*DarlehenIstGut,ZahlungsDatum,""), "")</f>
        <v/>
      </c>
      <c r="D184" s="11" t="str">
        <f ca="1">IFERROR(IF(DarlehenNichtBezahlt*DarlehenIstGut,DarlehensWert,""), "")</f>
        <v/>
      </c>
      <c r="E184" s="11" t="str">
        <f ca="1">IFERROR(IF(DarlehenNichtBezahlt*DarlehenIstGut,MonatlicheZahlung,""), "")</f>
        <v/>
      </c>
      <c r="F184" s="11" t="str">
        <f ca="1">IFERROR(IF(DarlehenNichtBezahlt*DarlehenIstGut,Kapital,""), "")</f>
        <v/>
      </c>
      <c r="G184" s="11" t="str">
        <f ca="1">IFERROR(IF(DarlehenNichtBezahlt*DarlehenIstGut,ZinsBetrag,""), "")</f>
        <v/>
      </c>
      <c r="H184" s="11" t="str">
        <f ca="1">IFERROR(IF(DarlehenNichtBezahlt*DarlehenIstGut,AbschlussSaldo,""), "")</f>
        <v/>
      </c>
    </row>
    <row r="185" spans="2:8" ht="20.100000000000001" customHeight="1">
      <c r="B185" s="9" t="str">
        <f ca="1">IFERROR(IF(DarlehenNichtBezahlt*DarlehenIstGut,ZahlungNummer,""), "")</f>
        <v/>
      </c>
      <c r="C185" s="10" t="str">
        <f ca="1">IFERROR(IF(DarlehenNichtBezahlt*DarlehenIstGut,ZahlungsDatum,""), "")</f>
        <v/>
      </c>
      <c r="D185" s="11" t="str">
        <f ca="1">IFERROR(IF(DarlehenNichtBezahlt*DarlehenIstGut,DarlehensWert,""), "")</f>
        <v/>
      </c>
      <c r="E185" s="11" t="str">
        <f ca="1">IFERROR(IF(DarlehenNichtBezahlt*DarlehenIstGut,MonatlicheZahlung,""), "")</f>
        <v/>
      </c>
      <c r="F185" s="11" t="str">
        <f ca="1">IFERROR(IF(DarlehenNichtBezahlt*DarlehenIstGut,Kapital,""), "")</f>
        <v/>
      </c>
      <c r="G185" s="11" t="str">
        <f ca="1">IFERROR(IF(DarlehenNichtBezahlt*DarlehenIstGut,ZinsBetrag,""), "")</f>
        <v/>
      </c>
      <c r="H185" s="11" t="str">
        <f ca="1">IFERROR(IF(DarlehenNichtBezahlt*DarlehenIstGut,AbschlussSaldo,""), "")</f>
        <v/>
      </c>
    </row>
    <row r="186" spans="2:8" ht="20.100000000000001" customHeight="1">
      <c r="B186" s="9" t="str">
        <f ca="1">IFERROR(IF(DarlehenNichtBezahlt*DarlehenIstGut,ZahlungNummer,""), "")</f>
        <v/>
      </c>
      <c r="C186" s="10" t="str">
        <f ca="1">IFERROR(IF(DarlehenNichtBezahlt*DarlehenIstGut,ZahlungsDatum,""), "")</f>
        <v/>
      </c>
      <c r="D186" s="11" t="str">
        <f ca="1">IFERROR(IF(DarlehenNichtBezahlt*DarlehenIstGut,DarlehensWert,""), "")</f>
        <v/>
      </c>
      <c r="E186" s="11" t="str">
        <f ca="1">IFERROR(IF(DarlehenNichtBezahlt*DarlehenIstGut,MonatlicheZahlung,""), "")</f>
        <v/>
      </c>
      <c r="F186" s="11" t="str">
        <f ca="1">IFERROR(IF(DarlehenNichtBezahlt*DarlehenIstGut,Kapital,""), "")</f>
        <v/>
      </c>
      <c r="G186" s="11" t="str">
        <f ca="1">IFERROR(IF(DarlehenNichtBezahlt*DarlehenIstGut,ZinsBetrag,""), "")</f>
        <v/>
      </c>
      <c r="H186" s="11" t="str">
        <f ca="1">IFERROR(IF(DarlehenNichtBezahlt*DarlehenIstGut,AbschlussSaldo,""), "")</f>
        <v/>
      </c>
    </row>
    <row r="187" spans="2:8" ht="20.100000000000001" customHeight="1">
      <c r="B187" s="9" t="str">
        <f ca="1">IFERROR(IF(DarlehenNichtBezahlt*DarlehenIstGut,ZahlungNummer,""), "")</f>
        <v/>
      </c>
      <c r="C187" s="10" t="str">
        <f ca="1">IFERROR(IF(DarlehenNichtBezahlt*DarlehenIstGut,ZahlungsDatum,""), "")</f>
        <v/>
      </c>
      <c r="D187" s="11" t="str">
        <f ca="1">IFERROR(IF(DarlehenNichtBezahlt*DarlehenIstGut,DarlehensWert,""), "")</f>
        <v/>
      </c>
      <c r="E187" s="11" t="str">
        <f ca="1">IFERROR(IF(DarlehenNichtBezahlt*DarlehenIstGut,MonatlicheZahlung,""), "")</f>
        <v/>
      </c>
      <c r="F187" s="11" t="str">
        <f ca="1">IFERROR(IF(DarlehenNichtBezahlt*DarlehenIstGut,Kapital,""), "")</f>
        <v/>
      </c>
      <c r="G187" s="11" t="str">
        <f ca="1">IFERROR(IF(DarlehenNichtBezahlt*DarlehenIstGut,ZinsBetrag,""), "")</f>
        <v/>
      </c>
      <c r="H187" s="11" t="str">
        <f ca="1">IFERROR(IF(DarlehenNichtBezahlt*DarlehenIstGut,AbschlussSaldo,""), "")</f>
        <v/>
      </c>
    </row>
    <row r="188" spans="2:8" ht="20.100000000000001" customHeight="1">
      <c r="B188" s="9" t="str">
        <f ca="1">IFERROR(IF(DarlehenNichtBezahlt*DarlehenIstGut,ZahlungNummer,""), "")</f>
        <v/>
      </c>
      <c r="C188" s="10" t="str">
        <f ca="1">IFERROR(IF(DarlehenNichtBezahlt*DarlehenIstGut,ZahlungsDatum,""), "")</f>
        <v/>
      </c>
      <c r="D188" s="11" t="str">
        <f ca="1">IFERROR(IF(DarlehenNichtBezahlt*DarlehenIstGut,DarlehensWert,""), "")</f>
        <v/>
      </c>
      <c r="E188" s="11" t="str">
        <f ca="1">IFERROR(IF(DarlehenNichtBezahlt*DarlehenIstGut,MonatlicheZahlung,""), "")</f>
        <v/>
      </c>
      <c r="F188" s="11" t="str">
        <f ca="1">IFERROR(IF(DarlehenNichtBezahlt*DarlehenIstGut,Kapital,""), "")</f>
        <v/>
      </c>
      <c r="G188" s="11" t="str">
        <f ca="1">IFERROR(IF(DarlehenNichtBezahlt*DarlehenIstGut,ZinsBetrag,""), "")</f>
        <v/>
      </c>
      <c r="H188" s="11" t="str">
        <f ca="1">IFERROR(IF(DarlehenNichtBezahlt*DarlehenIstGut,AbschlussSaldo,""), "")</f>
        <v/>
      </c>
    </row>
    <row r="189" spans="2:8" ht="20.100000000000001" customHeight="1">
      <c r="B189" s="9" t="str">
        <f ca="1">IFERROR(IF(DarlehenNichtBezahlt*DarlehenIstGut,ZahlungNummer,""), "")</f>
        <v/>
      </c>
      <c r="C189" s="10" t="str">
        <f ca="1">IFERROR(IF(DarlehenNichtBezahlt*DarlehenIstGut,ZahlungsDatum,""), "")</f>
        <v/>
      </c>
      <c r="D189" s="11" t="str">
        <f ca="1">IFERROR(IF(DarlehenNichtBezahlt*DarlehenIstGut,DarlehensWert,""), "")</f>
        <v/>
      </c>
      <c r="E189" s="11" t="str">
        <f ca="1">IFERROR(IF(DarlehenNichtBezahlt*DarlehenIstGut,MonatlicheZahlung,""), "")</f>
        <v/>
      </c>
      <c r="F189" s="11" t="str">
        <f ca="1">IFERROR(IF(DarlehenNichtBezahlt*DarlehenIstGut,Kapital,""), "")</f>
        <v/>
      </c>
      <c r="G189" s="11" t="str">
        <f ca="1">IFERROR(IF(DarlehenNichtBezahlt*DarlehenIstGut,ZinsBetrag,""), "")</f>
        <v/>
      </c>
      <c r="H189" s="11" t="str">
        <f ca="1">IFERROR(IF(DarlehenNichtBezahlt*DarlehenIstGut,AbschlussSaldo,""), "")</f>
        <v/>
      </c>
    </row>
    <row r="190" spans="2:8" ht="20.100000000000001" customHeight="1">
      <c r="B190" s="9" t="str">
        <f ca="1">IFERROR(IF(DarlehenNichtBezahlt*DarlehenIstGut,ZahlungNummer,""), "")</f>
        <v/>
      </c>
      <c r="C190" s="10" t="str">
        <f ca="1">IFERROR(IF(DarlehenNichtBezahlt*DarlehenIstGut,ZahlungsDatum,""), "")</f>
        <v/>
      </c>
      <c r="D190" s="11" t="str">
        <f ca="1">IFERROR(IF(DarlehenNichtBezahlt*DarlehenIstGut,DarlehensWert,""), "")</f>
        <v/>
      </c>
      <c r="E190" s="11" t="str">
        <f ca="1">IFERROR(IF(DarlehenNichtBezahlt*DarlehenIstGut,MonatlicheZahlung,""), "")</f>
        <v/>
      </c>
      <c r="F190" s="11" t="str">
        <f ca="1">IFERROR(IF(DarlehenNichtBezahlt*DarlehenIstGut,Kapital,""), "")</f>
        <v/>
      </c>
      <c r="G190" s="11" t="str">
        <f ca="1">IFERROR(IF(DarlehenNichtBezahlt*DarlehenIstGut,ZinsBetrag,""), "")</f>
        <v/>
      </c>
      <c r="H190" s="11" t="str">
        <f ca="1">IFERROR(IF(DarlehenNichtBezahlt*DarlehenIstGut,AbschlussSaldo,""), "")</f>
        <v/>
      </c>
    </row>
    <row r="191" spans="2:8" ht="20.100000000000001" customHeight="1">
      <c r="B191" s="9" t="str">
        <f ca="1">IFERROR(IF(DarlehenNichtBezahlt*DarlehenIstGut,ZahlungNummer,""), "")</f>
        <v/>
      </c>
      <c r="C191" s="10" t="str">
        <f ca="1">IFERROR(IF(DarlehenNichtBezahlt*DarlehenIstGut,ZahlungsDatum,""), "")</f>
        <v/>
      </c>
      <c r="D191" s="11" t="str">
        <f ca="1">IFERROR(IF(DarlehenNichtBezahlt*DarlehenIstGut,DarlehensWert,""), "")</f>
        <v/>
      </c>
      <c r="E191" s="11" t="str">
        <f ca="1">IFERROR(IF(DarlehenNichtBezahlt*DarlehenIstGut,MonatlicheZahlung,""), "")</f>
        <v/>
      </c>
      <c r="F191" s="11" t="str">
        <f ca="1">IFERROR(IF(DarlehenNichtBezahlt*DarlehenIstGut,Kapital,""), "")</f>
        <v/>
      </c>
      <c r="G191" s="11" t="str">
        <f ca="1">IFERROR(IF(DarlehenNichtBezahlt*DarlehenIstGut,ZinsBetrag,""), "")</f>
        <v/>
      </c>
      <c r="H191" s="11" t="str">
        <f ca="1">IFERROR(IF(DarlehenNichtBezahlt*DarlehenIstGut,AbschlussSaldo,""), "")</f>
        <v/>
      </c>
    </row>
    <row r="192" spans="2:8" ht="20.100000000000001" customHeight="1">
      <c r="B192" s="9" t="str">
        <f ca="1">IFERROR(IF(DarlehenNichtBezahlt*DarlehenIstGut,ZahlungNummer,""), "")</f>
        <v/>
      </c>
      <c r="C192" s="10" t="str">
        <f ca="1">IFERROR(IF(DarlehenNichtBezahlt*DarlehenIstGut,ZahlungsDatum,""), "")</f>
        <v/>
      </c>
      <c r="D192" s="11" t="str">
        <f ca="1">IFERROR(IF(DarlehenNichtBezahlt*DarlehenIstGut,DarlehensWert,""), "")</f>
        <v/>
      </c>
      <c r="E192" s="11" t="str">
        <f ca="1">IFERROR(IF(DarlehenNichtBezahlt*DarlehenIstGut,MonatlicheZahlung,""), "")</f>
        <v/>
      </c>
      <c r="F192" s="11" t="str">
        <f ca="1">IFERROR(IF(DarlehenNichtBezahlt*DarlehenIstGut,Kapital,""), "")</f>
        <v/>
      </c>
      <c r="G192" s="11" t="str">
        <f ca="1">IFERROR(IF(DarlehenNichtBezahlt*DarlehenIstGut,ZinsBetrag,""), "")</f>
        <v/>
      </c>
      <c r="H192" s="11" t="str">
        <f ca="1">IFERROR(IF(DarlehenNichtBezahlt*DarlehenIstGut,AbschlussSaldo,""), "")</f>
        <v/>
      </c>
    </row>
    <row r="193" spans="2:8" ht="20.100000000000001" customHeight="1">
      <c r="B193" s="9" t="str">
        <f ca="1">IFERROR(IF(DarlehenNichtBezahlt*DarlehenIstGut,ZahlungNummer,""), "")</f>
        <v/>
      </c>
      <c r="C193" s="10" t="str">
        <f ca="1">IFERROR(IF(DarlehenNichtBezahlt*DarlehenIstGut,ZahlungsDatum,""), "")</f>
        <v/>
      </c>
      <c r="D193" s="11" t="str">
        <f ca="1">IFERROR(IF(DarlehenNichtBezahlt*DarlehenIstGut,DarlehensWert,""), "")</f>
        <v/>
      </c>
      <c r="E193" s="11" t="str">
        <f ca="1">IFERROR(IF(DarlehenNichtBezahlt*DarlehenIstGut,MonatlicheZahlung,""), "")</f>
        <v/>
      </c>
      <c r="F193" s="11" t="str">
        <f ca="1">IFERROR(IF(DarlehenNichtBezahlt*DarlehenIstGut,Kapital,""), "")</f>
        <v/>
      </c>
      <c r="G193" s="11" t="str">
        <f ca="1">IFERROR(IF(DarlehenNichtBezahlt*DarlehenIstGut,ZinsBetrag,""), "")</f>
        <v/>
      </c>
      <c r="H193" s="11" t="str">
        <f ca="1">IFERROR(IF(DarlehenNichtBezahlt*DarlehenIstGut,AbschlussSaldo,""), "")</f>
        <v/>
      </c>
    </row>
    <row r="194" spans="2:8" ht="20.100000000000001" customHeight="1">
      <c r="B194" s="9" t="str">
        <f ca="1">IFERROR(IF(DarlehenNichtBezahlt*DarlehenIstGut,ZahlungNummer,""), "")</f>
        <v/>
      </c>
      <c r="C194" s="10" t="str">
        <f ca="1">IFERROR(IF(DarlehenNichtBezahlt*DarlehenIstGut,ZahlungsDatum,""), "")</f>
        <v/>
      </c>
      <c r="D194" s="11" t="str">
        <f ca="1">IFERROR(IF(DarlehenNichtBezahlt*DarlehenIstGut,DarlehensWert,""), "")</f>
        <v/>
      </c>
      <c r="E194" s="11" t="str">
        <f ca="1">IFERROR(IF(DarlehenNichtBezahlt*DarlehenIstGut,MonatlicheZahlung,""), "")</f>
        <v/>
      </c>
      <c r="F194" s="11" t="str">
        <f ca="1">IFERROR(IF(DarlehenNichtBezahlt*DarlehenIstGut,Kapital,""), "")</f>
        <v/>
      </c>
      <c r="G194" s="11" t="str">
        <f ca="1">IFERROR(IF(DarlehenNichtBezahlt*DarlehenIstGut,ZinsBetrag,""), "")</f>
        <v/>
      </c>
      <c r="H194" s="11" t="str">
        <f ca="1">IFERROR(IF(DarlehenNichtBezahlt*DarlehenIstGut,AbschlussSaldo,""), "")</f>
        <v/>
      </c>
    </row>
    <row r="195" spans="2:8" ht="20.100000000000001" customHeight="1">
      <c r="B195" s="9" t="str">
        <f ca="1">IFERROR(IF(DarlehenNichtBezahlt*DarlehenIstGut,ZahlungNummer,""), "")</f>
        <v/>
      </c>
      <c r="C195" s="10" t="str">
        <f ca="1">IFERROR(IF(DarlehenNichtBezahlt*DarlehenIstGut,ZahlungsDatum,""), "")</f>
        <v/>
      </c>
      <c r="D195" s="11" t="str">
        <f ca="1">IFERROR(IF(DarlehenNichtBezahlt*DarlehenIstGut,DarlehensWert,""), "")</f>
        <v/>
      </c>
      <c r="E195" s="11" t="str">
        <f ca="1">IFERROR(IF(DarlehenNichtBezahlt*DarlehenIstGut,MonatlicheZahlung,""), "")</f>
        <v/>
      </c>
      <c r="F195" s="11" t="str">
        <f ca="1">IFERROR(IF(DarlehenNichtBezahlt*DarlehenIstGut,Kapital,""), "")</f>
        <v/>
      </c>
      <c r="G195" s="11" t="str">
        <f ca="1">IFERROR(IF(DarlehenNichtBezahlt*DarlehenIstGut,ZinsBetrag,""), "")</f>
        <v/>
      </c>
      <c r="H195" s="11" t="str">
        <f ca="1">IFERROR(IF(DarlehenNichtBezahlt*DarlehenIstGut,AbschlussSaldo,""), "")</f>
        <v/>
      </c>
    </row>
    <row r="196" spans="2:8" ht="20.100000000000001" customHeight="1">
      <c r="B196" s="9" t="str">
        <f ca="1">IFERROR(IF(DarlehenNichtBezahlt*DarlehenIstGut,ZahlungNummer,""), "")</f>
        <v/>
      </c>
      <c r="C196" s="10" t="str">
        <f ca="1">IFERROR(IF(DarlehenNichtBezahlt*DarlehenIstGut,ZahlungsDatum,""), "")</f>
        <v/>
      </c>
      <c r="D196" s="11" t="str">
        <f ca="1">IFERROR(IF(DarlehenNichtBezahlt*DarlehenIstGut,DarlehensWert,""), "")</f>
        <v/>
      </c>
      <c r="E196" s="11" t="str">
        <f ca="1">IFERROR(IF(DarlehenNichtBezahlt*DarlehenIstGut,MonatlicheZahlung,""), "")</f>
        <v/>
      </c>
      <c r="F196" s="11" t="str">
        <f ca="1">IFERROR(IF(DarlehenNichtBezahlt*DarlehenIstGut,Kapital,""), "")</f>
        <v/>
      </c>
      <c r="G196" s="11" t="str">
        <f ca="1">IFERROR(IF(DarlehenNichtBezahlt*DarlehenIstGut,ZinsBetrag,""), "")</f>
        <v/>
      </c>
      <c r="H196" s="11" t="str">
        <f ca="1">IFERROR(IF(DarlehenNichtBezahlt*DarlehenIstGut,AbschlussSaldo,""), "")</f>
        <v/>
      </c>
    </row>
    <row r="197" spans="2:8" ht="20.100000000000001" customHeight="1">
      <c r="B197" s="9" t="str">
        <f ca="1">IFERROR(IF(DarlehenNichtBezahlt*DarlehenIstGut,ZahlungNummer,""), "")</f>
        <v/>
      </c>
      <c r="C197" s="10" t="str">
        <f ca="1">IFERROR(IF(DarlehenNichtBezahlt*DarlehenIstGut,ZahlungsDatum,""), "")</f>
        <v/>
      </c>
      <c r="D197" s="11" t="str">
        <f ca="1">IFERROR(IF(DarlehenNichtBezahlt*DarlehenIstGut,DarlehensWert,""), "")</f>
        <v/>
      </c>
      <c r="E197" s="11" t="str">
        <f ca="1">IFERROR(IF(DarlehenNichtBezahlt*DarlehenIstGut,MonatlicheZahlung,""), "")</f>
        <v/>
      </c>
      <c r="F197" s="11" t="str">
        <f ca="1">IFERROR(IF(DarlehenNichtBezahlt*DarlehenIstGut,Kapital,""), "")</f>
        <v/>
      </c>
      <c r="G197" s="11" t="str">
        <f ca="1">IFERROR(IF(DarlehenNichtBezahlt*DarlehenIstGut,ZinsBetrag,""), "")</f>
        <v/>
      </c>
      <c r="H197" s="11" t="str">
        <f ca="1">IFERROR(IF(DarlehenNichtBezahlt*DarlehenIstGut,AbschlussSaldo,""), "")</f>
        <v/>
      </c>
    </row>
    <row r="198" spans="2:8" ht="20.100000000000001" customHeight="1">
      <c r="B198" s="9" t="str">
        <f ca="1">IFERROR(IF(DarlehenNichtBezahlt*DarlehenIstGut,ZahlungNummer,""), "")</f>
        <v/>
      </c>
      <c r="C198" s="10" t="str">
        <f ca="1">IFERROR(IF(DarlehenNichtBezahlt*DarlehenIstGut,ZahlungsDatum,""), "")</f>
        <v/>
      </c>
      <c r="D198" s="11" t="str">
        <f ca="1">IFERROR(IF(DarlehenNichtBezahlt*DarlehenIstGut,DarlehensWert,""), "")</f>
        <v/>
      </c>
      <c r="E198" s="11" t="str">
        <f ca="1">IFERROR(IF(DarlehenNichtBezahlt*DarlehenIstGut,MonatlicheZahlung,""), "")</f>
        <v/>
      </c>
      <c r="F198" s="11" t="str">
        <f ca="1">IFERROR(IF(DarlehenNichtBezahlt*DarlehenIstGut,Kapital,""), "")</f>
        <v/>
      </c>
      <c r="G198" s="11" t="str">
        <f ca="1">IFERROR(IF(DarlehenNichtBezahlt*DarlehenIstGut,ZinsBetrag,""), "")</f>
        <v/>
      </c>
      <c r="H198" s="11" t="str">
        <f ca="1">IFERROR(IF(DarlehenNichtBezahlt*DarlehenIstGut,AbschlussSaldo,""), "")</f>
        <v/>
      </c>
    </row>
    <row r="199" spans="2:8" ht="20.100000000000001" customHeight="1">
      <c r="B199" s="9" t="str">
        <f ca="1">IFERROR(IF(DarlehenNichtBezahlt*DarlehenIstGut,ZahlungNummer,""), "")</f>
        <v/>
      </c>
      <c r="C199" s="10" t="str">
        <f ca="1">IFERROR(IF(DarlehenNichtBezahlt*DarlehenIstGut,ZahlungsDatum,""), "")</f>
        <v/>
      </c>
      <c r="D199" s="11" t="str">
        <f ca="1">IFERROR(IF(DarlehenNichtBezahlt*DarlehenIstGut,DarlehensWert,""), "")</f>
        <v/>
      </c>
      <c r="E199" s="11" t="str">
        <f ca="1">IFERROR(IF(DarlehenNichtBezahlt*DarlehenIstGut,MonatlicheZahlung,""), "")</f>
        <v/>
      </c>
      <c r="F199" s="11" t="str">
        <f ca="1">IFERROR(IF(DarlehenNichtBezahlt*DarlehenIstGut,Kapital,""), "")</f>
        <v/>
      </c>
      <c r="G199" s="11" t="str">
        <f ca="1">IFERROR(IF(DarlehenNichtBezahlt*DarlehenIstGut,ZinsBetrag,""), "")</f>
        <v/>
      </c>
      <c r="H199" s="11" t="str">
        <f ca="1">IFERROR(IF(DarlehenNichtBezahlt*DarlehenIstGut,AbschlussSaldo,""), "")</f>
        <v/>
      </c>
    </row>
    <row r="200" spans="2:8" ht="20.100000000000001" customHeight="1">
      <c r="B200" s="9" t="str">
        <f ca="1">IFERROR(IF(DarlehenNichtBezahlt*DarlehenIstGut,ZahlungNummer,""), "")</f>
        <v/>
      </c>
      <c r="C200" s="10" t="str">
        <f ca="1">IFERROR(IF(DarlehenNichtBezahlt*DarlehenIstGut,ZahlungsDatum,""), "")</f>
        <v/>
      </c>
      <c r="D200" s="11" t="str">
        <f ca="1">IFERROR(IF(DarlehenNichtBezahlt*DarlehenIstGut,DarlehensWert,""), "")</f>
        <v/>
      </c>
      <c r="E200" s="11" t="str">
        <f ca="1">IFERROR(IF(DarlehenNichtBezahlt*DarlehenIstGut,MonatlicheZahlung,""), "")</f>
        <v/>
      </c>
      <c r="F200" s="11" t="str">
        <f ca="1">IFERROR(IF(DarlehenNichtBezahlt*DarlehenIstGut,Kapital,""), "")</f>
        <v/>
      </c>
      <c r="G200" s="11" t="str">
        <f ca="1">IFERROR(IF(DarlehenNichtBezahlt*DarlehenIstGut,ZinsBetrag,""), "")</f>
        <v/>
      </c>
      <c r="H200" s="11" t="str">
        <f ca="1">IFERROR(IF(DarlehenNichtBezahlt*DarlehenIstGut,AbschlussSaldo,""), "")</f>
        <v/>
      </c>
    </row>
    <row r="201" spans="2:8" ht="20.100000000000001" customHeight="1">
      <c r="B201" s="9" t="str">
        <f ca="1">IFERROR(IF(DarlehenNichtBezahlt*DarlehenIstGut,ZahlungNummer,""), "")</f>
        <v/>
      </c>
      <c r="C201" s="10" t="str">
        <f ca="1">IFERROR(IF(DarlehenNichtBezahlt*DarlehenIstGut,ZahlungsDatum,""), "")</f>
        <v/>
      </c>
      <c r="D201" s="11" t="str">
        <f ca="1">IFERROR(IF(DarlehenNichtBezahlt*DarlehenIstGut,DarlehensWert,""), "")</f>
        <v/>
      </c>
      <c r="E201" s="11" t="str">
        <f ca="1">IFERROR(IF(DarlehenNichtBezahlt*DarlehenIstGut,MonatlicheZahlung,""), "")</f>
        <v/>
      </c>
      <c r="F201" s="11" t="str">
        <f ca="1">IFERROR(IF(DarlehenNichtBezahlt*DarlehenIstGut,Kapital,""), "")</f>
        <v/>
      </c>
      <c r="G201" s="11" t="str">
        <f ca="1">IFERROR(IF(DarlehenNichtBezahlt*DarlehenIstGut,ZinsBetrag,""), "")</f>
        <v/>
      </c>
      <c r="H201" s="11" t="str">
        <f ca="1">IFERROR(IF(DarlehenNichtBezahlt*DarlehenIstGut,AbschlussSaldo,""), "")</f>
        <v/>
      </c>
    </row>
    <row r="202" spans="2:8" ht="20.100000000000001" customHeight="1">
      <c r="B202" s="9" t="str">
        <f ca="1">IFERROR(IF(DarlehenNichtBezahlt*DarlehenIstGut,ZahlungNummer,""), "")</f>
        <v/>
      </c>
      <c r="C202" s="10" t="str">
        <f ca="1">IFERROR(IF(DarlehenNichtBezahlt*DarlehenIstGut,ZahlungsDatum,""), "")</f>
        <v/>
      </c>
      <c r="D202" s="11" t="str">
        <f ca="1">IFERROR(IF(DarlehenNichtBezahlt*DarlehenIstGut,DarlehensWert,""), "")</f>
        <v/>
      </c>
      <c r="E202" s="11" t="str">
        <f ca="1">IFERROR(IF(DarlehenNichtBezahlt*DarlehenIstGut,MonatlicheZahlung,""), "")</f>
        <v/>
      </c>
      <c r="F202" s="11" t="str">
        <f ca="1">IFERROR(IF(DarlehenNichtBezahlt*DarlehenIstGut,Kapital,""), "")</f>
        <v/>
      </c>
      <c r="G202" s="11" t="str">
        <f ca="1">IFERROR(IF(DarlehenNichtBezahlt*DarlehenIstGut,ZinsBetrag,""), "")</f>
        <v/>
      </c>
      <c r="H202" s="11" t="str">
        <f ca="1">IFERROR(IF(DarlehenNichtBezahlt*DarlehenIstGut,AbschlussSaldo,""), "")</f>
        <v/>
      </c>
    </row>
    <row r="203" spans="2:8" ht="20.100000000000001" customHeight="1">
      <c r="B203" s="9" t="str">
        <f ca="1">IFERROR(IF(DarlehenNichtBezahlt*DarlehenIstGut,ZahlungNummer,""), "")</f>
        <v/>
      </c>
      <c r="C203" s="10" t="str">
        <f ca="1">IFERROR(IF(DarlehenNichtBezahlt*DarlehenIstGut,ZahlungsDatum,""), "")</f>
        <v/>
      </c>
      <c r="D203" s="11" t="str">
        <f ca="1">IFERROR(IF(DarlehenNichtBezahlt*DarlehenIstGut,DarlehensWert,""), "")</f>
        <v/>
      </c>
      <c r="E203" s="11" t="str">
        <f ca="1">IFERROR(IF(DarlehenNichtBezahlt*DarlehenIstGut,MonatlicheZahlung,""), "")</f>
        <v/>
      </c>
      <c r="F203" s="11" t="str">
        <f ca="1">IFERROR(IF(DarlehenNichtBezahlt*DarlehenIstGut,Kapital,""), "")</f>
        <v/>
      </c>
      <c r="G203" s="11" t="str">
        <f ca="1">IFERROR(IF(DarlehenNichtBezahlt*DarlehenIstGut,ZinsBetrag,""), "")</f>
        <v/>
      </c>
      <c r="H203" s="11" t="str">
        <f ca="1">IFERROR(IF(DarlehenNichtBezahlt*DarlehenIstGut,AbschlussSaldo,""), "")</f>
        <v/>
      </c>
    </row>
    <row r="204" spans="2:8" ht="20.100000000000001" customHeight="1">
      <c r="B204" s="9" t="str">
        <f ca="1">IFERROR(IF(DarlehenNichtBezahlt*DarlehenIstGut,ZahlungNummer,""), "")</f>
        <v/>
      </c>
      <c r="C204" s="10" t="str">
        <f ca="1">IFERROR(IF(DarlehenNichtBezahlt*DarlehenIstGut,ZahlungsDatum,""), "")</f>
        <v/>
      </c>
      <c r="D204" s="11" t="str">
        <f ca="1">IFERROR(IF(DarlehenNichtBezahlt*DarlehenIstGut,DarlehensWert,""), "")</f>
        <v/>
      </c>
      <c r="E204" s="11" t="str">
        <f ca="1">IFERROR(IF(DarlehenNichtBezahlt*DarlehenIstGut,MonatlicheZahlung,""), "")</f>
        <v/>
      </c>
      <c r="F204" s="11" t="str">
        <f ca="1">IFERROR(IF(DarlehenNichtBezahlt*DarlehenIstGut,Kapital,""), "")</f>
        <v/>
      </c>
      <c r="G204" s="11" t="str">
        <f ca="1">IFERROR(IF(DarlehenNichtBezahlt*DarlehenIstGut,ZinsBetrag,""), "")</f>
        <v/>
      </c>
      <c r="H204" s="11" t="str">
        <f ca="1">IFERROR(IF(DarlehenNichtBezahlt*DarlehenIstGut,AbschlussSaldo,""), "")</f>
        <v/>
      </c>
    </row>
    <row r="205" spans="2:8" ht="20.100000000000001" customHeight="1">
      <c r="B205" s="9" t="str">
        <f ca="1">IFERROR(IF(DarlehenNichtBezahlt*DarlehenIstGut,ZahlungNummer,""), "")</f>
        <v/>
      </c>
      <c r="C205" s="10" t="str">
        <f ca="1">IFERROR(IF(DarlehenNichtBezahlt*DarlehenIstGut,ZahlungsDatum,""), "")</f>
        <v/>
      </c>
      <c r="D205" s="11" t="str">
        <f ca="1">IFERROR(IF(DarlehenNichtBezahlt*DarlehenIstGut,DarlehensWert,""), "")</f>
        <v/>
      </c>
      <c r="E205" s="11" t="str">
        <f ca="1">IFERROR(IF(DarlehenNichtBezahlt*DarlehenIstGut,MonatlicheZahlung,""), "")</f>
        <v/>
      </c>
      <c r="F205" s="11" t="str">
        <f ca="1">IFERROR(IF(DarlehenNichtBezahlt*DarlehenIstGut,Kapital,""), "")</f>
        <v/>
      </c>
      <c r="G205" s="11" t="str">
        <f ca="1">IFERROR(IF(DarlehenNichtBezahlt*DarlehenIstGut,ZinsBetrag,""), "")</f>
        <v/>
      </c>
      <c r="H205" s="11" t="str">
        <f ca="1">IFERROR(IF(DarlehenNichtBezahlt*DarlehenIstGut,AbschlussSaldo,""), "")</f>
        <v/>
      </c>
    </row>
    <row r="206" spans="2:8" ht="20.100000000000001" customHeight="1">
      <c r="B206" s="9" t="str">
        <f ca="1">IFERROR(IF(DarlehenNichtBezahlt*DarlehenIstGut,ZahlungNummer,""), "")</f>
        <v/>
      </c>
      <c r="C206" s="10" t="str">
        <f ca="1">IFERROR(IF(DarlehenNichtBezahlt*DarlehenIstGut,ZahlungsDatum,""), "")</f>
        <v/>
      </c>
      <c r="D206" s="11" t="str">
        <f ca="1">IFERROR(IF(DarlehenNichtBezahlt*DarlehenIstGut,DarlehensWert,""), "")</f>
        <v/>
      </c>
      <c r="E206" s="11" t="str">
        <f ca="1">IFERROR(IF(DarlehenNichtBezahlt*DarlehenIstGut,MonatlicheZahlung,""), "")</f>
        <v/>
      </c>
      <c r="F206" s="11" t="str">
        <f ca="1">IFERROR(IF(DarlehenNichtBezahlt*DarlehenIstGut,Kapital,""), "")</f>
        <v/>
      </c>
      <c r="G206" s="11" t="str">
        <f ca="1">IFERROR(IF(DarlehenNichtBezahlt*DarlehenIstGut,ZinsBetrag,""), "")</f>
        <v/>
      </c>
      <c r="H206" s="11" t="str">
        <f ca="1">IFERROR(IF(DarlehenNichtBezahlt*DarlehenIstGut,AbschlussSaldo,""), "")</f>
        <v/>
      </c>
    </row>
    <row r="207" spans="2:8" ht="20.100000000000001" customHeight="1">
      <c r="B207" s="9" t="str">
        <f ca="1">IFERROR(IF(DarlehenNichtBezahlt*DarlehenIstGut,ZahlungNummer,""), "")</f>
        <v/>
      </c>
      <c r="C207" s="10" t="str">
        <f ca="1">IFERROR(IF(DarlehenNichtBezahlt*DarlehenIstGut,ZahlungsDatum,""), "")</f>
        <v/>
      </c>
      <c r="D207" s="11" t="str">
        <f ca="1">IFERROR(IF(DarlehenNichtBezahlt*DarlehenIstGut,DarlehensWert,""), "")</f>
        <v/>
      </c>
      <c r="E207" s="11" t="str">
        <f ca="1">IFERROR(IF(DarlehenNichtBezahlt*DarlehenIstGut,MonatlicheZahlung,""), "")</f>
        <v/>
      </c>
      <c r="F207" s="11" t="str">
        <f ca="1">IFERROR(IF(DarlehenNichtBezahlt*DarlehenIstGut,Kapital,""), "")</f>
        <v/>
      </c>
      <c r="G207" s="11" t="str">
        <f ca="1">IFERROR(IF(DarlehenNichtBezahlt*DarlehenIstGut,ZinsBetrag,""), "")</f>
        <v/>
      </c>
      <c r="H207" s="11" t="str">
        <f ca="1">IFERROR(IF(DarlehenNichtBezahlt*DarlehenIstGut,AbschlussSaldo,""), "")</f>
        <v/>
      </c>
    </row>
    <row r="208" spans="2:8" ht="20.100000000000001" customHeight="1">
      <c r="B208" s="9" t="str">
        <f ca="1">IFERROR(IF(DarlehenNichtBezahlt*DarlehenIstGut,ZahlungNummer,""), "")</f>
        <v/>
      </c>
      <c r="C208" s="10" t="str">
        <f ca="1">IFERROR(IF(DarlehenNichtBezahlt*DarlehenIstGut,ZahlungsDatum,""), "")</f>
        <v/>
      </c>
      <c r="D208" s="11" t="str">
        <f ca="1">IFERROR(IF(DarlehenNichtBezahlt*DarlehenIstGut,DarlehensWert,""), "")</f>
        <v/>
      </c>
      <c r="E208" s="11" t="str">
        <f ca="1">IFERROR(IF(DarlehenNichtBezahlt*DarlehenIstGut,MonatlicheZahlung,""), "")</f>
        <v/>
      </c>
      <c r="F208" s="11" t="str">
        <f ca="1">IFERROR(IF(DarlehenNichtBezahlt*DarlehenIstGut,Kapital,""), "")</f>
        <v/>
      </c>
      <c r="G208" s="11" t="str">
        <f ca="1">IFERROR(IF(DarlehenNichtBezahlt*DarlehenIstGut,ZinsBetrag,""), "")</f>
        <v/>
      </c>
      <c r="H208" s="11" t="str">
        <f ca="1">IFERROR(IF(DarlehenNichtBezahlt*DarlehenIstGut,AbschlussSaldo,""), "")</f>
        <v/>
      </c>
    </row>
    <row r="209" spans="2:8" ht="20.100000000000001" customHeight="1">
      <c r="B209" s="9" t="str">
        <f ca="1">IFERROR(IF(DarlehenNichtBezahlt*DarlehenIstGut,ZahlungNummer,""), "")</f>
        <v/>
      </c>
      <c r="C209" s="10" t="str">
        <f ca="1">IFERROR(IF(DarlehenNichtBezahlt*DarlehenIstGut,ZahlungsDatum,""), "")</f>
        <v/>
      </c>
      <c r="D209" s="11" t="str">
        <f ca="1">IFERROR(IF(DarlehenNichtBezahlt*DarlehenIstGut,DarlehensWert,""), "")</f>
        <v/>
      </c>
      <c r="E209" s="11" t="str">
        <f ca="1">IFERROR(IF(DarlehenNichtBezahlt*DarlehenIstGut,MonatlicheZahlung,""), "")</f>
        <v/>
      </c>
      <c r="F209" s="11" t="str">
        <f ca="1">IFERROR(IF(DarlehenNichtBezahlt*DarlehenIstGut,Kapital,""), "")</f>
        <v/>
      </c>
      <c r="G209" s="11" t="str">
        <f ca="1">IFERROR(IF(DarlehenNichtBezahlt*DarlehenIstGut,ZinsBetrag,""), "")</f>
        <v/>
      </c>
      <c r="H209" s="11" t="str">
        <f ca="1">IFERROR(IF(DarlehenNichtBezahlt*DarlehenIstGut,AbschlussSaldo,""), "")</f>
        <v/>
      </c>
    </row>
    <row r="210" spans="2:8" ht="20.100000000000001" customHeight="1">
      <c r="B210" s="9" t="str">
        <f ca="1">IFERROR(IF(DarlehenNichtBezahlt*DarlehenIstGut,ZahlungNummer,""), "")</f>
        <v/>
      </c>
      <c r="C210" s="10" t="str">
        <f ca="1">IFERROR(IF(DarlehenNichtBezahlt*DarlehenIstGut,ZahlungsDatum,""), "")</f>
        <v/>
      </c>
      <c r="D210" s="11" t="str">
        <f ca="1">IFERROR(IF(DarlehenNichtBezahlt*DarlehenIstGut,DarlehensWert,""), "")</f>
        <v/>
      </c>
      <c r="E210" s="11" t="str">
        <f ca="1">IFERROR(IF(DarlehenNichtBezahlt*DarlehenIstGut,MonatlicheZahlung,""), "")</f>
        <v/>
      </c>
      <c r="F210" s="11" t="str">
        <f ca="1">IFERROR(IF(DarlehenNichtBezahlt*DarlehenIstGut,Kapital,""), "")</f>
        <v/>
      </c>
      <c r="G210" s="11" t="str">
        <f ca="1">IFERROR(IF(DarlehenNichtBezahlt*DarlehenIstGut,ZinsBetrag,""), "")</f>
        <v/>
      </c>
      <c r="H210" s="11" t="str">
        <f ca="1">IFERROR(IF(DarlehenNichtBezahlt*DarlehenIstGut,AbschlussSaldo,""), "")</f>
        <v/>
      </c>
    </row>
    <row r="211" spans="2:8" ht="20.100000000000001" customHeight="1">
      <c r="B211" s="9" t="str">
        <f ca="1">IFERROR(IF(DarlehenNichtBezahlt*DarlehenIstGut,ZahlungNummer,""), "")</f>
        <v/>
      </c>
      <c r="C211" s="10" t="str">
        <f ca="1">IFERROR(IF(DarlehenNichtBezahlt*DarlehenIstGut,ZahlungsDatum,""), "")</f>
        <v/>
      </c>
      <c r="D211" s="11" t="str">
        <f ca="1">IFERROR(IF(DarlehenNichtBezahlt*DarlehenIstGut,DarlehensWert,""), "")</f>
        <v/>
      </c>
      <c r="E211" s="11" t="str">
        <f ca="1">IFERROR(IF(DarlehenNichtBezahlt*DarlehenIstGut,MonatlicheZahlung,""), "")</f>
        <v/>
      </c>
      <c r="F211" s="11" t="str">
        <f ca="1">IFERROR(IF(DarlehenNichtBezahlt*DarlehenIstGut,Kapital,""), "")</f>
        <v/>
      </c>
      <c r="G211" s="11" t="str">
        <f ca="1">IFERROR(IF(DarlehenNichtBezahlt*DarlehenIstGut,ZinsBetrag,""), "")</f>
        <v/>
      </c>
      <c r="H211" s="11" t="str">
        <f ca="1">IFERROR(IF(DarlehenNichtBezahlt*DarlehenIstGut,AbschlussSaldo,""), "")</f>
        <v/>
      </c>
    </row>
    <row r="212" spans="2:8" ht="20.100000000000001" customHeight="1">
      <c r="B212" s="9" t="str">
        <f ca="1">IFERROR(IF(DarlehenNichtBezahlt*DarlehenIstGut,ZahlungNummer,""), "")</f>
        <v/>
      </c>
      <c r="C212" s="10" t="str">
        <f ca="1">IFERROR(IF(DarlehenNichtBezahlt*DarlehenIstGut,ZahlungsDatum,""), "")</f>
        <v/>
      </c>
      <c r="D212" s="11" t="str">
        <f ca="1">IFERROR(IF(DarlehenNichtBezahlt*DarlehenIstGut,DarlehensWert,""), "")</f>
        <v/>
      </c>
      <c r="E212" s="11" t="str">
        <f ca="1">IFERROR(IF(DarlehenNichtBezahlt*DarlehenIstGut,MonatlicheZahlung,""), "")</f>
        <v/>
      </c>
      <c r="F212" s="11" t="str">
        <f ca="1">IFERROR(IF(DarlehenNichtBezahlt*DarlehenIstGut,Kapital,""), "")</f>
        <v/>
      </c>
      <c r="G212" s="11" t="str">
        <f ca="1">IFERROR(IF(DarlehenNichtBezahlt*DarlehenIstGut,ZinsBetrag,""), "")</f>
        <v/>
      </c>
      <c r="H212" s="11" t="str">
        <f ca="1">IFERROR(IF(DarlehenNichtBezahlt*DarlehenIstGut,AbschlussSaldo,""), "")</f>
        <v/>
      </c>
    </row>
    <row r="213" spans="2:8" ht="20.100000000000001" customHeight="1">
      <c r="B213" s="9" t="str">
        <f ca="1">IFERROR(IF(DarlehenNichtBezahlt*DarlehenIstGut,ZahlungNummer,""), "")</f>
        <v/>
      </c>
      <c r="C213" s="10" t="str">
        <f ca="1">IFERROR(IF(DarlehenNichtBezahlt*DarlehenIstGut,ZahlungsDatum,""), "")</f>
        <v/>
      </c>
      <c r="D213" s="11" t="str">
        <f ca="1">IFERROR(IF(DarlehenNichtBezahlt*DarlehenIstGut,DarlehensWert,""), "")</f>
        <v/>
      </c>
      <c r="E213" s="11" t="str">
        <f ca="1">IFERROR(IF(DarlehenNichtBezahlt*DarlehenIstGut,MonatlicheZahlung,""), "")</f>
        <v/>
      </c>
      <c r="F213" s="11" t="str">
        <f ca="1">IFERROR(IF(DarlehenNichtBezahlt*DarlehenIstGut,Kapital,""), "")</f>
        <v/>
      </c>
      <c r="G213" s="11" t="str">
        <f ca="1">IFERROR(IF(DarlehenNichtBezahlt*DarlehenIstGut,ZinsBetrag,""), "")</f>
        <v/>
      </c>
      <c r="H213" s="11" t="str">
        <f ca="1">IFERROR(IF(DarlehenNichtBezahlt*DarlehenIstGut,AbschlussSaldo,""), "")</f>
        <v/>
      </c>
    </row>
    <row r="214" spans="2:8" ht="20.100000000000001" customHeight="1">
      <c r="B214" s="9" t="str">
        <f ca="1">IFERROR(IF(DarlehenNichtBezahlt*DarlehenIstGut,ZahlungNummer,""), "")</f>
        <v/>
      </c>
      <c r="C214" s="10" t="str">
        <f ca="1">IFERROR(IF(DarlehenNichtBezahlt*DarlehenIstGut,ZahlungsDatum,""), "")</f>
        <v/>
      </c>
      <c r="D214" s="11" t="str">
        <f ca="1">IFERROR(IF(DarlehenNichtBezahlt*DarlehenIstGut,DarlehensWert,""), "")</f>
        <v/>
      </c>
      <c r="E214" s="11" t="str">
        <f ca="1">IFERROR(IF(DarlehenNichtBezahlt*DarlehenIstGut,MonatlicheZahlung,""), "")</f>
        <v/>
      </c>
      <c r="F214" s="11" t="str">
        <f ca="1">IFERROR(IF(DarlehenNichtBezahlt*DarlehenIstGut,Kapital,""), "")</f>
        <v/>
      </c>
      <c r="G214" s="11" t="str">
        <f ca="1">IFERROR(IF(DarlehenNichtBezahlt*DarlehenIstGut,ZinsBetrag,""), "")</f>
        <v/>
      </c>
      <c r="H214" s="11" t="str">
        <f ca="1">IFERROR(IF(DarlehenNichtBezahlt*DarlehenIstGut,AbschlussSaldo,""), "")</f>
        <v/>
      </c>
    </row>
    <row r="215" spans="2:8" ht="20.100000000000001" customHeight="1">
      <c r="B215" s="9" t="str">
        <f ca="1">IFERROR(IF(DarlehenNichtBezahlt*DarlehenIstGut,ZahlungNummer,""), "")</f>
        <v/>
      </c>
      <c r="C215" s="10" t="str">
        <f ca="1">IFERROR(IF(DarlehenNichtBezahlt*DarlehenIstGut,ZahlungsDatum,""), "")</f>
        <v/>
      </c>
      <c r="D215" s="11" t="str">
        <f ca="1">IFERROR(IF(DarlehenNichtBezahlt*DarlehenIstGut,DarlehensWert,""), "")</f>
        <v/>
      </c>
      <c r="E215" s="11" t="str">
        <f ca="1">IFERROR(IF(DarlehenNichtBezahlt*DarlehenIstGut,MonatlicheZahlung,""), "")</f>
        <v/>
      </c>
      <c r="F215" s="11" t="str">
        <f ca="1">IFERROR(IF(DarlehenNichtBezahlt*DarlehenIstGut,Kapital,""), "")</f>
        <v/>
      </c>
      <c r="G215" s="11" t="str">
        <f ca="1">IFERROR(IF(DarlehenNichtBezahlt*DarlehenIstGut,ZinsBetrag,""), "")</f>
        <v/>
      </c>
      <c r="H215" s="11" t="str">
        <f ca="1">IFERROR(IF(DarlehenNichtBezahlt*DarlehenIstGut,AbschlussSaldo,""), "")</f>
        <v/>
      </c>
    </row>
    <row r="216" spans="2:8" ht="20.100000000000001" customHeight="1">
      <c r="B216" s="9" t="str">
        <f ca="1">IFERROR(IF(DarlehenNichtBezahlt*DarlehenIstGut,ZahlungNummer,""), "")</f>
        <v/>
      </c>
      <c r="C216" s="10" t="str">
        <f ca="1">IFERROR(IF(DarlehenNichtBezahlt*DarlehenIstGut,ZahlungsDatum,""), "")</f>
        <v/>
      </c>
      <c r="D216" s="11" t="str">
        <f ca="1">IFERROR(IF(DarlehenNichtBezahlt*DarlehenIstGut,DarlehensWert,""), "")</f>
        <v/>
      </c>
      <c r="E216" s="11" t="str">
        <f ca="1">IFERROR(IF(DarlehenNichtBezahlt*DarlehenIstGut,MonatlicheZahlung,""), "")</f>
        <v/>
      </c>
      <c r="F216" s="11" t="str">
        <f ca="1">IFERROR(IF(DarlehenNichtBezahlt*DarlehenIstGut,Kapital,""), "")</f>
        <v/>
      </c>
      <c r="G216" s="11" t="str">
        <f ca="1">IFERROR(IF(DarlehenNichtBezahlt*DarlehenIstGut,ZinsBetrag,""), "")</f>
        <v/>
      </c>
      <c r="H216" s="11" t="str">
        <f ca="1">IFERROR(IF(DarlehenNichtBezahlt*DarlehenIstGut,AbschlussSaldo,""), "")</f>
        <v/>
      </c>
    </row>
    <row r="217" spans="2:8" ht="20.100000000000001" customHeight="1">
      <c r="B217" s="9" t="str">
        <f ca="1">IFERROR(IF(DarlehenNichtBezahlt*DarlehenIstGut,ZahlungNummer,""), "")</f>
        <v/>
      </c>
      <c r="C217" s="10" t="str">
        <f ca="1">IFERROR(IF(DarlehenNichtBezahlt*DarlehenIstGut,ZahlungsDatum,""), "")</f>
        <v/>
      </c>
      <c r="D217" s="11" t="str">
        <f ca="1">IFERROR(IF(DarlehenNichtBezahlt*DarlehenIstGut,DarlehensWert,""), "")</f>
        <v/>
      </c>
      <c r="E217" s="11" t="str">
        <f ca="1">IFERROR(IF(DarlehenNichtBezahlt*DarlehenIstGut,MonatlicheZahlung,""), "")</f>
        <v/>
      </c>
      <c r="F217" s="11" t="str">
        <f ca="1">IFERROR(IF(DarlehenNichtBezahlt*DarlehenIstGut,Kapital,""), "")</f>
        <v/>
      </c>
      <c r="G217" s="11" t="str">
        <f ca="1">IFERROR(IF(DarlehenNichtBezahlt*DarlehenIstGut,ZinsBetrag,""), "")</f>
        <v/>
      </c>
      <c r="H217" s="11" t="str">
        <f ca="1">IFERROR(IF(DarlehenNichtBezahlt*DarlehenIstGut,AbschlussSaldo,""), "")</f>
        <v/>
      </c>
    </row>
    <row r="218" spans="2:8" ht="20.100000000000001" customHeight="1">
      <c r="B218" s="9" t="str">
        <f ca="1">IFERROR(IF(DarlehenNichtBezahlt*DarlehenIstGut,ZahlungNummer,""), "")</f>
        <v/>
      </c>
      <c r="C218" s="10" t="str">
        <f ca="1">IFERROR(IF(DarlehenNichtBezahlt*DarlehenIstGut,ZahlungsDatum,""), "")</f>
        <v/>
      </c>
      <c r="D218" s="11" t="str">
        <f ca="1">IFERROR(IF(DarlehenNichtBezahlt*DarlehenIstGut,DarlehensWert,""), "")</f>
        <v/>
      </c>
      <c r="E218" s="11" t="str">
        <f ca="1">IFERROR(IF(DarlehenNichtBezahlt*DarlehenIstGut,MonatlicheZahlung,""), "")</f>
        <v/>
      </c>
      <c r="F218" s="11" t="str">
        <f ca="1">IFERROR(IF(DarlehenNichtBezahlt*DarlehenIstGut,Kapital,""), "")</f>
        <v/>
      </c>
      <c r="G218" s="11" t="str">
        <f ca="1">IFERROR(IF(DarlehenNichtBezahlt*DarlehenIstGut,ZinsBetrag,""), "")</f>
        <v/>
      </c>
      <c r="H218" s="11" t="str">
        <f ca="1">IFERROR(IF(DarlehenNichtBezahlt*DarlehenIstGut,AbschlussSaldo,""), "")</f>
        <v/>
      </c>
    </row>
    <row r="219" spans="2:8" ht="20.100000000000001" customHeight="1">
      <c r="B219" s="9" t="str">
        <f ca="1">IFERROR(IF(DarlehenNichtBezahlt*DarlehenIstGut,ZahlungNummer,""), "")</f>
        <v/>
      </c>
      <c r="C219" s="10" t="str">
        <f ca="1">IFERROR(IF(DarlehenNichtBezahlt*DarlehenIstGut,ZahlungsDatum,""), "")</f>
        <v/>
      </c>
      <c r="D219" s="11" t="str">
        <f ca="1">IFERROR(IF(DarlehenNichtBezahlt*DarlehenIstGut,DarlehensWert,""), "")</f>
        <v/>
      </c>
      <c r="E219" s="11" t="str">
        <f ca="1">IFERROR(IF(DarlehenNichtBezahlt*DarlehenIstGut,MonatlicheZahlung,""), "")</f>
        <v/>
      </c>
      <c r="F219" s="11" t="str">
        <f ca="1">IFERROR(IF(DarlehenNichtBezahlt*DarlehenIstGut,Kapital,""), "")</f>
        <v/>
      </c>
      <c r="G219" s="11" t="str">
        <f ca="1">IFERROR(IF(DarlehenNichtBezahlt*DarlehenIstGut,ZinsBetrag,""), "")</f>
        <v/>
      </c>
      <c r="H219" s="11" t="str">
        <f ca="1">IFERROR(IF(DarlehenNichtBezahlt*DarlehenIstGut,AbschlussSaldo,""), "")</f>
        <v/>
      </c>
    </row>
    <row r="220" spans="2:8" ht="20.100000000000001" customHeight="1">
      <c r="B220" s="9" t="str">
        <f ca="1">IFERROR(IF(DarlehenNichtBezahlt*DarlehenIstGut,ZahlungNummer,""), "")</f>
        <v/>
      </c>
      <c r="C220" s="10" t="str">
        <f ca="1">IFERROR(IF(DarlehenNichtBezahlt*DarlehenIstGut,ZahlungsDatum,""), "")</f>
        <v/>
      </c>
      <c r="D220" s="11" t="str">
        <f ca="1">IFERROR(IF(DarlehenNichtBezahlt*DarlehenIstGut,DarlehensWert,""), "")</f>
        <v/>
      </c>
      <c r="E220" s="11" t="str">
        <f ca="1">IFERROR(IF(DarlehenNichtBezahlt*DarlehenIstGut,MonatlicheZahlung,""), "")</f>
        <v/>
      </c>
      <c r="F220" s="11" t="str">
        <f ca="1">IFERROR(IF(DarlehenNichtBezahlt*DarlehenIstGut,Kapital,""), "")</f>
        <v/>
      </c>
      <c r="G220" s="11" t="str">
        <f ca="1">IFERROR(IF(DarlehenNichtBezahlt*DarlehenIstGut,ZinsBetrag,""), "")</f>
        <v/>
      </c>
      <c r="H220" s="11" t="str">
        <f ca="1">IFERROR(IF(DarlehenNichtBezahlt*DarlehenIstGut,AbschlussSaldo,""), "")</f>
        <v/>
      </c>
    </row>
    <row r="221" spans="2:8" ht="20.100000000000001" customHeight="1">
      <c r="B221" s="9" t="str">
        <f ca="1">IFERROR(IF(DarlehenNichtBezahlt*DarlehenIstGut,ZahlungNummer,""), "")</f>
        <v/>
      </c>
      <c r="C221" s="10" t="str">
        <f ca="1">IFERROR(IF(DarlehenNichtBezahlt*DarlehenIstGut,ZahlungsDatum,""), "")</f>
        <v/>
      </c>
      <c r="D221" s="11" t="str">
        <f ca="1">IFERROR(IF(DarlehenNichtBezahlt*DarlehenIstGut,DarlehensWert,""), "")</f>
        <v/>
      </c>
      <c r="E221" s="11" t="str">
        <f ca="1">IFERROR(IF(DarlehenNichtBezahlt*DarlehenIstGut,MonatlicheZahlung,""), "")</f>
        <v/>
      </c>
      <c r="F221" s="11" t="str">
        <f ca="1">IFERROR(IF(DarlehenNichtBezahlt*DarlehenIstGut,Kapital,""), "")</f>
        <v/>
      </c>
      <c r="G221" s="11" t="str">
        <f ca="1">IFERROR(IF(DarlehenNichtBezahlt*DarlehenIstGut,ZinsBetrag,""), "")</f>
        <v/>
      </c>
      <c r="H221" s="11" t="str">
        <f ca="1">IFERROR(IF(DarlehenNichtBezahlt*DarlehenIstGut,AbschlussSaldo,""), "")</f>
        <v/>
      </c>
    </row>
    <row r="222" spans="2:8" ht="20.100000000000001" customHeight="1">
      <c r="B222" s="9" t="str">
        <f ca="1">IFERROR(IF(DarlehenNichtBezahlt*DarlehenIstGut,ZahlungNummer,""), "")</f>
        <v/>
      </c>
      <c r="C222" s="10" t="str">
        <f ca="1">IFERROR(IF(DarlehenNichtBezahlt*DarlehenIstGut,ZahlungsDatum,""), "")</f>
        <v/>
      </c>
      <c r="D222" s="11" t="str">
        <f ca="1">IFERROR(IF(DarlehenNichtBezahlt*DarlehenIstGut,DarlehensWert,""), "")</f>
        <v/>
      </c>
      <c r="E222" s="11" t="str">
        <f ca="1">IFERROR(IF(DarlehenNichtBezahlt*DarlehenIstGut,MonatlicheZahlung,""), "")</f>
        <v/>
      </c>
      <c r="F222" s="11" t="str">
        <f ca="1">IFERROR(IF(DarlehenNichtBezahlt*DarlehenIstGut,Kapital,""), "")</f>
        <v/>
      </c>
      <c r="G222" s="11" t="str">
        <f ca="1">IFERROR(IF(DarlehenNichtBezahlt*DarlehenIstGut,ZinsBetrag,""), "")</f>
        <v/>
      </c>
      <c r="H222" s="11" t="str">
        <f ca="1">IFERROR(IF(DarlehenNichtBezahlt*DarlehenIstGut,AbschlussSaldo,""), "")</f>
        <v/>
      </c>
    </row>
    <row r="223" spans="2:8" ht="20.100000000000001" customHeight="1">
      <c r="B223" s="9" t="str">
        <f ca="1">IFERROR(IF(DarlehenNichtBezahlt*DarlehenIstGut,ZahlungNummer,""), "")</f>
        <v/>
      </c>
      <c r="C223" s="10" t="str">
        <f ca="1">IFERROR(IF(DarlehenNichtBezahlt*DarlehenIstGut,ZahlungsDatum,""), "")</f>
        <v/>
      </c>
      <c r="D223" s="11" t="str">
        <f ca="1">IFERROR(IF(DarlehenNichtBezahlt*DarlehenIstGut,DarlehensWert,""), "")</f>
        <v/>
      </c>
      <c r="E223" s="11" t="str">
        <f ca="1">IFERROR(IF(DarlehenNichtBezahlt*DarlehenIstGut,MonatlicheZahlung,""), "")</f>
        <v/>
      </c>
      <c r="F223" s="11" t="str">
        <f ca="1">IFERROR(IF(DarlehenNichtBezahlt*DarlehenIstGut,Kapital,""), "")</f>
        <v/>
      </c>
      <c r="G223" s="11" t="str">
        <f ca="1">IFERROR(IF(DarlehenNichtBezahlt*DarlehenIstGut,ZinsBetrag,""), "")</f>
        <v/>
      </c>
      <c r="H223" s="11" t="str">
        <f ca="1">IFERROR(IF(DarlehenNichtBezahlt*DarlehenIstGut,AbschlussSaldo,""), "")</f>
        <v/>
      </c>
    </row>
    <row r="224" spans="2:8" ht="20.100000000000001" customHeight="1">
      <c r="B224" s="9" t="str">
        <f ca="1">IFERROR(IF(DarlehenNichtBezahlt*DarlehenIstGut,ZahlungNummer,""), "")</f>
        <v/>
      </c>
      <c r="C224" s="10" t="str">
        <f ca="1">IFERROR(IF(DarlehenNichtBezahlt*DarlehenIstGut,ZahlungsDatum,""), "")</f>
        <v/>
      </c>
      <c r="D224" s="11" t="str">
        <f ca="1">IFERROR(IF(DarlehenNichtBezahlt*DarlehenIstGut,DarlehensWert,""), "")</f>
        <v/>
      </c>
      <c r="E224" s="11" t="str">
        <f ca="1">IFERROR(IF(DarlehenNichtBezahlt*DarlehenIstGut,MonatlicheZahlung,""), "")</f>
        <v/>
      </c>
      <c r="F224" s="11" t="str">
        <f ca="1">IFERROR(IF(DarlehenNichtBezahlt*DarlehenIstGut,Kapital,""), "")</f>
        <v/>
      </c>
      <c r="G224" s="11" t="str">
        <f ca="1">IFERROR(IF(DarlehenNichtBezahlt*DarlehenIstGut,ZinsBetrag,""), "")</f>
        <v/>
      </c>
      <c r="H224" s="11" t="str">
        <f ca="1">IFERROR(IF(DarlehenNichtBezahlt*DarlehenIstGut,AbschlussSaldo,""), "")</f>
        <v/>
      </c>
    </row>
    <row r="225" spans="2:8" ht="20.100000000000001" customHeight="1">
      <c r="B225" s="9" t="str">
        <f ca="1">IFERROR(IF(DarlehenNichtBezahlt*DarlehenIstGut,ZahlungNummer,""), "")</f>
        <v/>
      </c>
      <c r="C225" s="10" t="str">
        <f ca="1">IFERROR(IF(DarlehenNichtBezahlt*DarlehenIstGut,ZahlungsDatum,""), "")</f>
        <v/>
      </c>
      <c r="D225" s="11" t="str">
        <f ca="1">IFERROR(IF(DarlehenNichtBezahlt*DarlehenIstGut,DarlehensWert,""), "")</f>
        <v/>
      </c>
      <c r="E225" s="11" t="str">
        <f ca="1">IFERROR(IF(DarlehenNichtBezahlt*DarlehenIstGut,MonatlicheZahlung,""), "")</f>
        <v/>
      </c>
      <c r="F225" s="11" t="str">
        <f ca="1">IFERROR(IF(DarlehenNichtBezahlt*DarlehenIstGut,Kapital,""), "")</f>
        <v/>
      </c>
      <c r="G225" s="11" t="str">
        <f ca="1">IFERROR(IF(DarlehenNichtBezahlt*DarlehenIstGut,ZinsBetrag,""), "")</f>
        <v/>
      </c>
      <c r="H225" s="11" t="str">
        <f ca="1">IFERROR(IF(DarlehenNichtBezahlt*DarlehenIstGut,AbschlussSaldo,""), "")</f>
        <v/>
      </c>
    </row>
    <row r="226" spans="2:8" ht="20.100000000000001" customHeight="1">
      <c r="B226" s="9" t="str">
        <f ca="1">IFERROR(IF(DarlehenNichtBezahlt*DarlehenIstGut,ZahlungNummer,""), "")</f>
        <v/>
      </c>
      <c r="C226" s="10" t="str">
        <f ca="1">IFERROR(IF(DarlehenNichtBezahlt*DarlehenIstGut,ZahlungsDatum,""), "")</f>
        <v/>
      </c>
      <c r="D226" s="11" t="str">
        <f ca="1">IFERROR(IF(DarlehenNichtBezahlt*DarlehenIstGut,DarlehensWert,""), "")</f>
        <v/>
      </c>
      <c r="E226" s="11" t="str">
        <f ca="1">IFERROR(IF(DarlehenNichtBezahlt*DarlehenIstGut,MonatlicheZahlung,""), "")</f>
        <v/>
      </c>
      <c r="F226" s="11" t="str">
        <f ca="1">IFERROR(IF(DarlehenNichtBezahlt*DarlehenIstGut,Kapital,""), "")</f>
        <v/>
      </c>
      <c r="G226" s="11" t="str">
        <f ca="1">IFERROR(IF(DarlehenNichtBezahlt*DarlehenIstGut,ZinsBetrag,""), "")</f>
        <v/>
      </c>
      <c r="H226" s="11" t="str">
        <f ca="1">IFERROR(IF(DarlehenNichtBezahlt*DarlehenIstGut,AbschlussSaldo,""), "")</f>
        <v/>
      </c>
    </row>
    <row r="227" spans="2:8" ht="20.100000000000001" customHeight="1">
      <c r="B227" s="9" t="str">
        <f ca="1">IFERROR(IF(DarlehenNichtBezahlt*DarlehenIstGut,ZahlungNummer,""), "")</f>
        <v/>
      </c>
      <c r="C227" s="10" t="str">
        <f ca="1">IFERROR(IF(DarlehenNichtBezahlt*DarlehenIstGut,ZahlungsDatum,""), "")</f>
        <v/>
      </c>
      <c r="D227" s="11" t="str">
        <f ca="1">IFERROR(IF(DarlehenNichtBezahlt*DarlehenIstGut,DarlehensWert,""), "")</f>
        <v/>
      </c>
      <c r="E227" s="11" t="str">
        <f ca="1">IFERROR(IF(DarlehenNichtBezahlt*DarlehenIstGut,MonatlicheZahlung,""), "")</f>
        <v/>
      </c>
      <c r="F227" s="11" t="str">
        <f ca="1">IFERROR(IF(DarlehenNichtBezahlt*DarlehenIstGut,Kapital,""), "")</f>
        <v/>
      </c>
      <c r="G227" s="11" t="str">
        <f ca="1">IFERROR(IF(DarlehenNichtBezahlt*DarlehenIstGut,ZinsBetrag,""), "")</f>
        <v/>
      </c>
      <c r="H227" s="11" t="str">
        <f ca="1">IFERROR(IF(DarlehenNichtBezahlt*DarlehenIstGut,AbschlussSaldo,""), "")</f>
        <v/>
      </c>
    </row>
    <row r="228" spans="2:8" ht="20.100000000000001" customHeight="1">
      <c r="B228" s="9" t="str">
        <f ca="1">IFERROR(IF(DarlehenNichtBezahlt*DarlehenIstGut,ZahlungNummer,""), "")</f>
        <v/>
      </c>
      <c r="C228" s="10" t="str">
        <f ca="1">IFERROR(IF(DarlehenNichtBezahlt*DarlehenIstGut,ZahlungsDatum,""), "")</f>
        <v/>
      </c>
      <c r="D228" s="11" t="str">
        <f ca="1">IFERROR(IF(DarlehenNichtBezahlt*DarlehenIstGut,DarlehensWert,""), "")</f>
        <v/>
      </c>
      <c r="E228" s="11" t="str">
        <f ca="1">IFERROR(IF(DarlehenNichtBezahlt*DarlehenIstGut,MonatlicheZahlung,""), "")</f>
        <v/>
      </c>
      <c r="F228" s="11" t="str">
        <f ca="1">IFERROR(IF(DarlehenNichtBezahlt*DarlehenIstGut,Kapital,""), "")</f>
        <v/>
      </c>
      <c r="G228" s="11" t="str">
        <f ca="1">IFERROR(IF(DarlehenNichtBezahlt*DarlehenIstGut,ZinsBetrag,""), "")</f>
        <v/>
      </c>
      <c r="H228" s="11" t="str">
        <f ca="1">IFERROR(IF(DarlehenNichtBezahlt*DarlehenIstGut,AbschlussSaldo,""), "")</f>
        <v/>
      </c>
    </row>
    <row r="229" spans="2:8" ht="20.100000000000001" customHeight="1">
      <c r="B229" s="9" t="str">
        <f ca="1">IFERROR(IF(DarlehenNichtBezahlt*DarlehenIstGut,ZahlungNummer,""), "")</f>
        <v/>
      </c>
      <c r="C229" s="10" t="str">
        <f ca="1">IFERROR(IF(DarlehenNichtBezahlt*DarlehenIstGut,ZahlungsDatum,""), "")</f>
        <v/>
      </c>
      <c r="D229" s="11" t="str">
        <f ca="1">IFERROR(IF(DarlehenNichtBezahlt*DarlehenIstGut,DarlehensWert,""), "")</f>
        <v/>
      </c>
      <c r="E229" s="11" t="str">
        <f ca="1">IFERROR(IF(DarlehenNichtBezahlt*DarlehenIstGut,MonatlicheZahlung,""), "")</f>
        <v/>
      </c>
      <c r="F229" s="11" t="str">
        <f ca="1">IFERROR(IF(DarlehenNichtBezahlt*DarlehenIstGut,Kapital,""), "")</f>
        <v/>
      </c>
      <c r="G229" s="11" t="str">
        <f ca="1">IFERROR(IF(DarlehenNichtBezahlt*DarlehenIstGut,ZinsBetrag,""), "")</f>
        <v/>
      </c>
      <c r="H229" s="11" t="str">
        <f ca="1">IFERROR(IF(DarlehenNichtBezahlt*DarlehenIstGut,AbschlussSaldo,""), "")</f>
        <v/>
      </c>
    </row>
    <row r="230" spans="2:8" ht="20.100000000000001" customHeight="1">
      <c r="B230" s="9" t="str">
        <f ca="1">IFERROR(IF(DarlehenNichtBezahlt*DarlehenIstGut,ZahlungNummer,""), "")</f>
        <v/>
      </c>
      <c r="C230" s="10" t="str">
        <f ca="1">IFERROR(IF(DarlehenNichtBezahlt*DarlehenIstGut,ZahlungsDatum,""), "")</f>
        <v/>
      </c>
      <c r="D230" s="11" t="str">
        <f ca="1">IFERROR(IF(DarlehenNichtBezahlt*DarlehenIstGut,DarlehensWert,""), "")</f>
        <v/>
      </c>
      <c r="E230" s="11" t="str">
        <f ca="1">IFERROR(IF(DarlehenNichtBezahlt*DarlehenIstGut,MonatlicheZahlung,""), "")</f>
        <v/>
      </c>
      <c r="F230" s="11" t="str">
        <f ca="1">IFERROR(IF(DarlehenNichtBezahlt*DarlehenIstGut,Kapital,""), "")</f>
        <v/>
      </c>
      <c r="G230" s="11" t="str">
        <f ca="1">IFERROR(IF(DarlehenNichtBezahlt*DarlehenIstGut,ZinsBetrag,""), "")</f>
        <v/>
      </c>
      <c r="H230" s="11" t="str">
        <f ca="1">IFERROR(IF(DarlehenNichtBezahlt*DarlehenIstGut,AbschlussSaldo,""), "")</f>
        <v/>
      </c>
    </row>
    <row r="231" spans="2:8" ht="20.100000000000001" customHeight="1">
      <c r="B231" s="9" t="str">
        <f ca="1">IFERROR(IF(DarlehenNichtBezahlt*DarlehenIstGut,ZahlungNummer,""), "")</f>
        <v/>
      </c>
      <c r="C231" s="10" t="str">
        <f ca="1">IFERROR(IF(DarlehenNichtBezahlt*DarlehenIstGut,ZahlungsDatum,""), "")</f>
        <v/>
      </c>
      <c r="D231" s="11" t="str">
        <f ca="1">IFERROR(IF(DarlehenNichtBezahlt*DarlehenIstGut,DarlehensWert,""), "")</f>
        <v/>
      </c>
      <c r="E231" s="11" t="str">
        <f ca="1">IFERROR(IF(DarlehenNichtBezahlt*DarlehenIstGut,MonatlicheZahlung,""), "")</f>
        <v/>
      </c>
      <c r="F231" s="11" t="str">
        <f ca="1">IFERROR(IF(DarlehenNichtBezahlt*DarlehenIstGut,Kapital,""), "")</f>
        <v/>
      </c>
      <c r="G231" s="11" t="str">
        <f ca="1">IFERROR(IF(DarlehenNichtBezahlt*DarlehenIstGut,ZinsBetrag,""), "")</f>
        <v/>
      </c>
      <c r="H231" s="11" t="str">
        <f ca="1">IFERROR(IF(DarlehenNichtBezahlt*DarlehenIstGut,AbschlussSaldo,""), "")</f>
        <v/>
      </c>
    </row>
    <row r="232" spans="2:8" ht="20.100000000000001" customHeight="1">
      <c r="B232" s="9" t="str">
        <f ca="1">IFERROR(IF(DarlehenNichtBezahlt*DarlehenIstGut,ZahlungNummer,""), "")</f>
        <v/>
      </c>
      <c r="C232" s="10" t="str">
        <f ca="1">IFERROR(IF(DarlehenNichtBezahlt*DarlehenIstGut,ZahlungsDatum,""), "")</f>
        <v/>
      </c>
      <c r="D232" s="11" t="str">
        <f ca="1">IFERROR(IF(DarlehenNichtBezahlt*DarlehenIstGut,DarlehensWert,""), "")</f>
        <v/>
      </c>
      <c r="E232" s="11" t="str">
        <f ca="1">IFERROR(IF(DarlehenNichtBezahlt*DarlehenIstGut,MonatlicheZahlung,""), "")</f>
        <v/>
      </c>
      <c r="F232" s="11" t="str">
        <f ca="1">IFERROR(IF(DarlehenNichtBezahlt*DarlehenIstGut,Kapital,""), "")</f>
        <v/>
      </c>
      <c r="G232" s="11" t="str">
        <f ca="1">IFERROR(IF(DarlehenNichtBezahlt*DarlehenIstGut,ZinsBetrag,""), "")</f>
        <v/>
      </c>
      <c r="H232" s="11" t="str">
        <f ca="1">IFERROR(IF(DarlehenNichtBezahlt*DarlehenIstGut,AbschlussSaldo,""), "")</f>
        <v/>
      </c>
    </row>
    <row r="233" spans="2:8" ht="20.100000000000001" customHeight="1">
      <c r="B233" s="9" t="str">
        <f ca="1">IFERROR(IF(DarlehenNichtBezahlt*DarlehenIstGut,ZahlungNummer,""), "")</f>
        <v/>
      </c>
      <c r="C233" s="10" t="str">
        <f ca="1">IFERROR(IF(DarlehenNichtBezahlt*DarlehenIstGut,ZahlungsDatum,""), "")</f>
        <v/>
      </c>
      <c r="D233" s="11" t="str">
        <f ca="1">IFERROR(IF(DarlehenNichtBezahlt*DarlehenIstGut,DarlehensWert,""), "")</f>
        <v/>
      </c>
      <c r="E233" s="11" t="str">
        <f ca="1">IFERROR(IF(DarlehenNichtBezahlt*DarlehenIstGut,MonatlicheZahlung,""), "")</f>
        <v/>
      </c>
      <c r="F233" s="11" t="str">
        <f ca="1">IFERROR(IF(DarlehenNichtBezahlt*DarlehenIstGut,Kapital,""), "")</f>
        <v/>
      </c>
      <c r="G233" s="11" t="str">
        <f ca="1">IFERROR(IF(DarlehenNichtBezahlt*DarlehenIstGut,ZinsBetrag,""), "")</f>
        <v/>
      </c>
      <c r="H233" s="11" t="str">
        <f ca="1">IFERROR(IF(DarlehenNichtBezahlt*DarlehenIstGut,AbschlussSaldo,""), "")</f>
        <v/>
      </c>
    </row>
    <row r="234" spans="2:8" ht="20.100000000000001" customHeight="1">
      <c r="B234" s="9" t="str">
        <f ca="1">IFERROR(IF(DarlehenNichtBezahlt*DarlehenIstGut,ZahlungNummer,""), "")</f>
        <v/>
      </c>
      <c r="C234" s="10" t="str">
        <f ca="1">IFERROR(IF(DarlehenNichtBezahlt*DarlehenIstGut,ZahlungsDatum,""), "")</f>
        <v/>
      </c>
      <c r="D234" s="11" t="str">
        <f ca="1">IFERROR(IF(DarlehenNichtBezahlt*DarlehenIstGut,DarlehensWert,""), "")</f>
        <v/>
      </c>
      <c r="E234" s="11" t="str">
        <f ca="1">IFERROR(IF(DarlehenNichtBezahlt*DarlehenIstGut,MonatlicheZahlung,""), "")</f>
        <v/>
      </c>
      <c r="F234" s="11" t="str">
        <f ca="1">IFERROR(IF(DarlehenNichtBezahlt*DarlehenIstGut,Kapital,""), "")</f>
        <v/>
      </c>
      <c r="G234" s="11" t="str">
        <f ca="1">IFERROR(IF(DarlehenNichtBezahlt*DarlehenIstGut,ZinsBetrag,""), "")</f>
        <v/>
      </c>
      <c r="H234" s="11" t="str">
        <f ca="1">IFERROR(IF(DarlehenNichtBezahlt*DarlehenIstGut,AbschlussSaldo,""), "")</f>
        <v/>
      </c>
    </row>
    <row r="235" spans="2:8" ht="20.100000000000001" customHeight="1">
      <c r="B235" s="9" t="str">
        <f ca="1">IFERROR(IF(DarlehenNichtBezahlt*DarlehenIstGut,ZahlungNummer,""), "")</f>
        <v/>
      </c>
      <c r="C235" s="10" t="str">
        <f ca="1">IFERROR(IF(DarlehenNichtBezahlt*DarlehenIstGut,ZahlungsDatum,""), "")</f>
        <v/>
      </c>
      <c r="D235" s="11" t="str">
        <f ca="1">IFERROR(IF(DarlehenNichtBezahlt*DarlehenIstGut,DarlehensWert,""), "")</f>
        <v/>
      </c>
      <c r="E235" s="11" t="str">
        <f ca="1">IFERROR(IF(DarlehenNichtBezahlt*DarlehenIstGut,MonatlicheZahlung,""), "")</f>
        <v/>
      </c>
      <c r="F235" s="11" t="str">
        <f ca="1">IFERROR(IF(DarlehenNichtBezahlt*DarlehenIstGut,Kapital,""), "")</f>
        <v/>
      </c>
      <c r="G235" s="11" t="str">
        <f ca="1">IFERROR(IF(DarlehenNichtBezahlt*DarlehenIstGut,ZinsBetrag,""), "")</f>
        <v/>
      </c>
      <c r="H235" s="11" t="str">
        <f ca="1">IFERROR(IF(DarlehenNichtBezahlt*DarlehenIstGut,AbschlussSaldo,""), "")</f>
        <v/>
      </c>
    </row>
    <row r="236" spans="2:8" ht="20.100000000000001" customHeight="1">
      <c r="B236" s="9" t="str">
        <f ca="1">IFERROR(IF(DarlehenNichtBezahlt*DarlehenIstGut,ZahlungNummer,""), "")</f>
        <v/>
      </c>
      <c r="C236" s="10" t="str">
        <f ca="1">IFERROR(IF(DarlehenNichtBezahlt*DarlehenIstGut,ZahlungsDatum,""), "")</f>
        <v/>
      </c>
      <c r="D236" s="11" t="str">
        <f ca="1">IFERROR(IF(DarlehenNichtBezahlt*DarlehenIstGut,DarlehensWert,""), "")</f>
        <v/>
      </c>
      <c r="E236" s="11" t="str">
        <f ca="1">IFERROR(IF(DarlehenNichtBezahlt*DarlehenIstGut,MonatlicheZahlung,""), "")</f>
        <v/>
      </c>
      <c r="F236" s="11" t="str">
        <f ca="1">IFERROR(IF(DarlehenNichtBezahlt*DarlehenIstGut,Kapital,""), "")</f>
        <v/>
      </c>
      <c r="G236" s="11" t="str">
        <f ca="1">IFERROR(IF(DarlehenNichtBezahlt*DarlehenIstGut,ZinsBetrag,""), "")</f>
        <v/>
      </c>
      <c r="H236" s="11" t="str">
        <f ca="1">IFERROR(IF(DarlehenNichtBezahlt*DarlehenIstGut,AbschlussSaldo,""), "")</f>
        <v/>
      </c>
    </row>
    <row r="237" spans="2:8" ht="20.100000000000001" customHeight="1">
      <c r="B237" s="9" t="str">
        <f ca="1">IFERROR(IF(DarlehenNichtBezahlt*DarlehenIstGut,ZahlungNummer,""), "")</f>
        <v/>
      </c>
      <c r="C237" s="10" t="str">
        <f ca="1">IFERROR(IF(DarlehenNichtBezahlt*DarlehenIstGut,ZahlungsDatum,""), "")</f>
        <v/>
      </c>
      <c r="D237" s="11" t="str">
        <f ca="1">IFERROR(IF(DarlehenNichtBezahlt*DarlehenIstGut,DarlehensWert,""), "")</f>
        <v/>
      </c>
      <c r="E237" s="11" t="str">
        <f ca="1">IFERROR(IF(DarlehenNichtBezahlt*DarlehenIstGut,MonatlicheZahlung,""), "")</f>
        <v/>
      </c>
      <c r="F237" s="11" t="str">
        <f ca="1">IFERROR(IF(DarlehenNichtBezahlt*DarlehenIstGut,Kapital,""), "")</f>
        <v/>
      </c>
      <c r="G237" s="11" t="str">
        <f ca="1">IFERROR(IF(DarlehenNichtBezahlt*DarlehenIstGut,ZinsBetrag,""), "")</f>
        <v/>
      </c>
      <c r="H237" s="11" t="str">
        <f ca="1">IFERROR(IF(DarlehenNichtBezahlt*DarlehenIstGut,AbschlussSaldo,""), "")</f>
        <v/>
      </c>
    </row>
    <row r="238" spans="2:8" ht="20.100000000000001" customHeight="1">
      <c r="B238" s="9" t="str">
        <f ca="1">IFERROR(IF(DarlehenNichtBezahlt*DarlehenIstGut,ZahlungNummer,""), "")</f>
        <v/>
      </c>
      <c r="C238" s="10" t="str">
        <f ca="1">IFERROR(IF(DarlehenNichtBezahlt*DarlehenIstGut,ZahlungsDatum,""), "")</f>
        <v/>
      </c>
      <c r="D238" s="11" t="str">
        <f ca="1">IFERROR(IF(DarlehenNichtBezahlt*DarlehenIstGut,DarlehensWert,""), "")</f>
        <v/>
      </c>
      <c r="E238" s="11" t="str">
        <f ca="1">IFERROR(IF(DarlehenNichtBezahlt*DarlehenIstGut,MonatlicheZahlung,""), "")</f>
        <v/>
      </c>
      <c r="F238" s="11" t="str">
        <f ca="1">IFERROR(IF(DarlehenNichtBezahlt*DarlehenIstGut,Kapital,""), "")</f>
        <v/>
      </c>
      <c r="G238" s="11" t="str">
        <f ca="1">IFERROR(IF(DarlehenNichtBezahlt*DarlehenIstGut,ZinsBetrag,""), "")</f>
        <v/>
      </c>
      <c r="H238" s="11" t="str">
        <f ca="1">IFERROR(IF(DarlehenNichtBezahlt*DarlehenIstGut,AbschlussSaldo,""), "")</f>
        <v/>
      </c>
    </row>
    <row r="239" spans="2:8" ht="20.100000000000001" customHeight="1">
      <c r="B239" s="9" t="str">
        <f ca="1">IFERROR(IF(DarlehenNichtBezahlt*DarlehenIstGut,ZahlungNummer,""), "")</f>
        <v/>
      </c>
      <c r="C239" s="10" t="str">
        <f ca="1">IFERROR(IF(DarlehenNichtBezahlt*DarlehenIstGut,ZahlungsDatum,""), "")</f>
        <v/>
      </c>
      <c r="D239" s="11" t="str">
        <f ca="1">IFERROR(IF(DarlehenNichtBezahlt*DarlehenIstGut,DarlehensWert,""), "")</f>
        <v/>
      </c>
      <c r="E239" s="11" t="str">
        <f ca="1">IFERROR(IF(DarlehenNichtBezahlt*DarlehenIstGut,MonatlicheZahlung,""), "")</f>
        <v/>
      </c>
      <c r="F239" s="11" t="str">
        <f ca="1">IFERROR(IF(DarlehenNichtBezahlt*DarlehenIstGut,Kapital,""), "")</f>
        <v/>
      </c>
      <c r="G239" s="11" t="str">
        <f ca="1">IFERROR(IF(DarlehenNichtBezahlt*DarlehenIstGut,ZinsBetrag,""), "")</f>
        <v/>
      </c>
      <c r="H239" s="11" t="str">
        <f ca="1">IFERROR(IF(DarlehenNichtBezahlt*DarlehenIstGut,AbschlussSaldo,""), "")</f>
        <v/>
      </c>
    </row>
    <row r="240" spans="2:8" ht="20.100000000000001" customHeight="1">
      <c r="B240" s="9" t="str">
        <f ca="1">IFERROR(IF(DarlehenNichtBezahlt*DarlehenIstGut,ZahlungNummer,""), "")</f>
        <v/>
      </c>
      <c r="C240" s="10" t="str">
        <f ca="1">IFERROR(IF(DarlehenNichtBezahlt*DarlehenIstGut,ZahlungsDatum,""), "")</f>
        <v/>
      </c>
      <c r="D240" s="11" t="str">
        <f ca="1">IFERROR(IF(DarlehenNichtBezahlt*DarlehenIstGut,DarlehensWert,""), "")</f>
        <v/>
      </c>
      <c r="E240" s="11" t="str">
        <f ca="1">IFERROR(IF(DarlehenNichtBezahlt*DarlehenIstGut,MonatlicheZahlung,""), "")</f>
        <v/>
      </c>
      <c r="F240" s="11" t="str">
        <f ca="1">IFERROR(IF(DarlehenNichtBezahlt*DarlehenIstGut,Kapital,""), "")</f>
        <v/>
      </c>
      <c r="G240" s="11" t="str">
        <f ca="1">IFERROR(IF(DarlehenNichtBezahlt*DarlehenIstGut,ZinsBetrag,""), "")</f>
        <v/>
      </c>
      <c r="H240" s="11" t="str">
        <f ca="1">IFERROR(IF(DarlehenNichtBezahlt*DarlehenIstGut,AbschlussSaldo,""), "")</f>
        <v/>
      </c>
    </row>
    <row r="241" spans="2:8" ht="20.100000000000001" customHeight="1">
      <c r="B241" s="9" t="str">
        <f ca="1">IFERROR(IF(DarlehenNichtBezahlt*DarlehenIstGut,ZahlungNummer,""), "")</f>
        <v/>
      </c>
      <c r="C241" s="10" t="str">
        <f ca="1">IFERROR(IF(DarlehenNichtBezahlt*DarlehenIstGut,ZahlungsDatum,""), "")</f>
        <v/>
      </c>
      <c r="D241" s="11" t="str">
        <f ca="1">IFERROR(IF(DarlehenNichtBezahlt*DarlehenIstGut,DarlehensWert,""), "")</f>
        <v/>
      </c>
      <c r="E241" s="11" t="str">
        <f ca="1">IFERROR(IF(DarlehenNichtBezahlt*DarlehenIstGut,MonatlicheZahlung,""), "")</f>
        <v/>
      </c>
      <c r="F241" s="11" t="str">
        <f ca="1">IFERROR(IF(DarlehenNichtBezahlt*DarlehenIstGut,Kapital,""), "")</f>
        <v/>
      </c>
      <c r="G241" s="11" t="str">
        <f ca="1">IFERROR(IF(DarlehenNichtBezahlt*DarlehenIstGut,ZinsBetrag,""), "")</f>
        <v/>
      </c>
      <c r="H241" s="11" t="str">
        <f ca="1">IFERROR(IF(DarlehenNichtBezahlt*DarlehenIstGut,AbschlussSaldo,""), "")</f>
        <v/>
      </c>
    </row>
    <row r="242" spans="2:8" ht="20.100000000000001" customHeight="1">
      <c r="B242" s="9" t="str">
        <f ca="1">IFERROR(IF(DarlehenNichtBezahlt*DarlehenIstGut,ZahlungNummer,""), "")</f>
        <v/>
      </c>
      <c r="C242" s="10" t="str">
        <f ca="1">IFERROR(IF(DarlehenNichtBezahlt*DarlehenIstGut,ZahlungsDatum,""), "")</f>
        <v/>
      </c>
      <c r="D242" s="11" t="str">
        <f ca="1">IFERROR(IF(DarlehenNichtBezahlt*DarlehenIstGut,DarlehensWert,""), "")</f>
        <v/>
      </c>
      <c r="E242" s="11" t="str">
        <f ca="1">IFERROR(IF(DarlehenNichtBezahlt*DarlehenIstGut,MonatlicheZahlung,""), "")</f>
        <v/>
      </c>
      <c r="F242" s="11" t="str">
        <f ca="1">IFERROR(IF(DarlehenNichtBezahlt*DarlehenIstGut,Kapital,""), "")</f>
        <v/>
      </c>
      <c r="G242" s="11" t="str">
        <f ca="1">IFERROR(IF(DarlehenNichtBezahlt*DarlehenIstGut,ZinsBetrag,""), "")</f>
        <v/>
      </c>
      <c r="H242" s="11" t="str">
        <f ca="1">IFERROR(IF(DarlehenNichtBezahlt*DarlehenIstGut,AbschlussSaldo,""), "")</f>
        <v/>
      </c>
    </row>
    <row r="243" spans="2:8" ht="20.100000000000001" customHeight="1">
      <c r="B243" s="9" t="str">
        <f ca="1">IFERROR(IF(DarlehenNichtBezahlt*DarlehenIstGut,ZahlungNummer,""), "")</f>
        <v/>
      </c>
      <c r="C243" s="10" t="str">
        <f ca="1">IFERROR(IF(DarlehenNichtBezahlt*DarlehenIstGut,ZahlungsDatum,""), "")</f>
        <v/>
      </c>
      <c r="D243" s="11" t="str">
        <f ca="1">IFERROR(IF(DarlehenNichtBezahlt*DarlehenIstGut,DarlehensWert,""), "")</f>
        <v/>
      </c>
      <c r="E243" s="11" t="str">
        <f ca="1">IFERROR(IF(DarlehenNichtBezahlt*DarlehenIstGut,MonatlicheZahlung,""), "")</f>
        <v/>
      </c>
      <c r="F243" s="11" t="str">
        <f ca="1">IFERROR(IF(DarlehenNichtBezahlt*DarlehenIstGut,Kapital,""), "")</f>
        <v/>
      </c>
      <c r="G243" s="11" t="str">
        <f ca="1">IFERROR(IF(DarlehenNichtBezahlt*DarlehenIstGut,ZinsBetrag,""), "")</f>
        <v/>
      </c>
      <c r="H243" s="11" t="str">
        <f ca="1">IFERROR(IF(DarlehenNichtBezahlt*DarlehenIstGut,AbschlussSaldo,""), "")</f>
        <v/>
      </c>
    </row>
    <row r="244" spans="2:8" ht="20.100000000000001" customHeight="1">
      <c r="B244" s="9" t="str">
        <f ca="1">IFERROR(IF(DarlehenNichtBezahlt*DarlehenIstGut,ZahlungNummer,""), "")</f>
        <v/>
      </c>
      <c r="C244" s="10" t="str">
        <f ca="1">IFERROR(IF(DarlehenNichtBezahlt*DarlehenIstGut,ZahlungsDatum,""), "")</f>
        <v/>
      </c>
      <c r="D244" s="11" t="str">
        <f ca="1">IFERROR(IF(DarlehenNichtBezahlt*DarlehenIstGut,DarlehensWert,""), "")</f>
        <v/>
      </c>
      <c r="E244" s="11" t="str">
        <f ca="1">IFERROR(IF(DarlehenNichtBezahlt*DarlehenIstGut,MonatlicheZahlung,""), "")</f>
        <v/>
      </c>
      <c r="F244" s="11" t="str">
        <f ca="1">IFERROR(IF(DarlehenNichtBezahlt*DarlehenIstGut,Kapital,""), "")</f>
        <v/>
      </c>
      <c r="G244" s="11" t="str">
        <f ca="1">IFERROR(IF(DarlehenNichtBezahlt*DarlehenIstGut,ZinsBetrag,""), "")</f>
        <v/>
      </c>
      <c r="H244" s="11" t="str">
        <f ca="1">IFERROR(IF(DarlehenNichtBezahlt*DarlehenIstGut,AbschlussSaldo,""), "")</f>
        <v/>
      </c>
    </row>
    <row r="245" spans="2:8" ht="20.100000000000001" customHeight="1">
      <c r="B245" s="9" t="str">
        <f ca="1">IFERROR(IF(DarlehenNichtBezahlt*DarlehenIstGut,ZahlungNummer,""), "")</f>
        <v/>
      </c>
      <c r="C245" s="10" t="str">
        <f ca="1">IFERROR(IF(DarlehenNichtBezahlt*DarlehenIstGut,ZahlungsDatum,""), "")</f>
        <v/>
      </c>
      <c r="D245" s="11" t="str">
        <f ca="1">IFERROR(IF(DarlehenNichtBezahlt*DarlehenIstGut,DarlehensWert,""), "")</f>
        <v/>
      </c>
      <c r="E245" s="11" t="str">
        <f ca="1">IFERROR(IF(DarlehenNichtBezahlt*DarlehenIstGut,MonatlicheZahlung,""), "")</f>
        <v/>
      </c>
      <c r="F245" s="11" t="str">
        <f ca="1">IFERROR(IF(DarlehenNichtBezahlt*DarlehenIstGut,Kapital,""), "")</f>
        <v/>
      </c>
      <c r="G245" s="11" t="str">
        <f ca="1">IFERROR(IF(DarlehenNichtBezahlt*DarlehenIstGut,ZinsBetrag,""), "")</f>
        <v/>
      </c>
      <c r="H245" s="11" t="str">
        <f ca="1">IFERROR(IF(DarlehenNichtBezahlt*DarlehenIstGut,AbschlussSaldo,""), "")</f>
        <v/>
      </c>
    </row>
    <row r="246" spans="2:8" ht="20.100000000000001" customHeight="1">
      <c r="B246" s="9" t="str">
        <f ca="1">IFERROR(IF(DarlehenNichtBezahlt*DarlehenIstGut,ZahlungNummer,""), "")</f>
        <v/>
      </c>
      <c r="C246" s="10" t="str">
        <f ca="1">IFERROR(IF(DarlehenNichtBezahlt*DarlehenIstGut,ZahlungsDatum,""), "")</f>
        <v/>
      </c>
      <c r="D246" s="11" t="str">
        <f ca="1">IFERROR(IF(DarlehenNichtBezahlt*DarlehenIstGut,DarlehensWert,""), "")</f>
        <v/>
      </c>
      <c r="E246" s="11" t="str">
        <f ca="1">IFERROR(IF(DarlehenNichtBezahlt*DarlehenIstGut,MonatlicheZahlung,""), "")</f>
        <v/>
      </c>
      <c r="F246" s="11" t="str">
        <f ca="1">IFERROR(IF(DarlehenNichtBezahlt*DarlehenIstGut,Kapital,""), "")</f>
        <v/>
      </c>
      <c r="G246" s="11" t="str">
        <f ca="1">IFERROR(IF(DarlehenNichtBezahlt*DarlehenIstGut,ZinsBetrag,""), "")</f>
        <v/>
      </c>
      <c r="H246" s="11" t="str">
        <f ca="1">IFERROR(IF(DarlehenNichtBezahlt*DarlehenIstGut,AbschlussSaldo,""), "")</f>
        <v/>
      </c>
    </row>
    <row r="247" spans="2:8" ht="20.100000000000001" customHeight="1">
      <c r="B247" s="9" t="str">
        <f ca="1">IFERROR(IF(DarlehenNichtBezahlt*DarlehenIstGut,ZahlungNummer,""), "")</f>
        <v/>
      </c>
      <c r="C247" s="10" t="str">
        <f ca="1">IFERROR(IF(DarlehenNichtBezahlt*DarlehenIstGut,ZahlungsDatum,""), "")</f>
        <v/>
      </c>
      <c r="D247" s="11" t="str">
        <f ca="1">IFERROR(IF(DarlehenNichtBezahlt*DarlehenIstGut,DarlehensWert,""), "")</f>
        <v/>
      </c>
      <c r="E247" s="11" t="str">
        <f ca="1">IFERROR(IF(DarlehenNichtBezahlt*DarlehenIstGut,MonatlicheZahlung,""), "")</f>
        <v/>
      </c>
      <c r="F247" s="11" t="str">
        <f ca="1">IFERROR(IF(DarlehenNichtBezahlt*DarlehenIstGut,Kapital,""), "")</f>
        <v/>
      </c>
      <c r="G247" s="11" t="str">
        <f ca="1">IFERROR(IF(DarlehenNichtBezahlt*DarlehenIstGut,ZinsBetrag,""), "")</f>
        <v/>
      </c>
      <c r="H247" s="11" t="str">
        <f ca="1">IFERROR(IF(DarlehenNichtBezahlt*DarlehenIstGut,AbschlussSaldo,""), "")</f>
        <v/>
      </c>
    </row>
    <row r="248" spans="2:8" ht="20.100000000000001" customHeight="1">
      <c r="B248" s="9" t="str">
        <f ca="1">IFERROR(IF(DarlehenNichtBezahlt*DarlehenIstGut,ZahlungNummer,""), "")</f>
        <v/>
      </c>
      <c r="C248" s="10" t="str">
        <f ca="1">IFERROR(IF(DarlehenNichtBezahlt*DarlehenIstGut,ZahlungsDatum,""), "")</f>
        <v/>
      </c>
      <c r="D248" s="11" t="str">
        <f ca="1">IFERROR(IF(DarlehenNichtBezahlt*DarlehenIstGut,DarlehensWert,""), "")</f>
        <v/>
      </c>
      <c r="E248" s="11" t="str">
        <f ca="1">IFERROR(IF(DarlehenNichtBezahlt*DarlehenIstGut,MonatlicheZahlung,""), "")</f>
        <v/>
      </c>
      <c r="F248" s="11" t="str">
        <f ca="1">IFERROR(IF(DarlehenNichtBezahlt*DarlehenIstGut,Kapital,""), "")</f>
        <v/>
      </c>
      <c r="G248" s="11" t="str">
        <f ca="1">IFERROR(IF(DarlehenNichtBezahlt*DarlehenIstGut,ZinsBetrag,""), "")</f>
        <v/>
      </c>
      <c r="H248" s="11" t="str">
        <f ca="1">IFERROR(IF(DarlehenNichtBezahlt*DarlehenIstGut,AbschlussSaldo,""), "")</f>
        <v/>
      </c>
    </row>
    <row r="249" spans="2:8" ht="20.100000000000001" customHeight="1">
      <c r="B249" s="9" t="str">
        <f ca="1">IFERROR(IF(DarlehenNichtBezahlt*DarlehenIstGut,ZahlungNummer,""), "")</f>
        <v/>
      </c>
      <c r="C249" s="10" t="str">
        <f ca="1">IFERROR(IF(DarlehenNichtBezahlt*DarlehenIstGut,ZahlungsDatum,""), "")</f>
        <v/>
      </c>
      <c r="D249" s="11" t="str">
        <f ca="1">IFERROR(IF(DarlehenNichtBezahlt*DarlehenIstGut,DarlehensWert,""), "")</f>
        <v/>
      </c>
      <c r="E249" s="11" t="str">
        <f ca="1">IFERROR(IF(DarlehenNichtBezahlt*DarlehenIstGut,MonatlicheZahlung,""), "")</f>
        <v/>
      </c>
      <c r="F249" s="11" t="str">
        <f ca="1">IFERROR(IF(DarlehenNichtBezahlt*DarlehenIstGut,Kapital,""), "")</f>
        <v/>
      </c>
      <c r="G249" s="11" t="str">
        <f ca="1">IFERROR(IF(DarlehenNichtBezahlt*DarlehenIstGut,ZinsBetrag,""), "")</f>
        <v/>
      </c>
      <c r="H249" s="11" t="str">
        <f ca="1">IFERROR(IF(DarlehenNichtBezahlt*DarlehenIstGut,AbschlussSaldo,""), "")</f>
        <v/>
      </c>
    </row>
    <row r="250" spans="2:8" ht="20.100000000000001" customHeight="1">
      <c r="B250" s="9" t="str">
        <f ca="1">IFERROR(IF(DarlehenNichtBezahlt*DarlehenIstGut,ZahlungNummer,""), "")</f>
        <v/>
      </c>
      <c r="C250" s="10" t="str">
        <f ca="1">IFERROR(IF(DarlehenNichtBezahlt*DarlehenIstGut,ZahlungsDatum,""), "")</f>
        <v/>
      </c>
      <c r="D250" s="11" t="str">
        <f ca="1">IFERROR(IF(DarlehenNichtBezahlt*DarlehenIstGut,DarlehensWert,""), "")</f>
        <v/>
      </c>
      <c r="E250" s="11" t="str">
        <f ca="1">IFERROR(IF(DarlehenNichtBezahlt*DarlehenIstGut,MonatlicheZahlung,""), "")</f>
        <v/>
      </c>
      <c r="F250" s="11" t="str">
        <f ca="1">IFERROR(IF(DarlehenNichtBezahlt*DarlehenIstGut,Kapital,""), "")</f>
        <v/>
      </c>
      <c r="G250" s="11" t="str">
        <f ca="1">IFERROR(IF(DarlehenNichtBezahlt*DarlehenIstGut,ZinsBetrag,""), "")</f>
        <v/>
      </c>
      <c r="H250" s="11" t="str">
        <f ca="1">IFERROR(IF(DarlehenNichtBezahlt*DarlehenIstGut,AbschlussSaldo,""), "")</f>
        <v/>
      </c>
    </row>
    <row r="251" spans="2:8" ht="20.100000000000001" customHeight="1">
      <c r="B251" s="9" t="str">
        <f ca="1">IFERROR(IF(DarlehenNichtBezahlt*DarlehenIstGut,ZahlungNummer,""), "")</f>
        <v/>
      </c>
      <c r="C251" s="10" t="str">
        <f ca="1">IFERROR(IF(DarlehenNichtBezahlt*DarlehenIstGut,ZahlungsDatum,""), "")</f>
        <v/>
      </c>
      <c r="D251" s="11" t="str">
        <f ca="1">IFERROR(IF(DarlehenNichtBezahlt*DarlehenIstGut,DarlehensWert,""), "")</f>
        <v/>
      </c>
      <c r="E251" s="11" t="str">
        <f ca="1">IFERROR(IF(DarlehenNichtBezahlt*DarlehenIstGut,MonatlicheZahlung,""), "")</f>
        <v/>
      </c>
      <c r="F251" s="11" t="str">
        <f ca="1">IFERROR(IF(DarlehenNichtBezahlt*DarlehenIstGut,Kapital,""), "")</f>
        <v/>
      </c>
      <c r="G251" s="11" t="str">
        <f ca="1">IFERROR(IF(DarlehenNichtBezahlt*DarlehenIstGut,ZinsBetrag,""), "")</f>
        <v/>
      </c>
      <c r="H251" s="11" t="str">
        <f ca="1">IFERROR(IF(DarlehenNichtBezahlt*DarlehenIstGut,AbschlussSaldo,""), "")</f>
        <v/>
      </c>
    </row>
    <row r="252" spans="2:8" ht="20.100000000000001" customHeight="1">
      <c r="B252" s="9" t="str">
        <f ca="1">IFERROR(IF(DarlehenNichtBezahlt*DarlehenIstGut,ZahlungNummer,""), "")</f>
        <v/>
      </c>
      <c r="C252" s="10" t="str">
        <f ca="1">IFERROR(IF(DarlehenNichtBezahlt*DarlehenIstGut,ZahlungsDatum,""), "")</f>
        <v/>
      </c>
      <c r="D252" s="11" t="str">
        <f ca="1">IFERROR(IF(DarlehenNichtBezahlt*DarlehenIstGut,DarlehensWert,""), "")</f>
        <v/>
      </c>
      <c r="E252" s="11" t="str">
        <f ca="1">IFERROR(IF(DarlehenNichtBezahlt*DarlehenIstGut,MonatlicheZahlung,""), "")</f>
        <v/>
      </c>
      <c r="F252" s="11" t="str">
        <f ca="1">IFERROR(IF(DarlehenNichtBezahlt*DarlehenIstGut,Kapital,""), "")</f>
        <v/>
      </c>
      <c r="G252" s="11" t="str">
        <f ca="1">IFERROR(IF(DarlehenNichtBezahlt*DarlehenIstGut,ZinsBetrag,""), "")</f>
        <v/>
      </c>
      <c r="H252" s="11" t="str">
        <f ca="1">IFERROR(IF(DarlehenNichtBezahlt*DarlehenIstGut,AbschlussSaldo,""), "")</f>
        <v/>
      </c>
    </row>
    <row r="253" spans="2:8" ht="20.100000000000001" customHeight="1">
      <c r="B253" s="9" t="str">
        <f ca="1">IFERROR(IF(DarlehenNichtBezahlt*DarlehenIstGut,ZahlungNummer,""), "")</f>
        <v/>
      </c>
      <c r="C253" s="10" t="str">
        <f ca="1">IFERROR(IF(DarlehenNichtBezahlt*DarlehenIstGut,ZahlungsDatum,""), "")</f>
        <v/>
      </c>
      <c r="D253" s="11" t="str">
        <f ca="1">IFERROR(IF(DarlehenNichtBezahlt*DarlehenIstGut,DarlehensWert,""), "")</f>
        <v/>
      </c>
      <c r="E253" s="11" t="str">
        <f ca="1">IFERROR(IF(DarlehenNichtBezahlt*DarlehenIstGut,MonatlicheZahlung,""), "")</f>
        <v/>
      </c>
      <c r="F253" s="11" t="str">
        <f ca="1">IFERROR(IF(DarlehenNichtBezahlt*DarlehenIstGut,Kapital,""), "")</f>
        <v/>
      </c>
      <c r="G253" s="11" t="str">
        <f ca="1">IFERROR(IF(DarlehenNichtBezahlt*DarlehenIstGut,ZinsBetrag,""), "")</f>
        <v/>
      </c>
      <c r="H253" s="11" t="str">
        <f ca="1">IFERROR(IF(DarlehenNichtBezahlt*DarlehenIstGut,AbschlussSaldo,""), "")</f>
        <v/>
      </c>
    </row>
    <row r="254" spans="2:8" ht="20.100000000000001" customHeight="1">
      <c r="B254" s="9" t="str">
        <f ca="1">IFERROR(IF(DarlehenNichtBezahlt*DarlehenIstGut,ZahlungNummer,""), "")</f>
        <v/>
      </c>
      <c r="C254" s="10" t="str">
        <f ca="1">IFERROR(IF(DarlehenNichtBezahlt*DarlehenIstGut,ZahlungsDatum,""), "")</f>
        <v/>
      </c>
      <c r="D254" s="11" t="str">
        <f ca="1">IFERROR(IF(DarlehenNichtBezahlt*DarlehenIstGut,DarlehensWert,""), "")</f>
        <v/>
      </c>
      <c r="E254" s="11" t="str">
        <f ca="1">IFERROR(IF(DarlehenNichtBezahlt*DarlehenIstGut,MonatlicheZahlung,""), "")</f>
        <v/>
      </c>
      <c r="F254" s="11" t="str">
        <f ca="1">IFERROR(IF(DarlehenNichtBezahlt*DarlehenIstGut,Kapital,""), "")</f>
        <v/>
      </c>
      <c r="G254" s="11" t="str">
        <f ca="1">IFERROR(IF(DarlehenNichtBezahlt*DarlehenIstGut,ZinsBetrag,""), "")</f>
        <v/>
      </c>
      <c r="H254" s="11" t="str">
        <f ca="1">IFERROR(IF(DarlehenNichtBezahlt*DarlehenIstGut,AbschlussSaldo,""), "")</f>
        <v/>
      </c>
    </row>
    <row r="255" spans="2:8" ht="20.100000000000001" customHeight="1">
      <c r="B255" s="9" t="str">
        <f ca="1">IFERROR(IF(DarlehenNichtBezahlt*DarlehenIstGut,ZahlungNummer,""), "")</f>
        <v/>
      </c>
      <c r="C255" s="10" t="str">
        <f ca="1">IFERROR(IF(DarlehenNichtBezahlt*DarlehenIstGut,ZahlungsDatum,""), "")</f>
        <v/>
      </c>
      <c r="D255" s="11" t="str">
        <f ca="1">IFERROR(IF(DarlehenNichtBezahlt*DarlehenIstGut,DarlehensWert,""), "")</f>
        <v/>
      </c>
      <c r="E255" s="11" t="str">
        <f ca="1">IFERROR(IF(DarlehenNichtBezahlt*DarlehenIstGut,MonatlicheZahlung,""), "")</f>
        <v/>
      </c>
      <c r="F255" s="11" t="str">
        <f ca="1">IFERROR(IF(DarlehenNichtBezahlt*DarlehenIstGut,Kapital,""), "")</f>
        <v/>
      </c>
      <c r="G255" s="11" t="str">
        <f ca="1">IFERROR(IF(DarlehenNichtBezahlt*DarlehenIstGut,ZinsBetrag,""), "")</f>
        <v/>
      </c>
      <c r="H255" s="11" t="str">
        <f ca="1">IFERROR(IF(DarlehenNichtBezahlt*DarlehenIstGut,AbschlussSaldo,""), "")</f>
        <v/>
      </c>
    </row>
    <row r="256" spans="2:8" ht="20.100000000000001" customHeight="1">
      <c r="B256" s="9" t="str">
        <f ca="1">IFERROR(IF(DarlehenNichtBezahlt*DarlehenIstGut,ZahlungNummer,""), "")</f>
        <v/>
      </c>
      <c r="C256" s="10" t="str">
        <f ca="1">IFERROR(IF(DarlehenNichtBezahlt*DarlehenIstGut,ZahlungsDatum,""), "")</f>
        <v/>
      </c>
      <c r="D256" s="11" t="str">
        <f ca="1">IFERROR(IF(DarlehenNichtBezahlt*DarlehenIstGut,DarlehensWert,""), "")</f>
        <v/>
      </c>
      <c r="E256" s="11" t="str">
        <f ca="1">IFERROR(IF(DarlehenNichtBezahlt*DarlehenIstGut,MonatlicheZahlung,""), "")</f>
        <v/>
      </c>
      <c r="F256" s="11" t="str">
        <f ca="1">IFERROR(IF(DarlehenNichtBezahlt*DarlehenIstGut,Kapital,""), "")</f>
        <v/>
      </c>
      <c r="G256" s="11" t="str">
        <f ca="1">IFERROR(IF(DarlehenNichtBezahlt*DarlehenIstGut,ZinsBetrag,""), "")</f>
        <v/>
      </c>
      <c r="H256" s="11" t="str">
        <f ca="1">IFERROR(IF(DarlehenNichtBezahlt*DarlehenIstGut,AbschlussSaldo,""), "")</f>
        <v/>
      </c>
    </row>
    <row r="257" spans="2:8" ht="20.100000000000001" customHeight="1">
      <c r="B257" s="9" t="str">
        <f ca="1">IFERROR(IF(DarlehenNichtBezahlt*DarlehenIstGut,ZahlungNummer,""), "")</f>
        <v/>
      </c>
      <c r="C257" s="10" t="str">
        <f ca="1">IFERROR(IF(DarlehenNichtBezahlt*DarlehenIstGut,ZahlungsDatum,""), "")</f>
        <v/>
      </c>
      <c r="D257" s="11" t="str">
        <f ca="1">IFERROR(IF(DarlehenNichtBezahlt*DarlehenIstGut,DarlehensWert,""), "")</f>
        <v/>
      </c>
      <c r="E257" s="11" t="str">
        <f ca="1">IFERROR(IF(DarlehenNichtBezahlt*DarlehenIstGut,MonatlicheZahlung,""), "")</f>
        <v/>
      </c>
      <c r="F257" s="11" t="str">
        <f ca="1">IFERROR(IF(DarlehenNichtBezahlt*DarlehenIstGut,Kapital,""), "")</f>
        <v/>
      </c>
      <c r="G257" s="11" t="str">
        <f ca="1">IFERROR(IF(DarlehenNichtBezahlt*DarlehenIstGut,ZinsBetrag,""), "")</f>
        <v/>
      </c>
      <c r="H257" s="11" t="str">
        <f ca="1">IFERROR(IF(DarlehenNichtBezahlt*DarlehenIstGut,AbschlussSaldo,""), "")</f>
        <v/>
      </c>
    </row>
    <row r="258" spans="2:8" ht="20.100000000000001" customHeight="1">
      <c r="B258" s="9" t="str">
        <f ca="1">IFERROR(IF(DarlehenNichtBezahlt*DarlehenIstGut,ZahlungNummer,""), "")</f>
        <v/>
      </c>
      <c r="C258" s="10" t="str">
        <f ca="1">IFERROR(IF(DarlehenNichtBezahlt*DarlehenIstGut,ZahlungsDatum,""), "")</f>
        <v/>
      </c>
      <c r="D258" s="11" t="str">
        <f ca="1">IFERROR(IF(DarlehenNichtBezahlt*DarlehenIstGut,DarlehensWert,""), "")</f>
        <v/>
      </c>
      <c r="E258" s="11" t="str">
        <f ca="1">IFERROR(IF(DarlehenNichtBezahlt*DarlehenIstGut,MonatlicheZahlung,""), "")</f>
        <v/>
      </c>
      <c r="F258" s="11" t="str">
        <f ca="1">IFERROR(IF(DarlehenNichtBezahlt*DarlehenIstGut,Kapital,""), "")</f>
        <v/>
      </c>
      <c r="G258" s="11" t="str">
        <f ca="1">IFERROR(IF(DarlehenNichtBezahlt*DarlehenIstGut,ZinsBetrag,""), "")</f>
        <v/>
      </c>
      <c r="H258" s="11" t="str">
        <f ca="1">IFERROR(IF(DarlehenNichtBezahlt*DarlehenIstGut,AbschlussSaldo,""), "")</f>
        <v/>
      </c>
    </row>
    <row r="259" spans="2:8" ht="20.100000000000001" customHeight="1">
      <c r="B259" s="9" t="str">
        <f ca="1">IFERROR(IF(DarlehenNichtBezahlt*DarlehenIstGut,ZahlungNummer,""), "")</f>
        <v/>
      </c>
      <c r="C259" s="10" t="str">
        <f ca="1">IFERROR(IF(DarlehenNichtBezahlt*DarlehenIstGut,ZahlungsDatum,""), "")</f>
        <v/>
      </c>
      <c r="D259" s="11" t="str">
        <f ca="1">IFERROR(IF(DarlehenNichtBezahlt*DarlehenIstGut,DarlehensWert,""), "")</f>
        <v/>
      </c>
      <c r="E259" s="11" t="str">
        <f ca="1">IFERROR(IF(DarlehenNichtBezahlt*DarlehenIstGut,MonatlicheZahlung,""), "")</f>
        <v/>
      </c>
      <c r="F259" s="11" t="str">
        <f ca="1">IFERROR(IF(DarlehenNichtBezahlt*DarlehenIstGut,Kapital,""), "")</f>
        <v/>
      </c>
      <c r="G259" s="11" t="str">
        <f ca="1">IFERROR(IF(DarlehenNichtBezahlt*DarlehenIstGut,ZinsBetrag,""), "")</f>
        <v/>
      </c>
      <c r="H259" s="11" t="str">
        <f ca="1">IFERROR(IF(DarlehenNichtBezahlt*DarlehenIstGut,AbschlussSaldo,""), "")</f>
        <v/>
      </c>
    </row>
    <row r="260" spans="2:8" ht="20.100000000000001" customHeight="1">
      <c r="B260" s="9" t="str">
        <f ca="1">IFERROR(IF(DarlehenNichtBezahlt*DarlehenIstGut,ZahlungNummer,""), "")</f>
        <v/>
      </c>
      <c r="C260" s="10" t="str">
        <f ca="1">IFERROR(IF(DarlehenNichtBezahlt*DarlehenIstGut,ZahlungsDatum,""), "")</f>
        <v/>
      </c>
      <c r="D260" s="11" t="str">
        <f ca="1">IFERROR(IF(DarlehenNichtBezahlt*DarlehenIstGut,DarlehensWert,""), "")</f>
        <v/>
      </c>
      <c r="E260" s="11" t="str">
        <f ca="1">IFERROR(IF(DarlehenNichtBezahlt*DarlehenIstGut,MonatlicheZahlung,""), "")</f>
        <v/>
      </c>
      <c r="F260" s="11" t="str">
        <f ca="1">IFERROR(IF(DarlehenNichtBezahlt*DarlehenIstGut,Kapital,""), "")</f>
        <v/>
      </c>
      <c r="G260" s="11" t="str">
        <f ca="1">IFERROR(IF(DarlehenNichtBezahlt*DarlehenIstGut,ZinsBetrag,""), "")</f>
        <v/>
      </c>
      <c r="H260" s="11" t="str">
        <f ca="1">IFERROR(IF(DarlehenNichtBezahlt*DarlehenIstGut,AbschlussSaldo,""), "")</f>
        <v/>
      </c>
    </row>
    <row r="261" spans="2:8" ht="20.100000000000001" customHeight="1">
      <c r="B261" s="9" t="str">
        <f ca="1">IFERROR(IF(DarlehenNichtBezahlt*DarlehenIstGut,ZahlungNummer,""), "")</f>
        <v/>
      </c>
      <c r="C261" s="10" t="str">
        <f ca="1">IFERROR(IF(DarlehenNichtBezahlt*DarlehenIstGut,ZahlungsDatum,""), "")</f>
        <v/>
      </c>
      <c r="D261" s="11" t="str">
        <f ca="1">IFERROR(IF(DarlehenNichtBezahlt*DarlehenIstGut,DarlehensWert,""), "")</f>
        <v/>
      </c>
      <c r="E261" s="11" t="str">
        <f ca="1">IFERROR(IF(DarlehenNichtBezahlt*DarlehenIstGut,MonatlicheZahlung,""), "")</f>
        <v/>
      </c>
      <c r="F261" s="11" t="str">
        <f ca="1">IFERROR(IF(DarlehenNichtBezahlt*DarlehenIstGut,Kapital,""), "")</f>
        <v/>
      </c>
      <c r="G261" s="11" t="str">
        <f ca="1">IFERROR(IF(DarlehenNichtBezahlt*DarlehenIstGut,ZinsBetrag,""), "")</f>
        <v/>
      </c>
      <c r="H261" s="11" t="str">
        <f ca="1">IFERROR(IF(DarlehenNichtBezahlt*DarlehenIstGut,AbschlussSaldo,""), "")</f>
        <v/>
      </c>
    </row>
    <row r="262" spans="2:8" ht="20.100000000000001" customHeight="1">
      <c r="B262" s="9" t="str">
        <f ca="1">IFERROR(IF(DarlehenNichtBezahlt*DarlehenIstGut,ZahlungNummer,""), "")</f>
        <v/>
      </c>
      <c r="C262" s="10" t="str">
        <f ca="1">IFERROR(IF(DarlehenNichtBezahlt*DarlehenIstGut,ZahlungsDatum,""), "")</f>
        <v/>
      </c>
      <c r="D262" s="11" t="str">
        <f ca="1">IFERROR(IF(DarlehenNichtBezahlt*DarlehenIstGut,DarlehensWert,""), "")</f>
        <v/>
      </c>
      <c r="E262" s="11" t="str">
        <f ca="1">IFERROR(IF(DarlehenNichtBezahlt*DarlehenIstGut,MonatlicheZahlung,""), "")</f>
        <v/>
      </c>
      <c r="F262" s="11" t="str">
        <f ca="1">IFERROR(IF(DarlehenNichtBezahlt*DarlehenIstGut,Kapital,""), "")</f>
        <v/>
      </c>
      <c r="G262" s="11" t="str">
        <f ca="1">IFERROR(IF(DarlehenNichtBezahlt*DarlehenIstGut,ZinsBetrag,""), "")</f>
        <v/>
      </c>
      <c r="H262" s="11" t="str">
        <f ca="1">IFERROR(IF(DarlehenNichtBezahlt*DarlehenIstGut,AbschlussSaldo,""), "")</f>
        <v/>
      </c>
    </row>
    <row r="263" spans="2:8" ht="20.100000000000001" customHeight="1">
      <c r="B263" s="9" t="str">
        <f ca="1">IFERROR(IF(DarlehenNichtBezahlt*DarlehenIstGut,ZahlungNummer,""), "")</f>
        <v/>
      </c>
      <c r="C263" s="10" t="str">
        <f ca="1">IFERROR(IF(DarlehenNichtBezahlt*DarlehenIstGut,ZahlungsDatum,""), "")</f>
        <v/>
      </c>
      <c r="D263" s="11" t="str">
        <f ca="1">IFERROR(IF(DarlehenNichtBezahlt*DarlehenIstGut,DarlehensWert,""), "")</f>
        <v/>
      </c>
      <c r="E263" s="11" t="str">
        <f ca="1">IFERROR(IF(DarlehenNichtBezahlt*DarlehenIstGut,MonatlicheZahlung,""), "")</f>
        <v/>
      </c>
      <c r="F263" s="11" t="str">
        <f ca="1">IFERROR(IF(DarlehenNichtBezahlt*DarlehenIstGut,Kapital,""), "")</f>
        <v/>
      </c>
      <c r="G263" s="11" t="str">
        <f ca="1">IFERROR(IF(DarlehenNichtBezahlt*DarlehenIstGut,ZinsBetrag,""), "")</f>
        <v/>
      </c>
      <c r="H263" s="11" t="str">
        <f ca="1">IFERROR(IF(DarlehenNichtBezahlt*DarlehenIstGut,AbschlussSaldo,""), "")</f>
        <v/>
      </c>
    </row>
    <row r="264" spans="2:8" ht="20.100000000000001" customHeight="1">
      <c r="B264" s="9" t="str">
        <f ca="1">IFERROR(IF(DarlehenNichtBezahlt*DarlehenIstGut,ZahlungNummer,""), "")</f>
        <v/>
      </c>
      <c r="C264" s="10" t="str">
        <f ca="1">IFERROR(IF(DarlehenNichtBezahlt*DarlehenIstGut,ZahlungsDatum,""), "")</f>
        <v/>
      </c>
      <c r="D264" s="11" t="str">
        <f ca="1">IFERROR(IF(DarlehenNichtBezahlt*DarlehenIstGut,DarlehensWert,""), "")</f>
        <v/>
      </c>
      <c r="E264" s="11" t="str">
        <f ca="1">IFERROR(IF(DarlehenNichtBezahlt*DarlehenIstGut,MonatlicheZahlung,""), "")</f>
        <v/>
      </c>
      <c r="F264" s="11" t="str">
        <f ca="1">IFERROR(IF(DarlehenNichtBezahlt*DarlehenIstGut,Kapital,""), "")</f>
        <v/>
      </c>
      <c r="G264" s="11" t="str">
        <f ca="1">IFERROR(IF(DarlehenNichtBezahlt*DarlehenIstGut,ZinsBetrag,""), "")</f>
        <v/>
      </c>
      <c r="H264" s="11" t="str">
        <f ca="1">IFERROR(IF(DarlehenNichtBezahlt*DarlehenIstGut,AbschlussSaldo,""), "")</f>
        <v/>
      </c>
    </row>
    <row r="265" spans="2:8" ht="20.100000000000001" customHeight="1">
      <c r="B265" s="9" t="str">
        <f ca="1">IFERROR(IF(DarlehenNichtBezahlt*DarlehenIstGut,ZahlungNummer,""), "")</f>
        <v/>
      </c>
      <c r="C265" s="10" t="str">
        <f ca="1">IFERROR(IF(DarlehenNichtBezahlt*DarlehenIstGut,ZahlungsDatum,""), "")</f>
        <v/>
      </c>
      <c r="D265" s="11" t="str">
        <f ca="1">IFERROR(IF(DarlehenNichtBezahlt*DarlehenIstGut,DarlehensWert,""), "")</f>
        <v/>
      </c>
      <c r="E265" s="11" t="str">
        <f ca="1">IFERROR(IF(DarlehenNichtBezahlt*DarlehenIstGut,MonatlicheZahlung,""), "")</f>
        <v/>
      </c>
      <c r="F265" s="11" t="str">
        <f ca="1">IFERROR(IF(DarlehenNichtBezahlt*DarlehenIstGut,Kapital,""), "")</f>
        <v/>
      </c>
      <c r="G265" s="11" t="str">
        <f ca="1">IFERROR(IF(DarlehenNichtBezahlt*DarlehenIstGut,ZinsBetrag,""), "")</f>
        <v/>
      </c>
      <c r="H265" s="11" t="str">
        <f ca="1">IFERROR(IF(DarlehenNichtBezahlt*DarlehenIstGut,AbschlussSaldo,""), "")</f>
        <v/>
      </c>
    </row>
    <row r="266" spans="2:8" ht="20.100000000000001" customHeight="1">
      <c r="B266" s="9" t="str">
        <f ca="1">IFERROR(IF(DarlehenNichtBezahlt*DarlehenIstGut,ZahlungNummer,""), "")</f>
        <v/>
      </c>
      <c r="C266" s="10" t="str">
        <f ca="1">IFERROR(IF(DarlehenNichtBezahlt*DarlehenIstGut,ZahlungsDatum,""), "")</f>
        <v/>
      </c>
      <c r="D266" s="11" t="str">
        <f ca="1">IFERROR(IF(DarlehenNichtBezahlt*DarlehenIstGut,DarlehensWert,""), "")</f>
        <v/>
      </c>
      <c r="E266" s="11" t="str">
        <f ca="1">IFERROR(IF(DarlehenNichtBezahlt*DarlehenIstGut,MonatlicheZahlung,""), "")</f>
        <v/>
      </c>
      <c r="F266" s="11" t="str">
        <f ca="1">IFERROR(IF(DarlehenNichtBezahlt*DarlehenIstGut,Kapital,""), "")</f>
        <v/>
      </c>
      <c r="G266" s="11" t="str">
        <f ca="1">IFERROR(IF(DarlehenNichtBezahlt*DarlehenIstGut,ZinsBetrag,""), "")</f>
        <v/>
      </c>
      <c r="H266" s="11" t="str">
        <f ca="1">IFERROR(IF(DarlehenNichtBezahlt*DarlehenIstGut,AbschlussSaldo,""), "")</f>
        <v/>
      </c>
    </row>
    <row r="267" spans="2:8" ht="20.100000000000001" customHeight="1">
      <c r="B267" s="9" t="str">
        <f ca="1">IFERROR(IF(DarlehenNichtBezahlt*DarlehenIstGut,ZahlungNummer,""), "")</f>
        <v/>
      </c>
      <c r="C267" s="10" t="str">
        <f ca="1">IFERROR(IF(DarlehenNichtBezahlt*DarlehenIstGut,ZahlungsDatum,""), "")</f>
        <v/>
      </c>
      <c r="D267" s="11" t="str">
        <f ca="1">IFERROR(IF(DarlehenNichtBezahlt*DarlehenIstGut,DarlehensWert,""), "")</f>
        <v/>
      </c>
      <c r="E267" s="11" t="str">
        <f ca="1">IFERROR(IF(DarlehenNichtBezahlt*DarlehenIstGut,MonatlicheZahlung,""), "")</f>
        <v/>
      </c>
      <c r="F267" s="11" t="str">
        <f ca="1">IFERROR(IF(DarlehenNichtBezahlt*DarlehenIstGut,Kapital,""), "")</f>
        <v/>
      </c>
      <c r="G267" s="11" t="str">
        <f ca="1">IFERROR(IF(DarlehenNichtBezahlt*DarlehenIstGut,ZinsBetrag,""), "")</f>
        <v/>
      </c>
      <c r="H267" s="11" t="str">
        <f ca="1">IFERROR(IF(DarlehenNichtBezahlt*DarlehenIstGut,AbschlussSaldo,""), "")</f>
        <v/>
      </c>
    </row>
    <row r="268" spans="2:8" ht="20.100000000000001" customHeight="1">
      <c r="B268" s="9" t="str">
        <f ca="1">IFERROR(IF(DarlehenNichtBezahlt*DarlehenIstGut,ZahlungNummer,""), "")</f>
        <v/>
      </c>
      <c r="C268" s="10" t="str">
        <f ca="1">IFERROR(IF(DarlehenNichtBezahlt*DarlehenIstGut,ZahlungsDatum,""), "")</f>
        <v/>
      </c>
      <c r="D268" s="11" t="str">
        <f ca="1">IFERROR(IF(DarlehenNichtBezahlt*DarlehenIstGut,DarlehensWert,""), "")</f>
        <v/>
      </c>
      <c r="E268" s="11" t="str">
        <f ca="1">IFERROR(IF(DarlehenNichtBezahlt*DarlehenIstGut,MonatlicheZahlung,""), "")</f>
        <v/>
      </c>
      <c r="F268" s="11" t="str">
        <f ca="1">IFERROR(IF(DarlehenNichtBezahlt*DarlehenIstGut,Kapital,""), "")</f>
        <v/>
      </c>
      <c r="G268" s="11" t="str">
        <f ca="1">IFERROR(IF(DarlehenNichtBezahlt*DarlehenIstGut,ZinsBetrag,""), "")</f>
        <v/>
      </c>
      <c r="H268" s="11" t="str">
        <f ca="1">IFERROR(IF(DarlehenNichtBezahlt*DarlehenIstGut,AbschlussSaldo,""), "")</f>
        <v/>
      </c>
    </row>
    <row r="269" spans="2:8" ht="20.100000000000001" customHeight="1">
      <c r="B269" s="9" t="str">
        <f ca="1">IFERROR(IF(DarlehenNichtBezahlt*DarlehenIstGut,ZahlungNummer,""), "")</f>
        <v/>
      </c>
      <c r="C269" s="10" t="str">
        <f ca="1">IFERROR(IF(DarlehenNichtBezahlt*DarlehenIstGut,ZahlungsDatum,""), "")</f>
        <v/>
      </c>
      <c r="D269" s="11" t="str">
        <f ca="1">IFERROR(IF(DarlehenNichtBezahlt*DarlehenIstGut,DarlehensWert,""), "")</f>
        <v/>
      </c>
      <c r="E269" s="11" t="str">
        <f ca="1">IFERROR(IF(DarlehenNichtBezahlt*DarlehenIstGut,MonatlicheZahlung,""), "")</f>
        <v/>
      </c>
      <c r="F269" s="11" t="str">
        <f ca="1">IFERROR(IF(DarlehenNichtBezahlt*DarlehenIstGut,Kapital,""), "")</f>
        <v/>
      </c>
      <c r="G269" s="11" t="str">
        <f ca="1">IFERROR(IF(DarlehenNichtBezahlt*DarlehenIstGut,ZinsBetrag,""), "")</f>
        <v/>
      </c>
      <c r="H269" s="11" t="str">
        <f ca="1">IFERROR(IF(DarlehenNichtBezahlt*DarlehenIstGut,AbschlussSaldo,""), "")</f>
        <v/>
      </c>
    </row>
    <row r="270" spans="2:8" ht="20.100000000000001" customHeight="1">
      <c r="B270" s="9" t="str">
        <f ca="1">IFERROR(IF(DarlehenNichtBezahlt*DarlehenIstGut,ZahlungNummer,""), "")</f>
        <v/>
      </c>
      <c r="C270" s="10" t="str">
        <f ca="1">IFERROR(IF(DarlehenNichtBezahlt*DarlehenIstGut,ZahlungsDatum,""), "")</f>
        <v/>
      </c>
      <c r="D270" s="11" t="str">
        <f ca="1">IFERROR(IF(DarlehenNichtBezahlt*DarlehenIstGut,DarlehensWert,""), "")</f>
        <v/>
      </c>
      <c r="E270" s="11" t="str">
        <f ca="1">IFERROR(IF(DarlehenNichtBezahlt*DarlehenIstGut,MonatlicheZahlung,""), "")</f>
        <v/>
      </c>
      <c r="F270" s="11" t="str">
        <f ca="1">IFERROR(IF(DarlehenNichtBezahlt*DarlehenIstGut,Kapital,""), "")</f>
        <v/>
      </c>
      <c r="G270" s="11" t="str">
        <f ca="1">IFERROR(IF(DarlehenNichtBezahlt*DarlehenIstGut,ZinsBetrag,""), "")</f>
        <v/>
      </c>
      <c r="H270" s="11" t="str">
        <f ca="1">IFERROR(IF(DarlehenNichtBezahlt*DarlehenIstGut,AbschlussSaldo,""), "")</f>
        <v/>
      </c>
    </row>
    <row r="271" spans="2:8" ht="20.100000000000001" customHeight="1">
      <c r="B271" s="9" t="str">
        <f ca="1">IFERROR(IF(DarlehenNichtBezahlt*DarlehenIstGut,ZahlungNummer,""), "")</f>
        <v/>
      </c>
      <c r="C271" s="10" t="str">
        <f ca="1">IFERROR(IF(DarlehenNichtBezahlt*DarlehenIstGut,ZahlungsDatum,""), "")</f>
        <v/>
      </c>
      <c r="D271" s="11" t="str">
        <f ca="1">IFERROR(IF(DarlehenNichtBezahlt*DarlehenIstGut,DarlehensWert,""), "")</f>
        <v/>
      </c>
      <c r="E271" s="11" t="str">
        <f ca="1">IFERROR(IF(DarlehenNichtBezahlt*DarlehenIstGut,MonatlicheZahlung,""), "")</f>
        <v/>
      </c>
      <c r="F271" s="11" t="str">
        <f ca="1">IFERROR(IF(DarlehenNichtBezahlt*DarlehenIstGut,Kapital,""), "")</f>
        <v/>
      </c>
      <c r="G271" s="11" t="str">
        <f ca="1">IFERROR(IF(DarlehenNichtBezahlt*DarlehenIstGut,ZinsBetrag,""), "")</f>
        <v/>
      </c>
      <c r="H271" s="11" t="str">
        <f ca="1">IFERROR(IF(DarlehenNichtBezahlt*DarlehenIstGut,AbschlussSaldo,""), "")</f>
        <v/>
      </c>
    </row>
    <row r="272" spans="2:8" ht="20.100000000000001" customHeight="1">
      <c r="B272" s="9" t="str">
        <f ca="1">IFERROR(IF(DarlehenNichtBezahlt*DarlehenIstGut,ZahlungNummer,""), "")</f>
        <v/>
      </c>
      <c r="C272" s="10" t="str">
        <f ca="1">IFERROR(IF(DarlehenNichtBezahlt*DarlehenIstGut,ZahlungsDatum,""), "")</f>
        <v/>
      </c>
      <c r="D272" s="11" t="str">
        <f ca="1">IFERROR(IF(DarlehenNichtBezahlt*DarlehenIstGut,DarlehensWert,""), "")</f>
        <v/>
      </c>
      <c r="E272" s="11" t="str">
        <f ca="1">IFERROR(IF(DarlehenNichtBezahlt*DarlehenIstGut,MonatlicheZahlung,""), "")</f>
        <v/>
      </c>
      <c r="F272" s="11" t="str">
        <f ca="1">IFERROR(IF(DarlehenNichtBezahlt*DarlehenIstGut,Kapital,""), "")</f>
        <v/>
      </c>
      <c r="G272" s="11" t="str">
        <f ca="1">IFERROR(IF(DarlehenNichtBezahlt*DarlehenIstGut,ZinsBetrag,""), "")</f>
        <v/>
      </c>
      <c r="H272" s="11" t="str">
        <f ca="1">IFERROR(IF(DarlehenNichtBezahlt*DarlehenIstGut,AbschlussSaldo,""), "")</f>
        <v/>
      </c>
    </row>
    <row r="273" spans="2:8" ht="20.100000000000001" customHeight="1">
      <c r="B273" s="9" t="str">
        <f ca="1">IFERROR(IF(DarlehenNichtBezahlt*DarlehenIstGut,ZahlungNummer,""), "")</f>
        <v/>
      </c>
      <c r="C273" s="10" t="str">
        <f ca="1">IFERROR(IF(DarlehenNichtBezahlt*DarlehenIstGut,ZahlungsDatum,""), "")</f>
        <v/>
      </c>
      <c r="D273" s="11" t="str">
        <f ca="1">IFERROR(IF(DarlehenNichtBezahlt*DarlehenIstGut,DarlehensWert,""), "")</f>
        <v/>
      </c>
      <c r="E273" s="11" t="str">
        <f ca="1">IFERROR(IF(DarlehenNichtBezahlt*DarlehenIstGut,MonatlicheZahlung,""), "")</f>
        <v/>
      </c>
      <c r="F273" s="11" t="str">
        <f ca="1">IFERROR(IF(DarlehenNichtBezahlt*DarlehenIstGut,Kapital,""), "")</f>
        <v/>
      </c>
      <c r="G273" s="11" t="str">
        <f ca="1">IFERROR(IF(DarlehenNichtBezahlt*DarlehenIstGut,ZinsBetrag,""), "")</f>
        <v/>
      </c>
      <c r="H273" s="11" t="str">
        <f ca="1">IFERROR(IF(DarlehenNichtBezahlt*DarlehenIstGut,AbschlussSaldo,""), "")</f>
        <v/>
      </c>
    </row>
    <row r="274" spans="2:8" ht="20.100000000000001" customHeight="1">
      <c r="B274" s="9" t="str">
        <f ca="1">IFERROR(IF(DarlehenNichtBezahlt*DarlehenIstGut,ZahlungNummer,""), "")</f>
        <v/>
      </c>
      <c r="C274" s="10" t="str">
        <f ca="1">IFERROR(IF(DarlehenNichtBezahlt*DarlehenIstGut,ZahlungsDatum,""), "")</f>
        <v/>
      </c>
      <c r="D274" s="11" t="str">
        <f ca="1">IFERROR(IF(DarlehenNichtBezahlt*DarlehenIstGut,DarlehensWert,""), "")</f>
        <v/>
      </c>
      <c r="E274" s="11" t="str">
        <f ca="1">IFERROR(IF(DarlehenNichtBezahlt*DarlehenIstGut,MonatlicheZahlung,""), "")</f>
        <v/>
      </c>
      <c r="F274" s="11" t="str">
        <f ca="1">IFERROR(IF(DarlehenNichtBezahlt*DarlehenIstGut,Kapital,""), "")</f>
        <v/>
      </c>
      <c r="G274" s="11" t="str">
        <f ca="1">IFERROR(IF(DarlehenNichtBezahlt*DarlehenIstGut,ZinsBetrag,""), "")</f>
        <v/>
      </c>
      <c r="H274" s="11" t="str">
        <f ca="1">IFERROR(IF(DarlehenNichtBezahlt*DarlehenIstGut,AbschlussSaldo,""), "")</f>
        <v/>
      </c>
    </row>
    <row r="275" spans="2:8" ht="20.100000000000001" customHeight="1">
      <c r="B275" s="9" t="str">
        <f ca="1">IFERROR(IF(DarlehenNichtBezahlt*DarlehenIstGut,ZahlungNummer,""), "")</f>
        <v/>
      </c>
      <c r="C275" s="10" t="str">
        <f ca="1">IFERROR(IF(DarlehenNichtBezahlt*DarlehenIstGut,ZahlungsDatum,""), "")</f>
        <v/>
      </c>
      <c r="D275" s="11" t="str">
        <f ca="1">IFERROR(IF(DarlehenNichtBezahlt*DarlehenIstGut,DarlehensWert,""), "")</f>
        <v/>
      </c>
      <c r="E275" s="11" t="str">
        <f ca="1">IFERROR(IF(DarlehenNichtBezahlt*DarlehenIstGut,MonatlicheZahlung,""), "")</f>
        <v/>
      </c>
      <c r="F275" s="11" t="str">
        <f ca="1">IFERROR(IF(DarlehenNichtBezahlt*DarlehenIstGut,Kapital,""), "")</f>
        <v/>
      </c>
      <c r="G275" s="11" t="str">
        <f ca="1">IFERROR(IF(DarlehenNichtBezahlt*DarlehenIstGut,ZinsBetrag,""), "")</f>
        <v/>
      </c>
      <c r="H275" s="11" t="str">
        <f ca="1">IFERROR(IF(DarlehenNichtBezahlt*DarlehenIstGut,AbschlussSaldo,""), "")</f>
        <v/>
      </c>
    </row>
    <row r="276" spans="2:8" ht="20.100000000000001" customHeight="1">
      <c r="B276" s="9" t="str">
        <f ca="1">IFERROR(IF(DarlehenNichtBezahlt*DarlehenIstGut,ZahlungNummer,""), "")</f>
        <v/>
      </c>
      <c r="C276" s="10" t="str">
        <f ca="1">IFERROR(IF(DarlehenNichtBezahlt*DarlehenIstGut,ZahlungsDatum,""), "")</f>
        <v/>
      </c>
      <c r="D276" s="11" t="str">
        <f ca="1">IFERROR(IF(DarlehenNichtBezahlt*DarlehenIstGut,DarlehensWert,""), "")</f>
        <v/>
      </c>
      <c r="E276" s="11" t="str">
        <f ca="1">IFERROR(IF(DarlehenNichtBezahlt*DarlehenIstGut,MonatlicheZahlung,""), "")</f>
        <v/>
      </c>
      <c r="F276" s="11" t="str">
        <f ca="1">IFERROR(IF(DarlehenNichtBezahlt*DarlehenIstGut,Kapital,""), "")</f>
        <v/>
      </c>
      <c r="G276" s="11" t="str">
        <f ca="1">IFERROR(IF(DarlehenNichtBezahlt*DarlehenIstGut,ZinsBetrag,""), "")</f>
        <v/>
      </c>
      <c r="H276" s="11" t="str">
        <f ca="1">IFERROR(IF(DarlehenNichtBezahlt*DarlehenIstGut,AbschlussSaldo,""), "")</f>
        <v/>
      </c>
    </row>
    <row r="277" spans="2:8" ht="20.100000000000001" customHeight="1">
      <c r="B277" s="9" t="str">
        <f ca="1">IFERROR(IF(DarlehenNichtBezahlt*DarlehenIstGut,ZahlungNummer,""), "")</f>
        <v/>
      </c>
      <c r="C277" s="10" t="str">
        <f ca="1">IFERROR(IF(DarlehenNichtBezahlt*DarlehenIstGut,ZahlungsDatum,""), "")</f>
        <v/>
      </c>
      <c r="D277" s="11" t="str">
        <f ca="1">IFERROR(IF(DarlehenNichtBezahlt*DarlehenIstGut,DarlehensWert,""), "")</f>
        <v/>
      </c>
      <c r="E277" s="11" t="str">
        <f ca="1">IFERROR(IF(DarlehenNichtBezahlt*DarlehenIstGut,MonatlicheZahlung,""), "")</f>
        <v/>
      </c>
      <c r="F277" s="11" t="str">
        <f ca="1">IFERROR(IF(DarlehenNichtBezahlt*DarlehenIstGut,Kapital,""), "")</f>
        <v/>
      </c>
      <c r="G277" s="11" t="str">
        <f ca="1">IFERROR(IF(DarlehenNichtBezahlt*DarlehenIstGut,ZinsBetrag,""), "")</f>
        <v/>
      </c>
      <c r="H277" s="11" t="str">
        <f ca="1">IFERROR(IF(DarlehenNichtBezahlt*DarlehenIstGut,AbschlussSaldo,""), "")</f>
        <v/>
      </c>
    </row>
    <row r="278" spans="2:8" ht="20.100000000000001" customHeight="1">
      <c r="B278" s="9" t="str">
        <f ca="1">IFERROR(IF(DarlehenNichtBezahlt*DarlehenIstGut,ZahlungNummer,""), "")</f>
        <v/>
      </c>
      <c r="C278" s="10" t="str">
        <f ca="1">IFERROR(IF(DarlehenNichtBezahlt*DarlehenIstGut,ZahlungsDatum,""), "")</f>
        <v/>
      </c>
      <c r="D278" s="11" t="str">
        <f ca="1">IFERROR(IF(DarlehenNichtBezahlt*DarlehenIstGut,DarlehensWert,""), "")</f>
        <v/>
      </c>
      <c r="E278" s="11" t="str">
        <f ca="1">IFERROR(IF(DarlehenNichtBezahlt*DarlehenIstGut,MonatlicheZahlung,""), "")</f>
        <v/>
      </c>
      <c r="F278" s="11" t="str">
        <f ca="1">IFERROR(IF(DarlehenNichtBezahlt*DarlehenIstGut,Kapital,""), "")</f>
        <v/>
      </c>
      <c r="G278" s="11" t="str">
        <f ca="1">IFERROR(IF(DarlehenNichtBezahlt*DarlehenIstGut,ZinsBetrag,""), "")</f>
        <v/>
      </c>
      <c r="H278" s="11" t="str">
        <f ca="1">IFERROR(IF(DarlehenNichtBezahlt*DarlehenIstGut,AbschlussSaldo,""), "")</f>
        <v/>
      </c>
    </row>
    <row r="279" spans="2:8" ht="20.100000000000001" customHeight="1">
      <c r="B279" s="9" t="str">
        <f ca="1">IFERROR(IF(DarlehenNichtBezahlt*DarlehenIstGut,ZahlungNummer,""), "")</f>
        <v/>
      </c>
      <c r="C279" s="10" t="str">
        <f ca="1">IFERROR(IF(DarlehenNichtBezahlt*DarlehenIstGut,ZahlungsDatum,""), "")</f>
        <v/>
      </c>
      <c r="D279" s="11" t="str">
        <f ca="1">IFERROR(IF(DarlehenNichtBezahlt*DarlehenIstGut,DarlehensWert,""), "")</f>
        <v/>
      </c>
      <c r="E279" s="11" t="str">
        <f ca="1">IFERROR(IF(DarlehenNichtBezahlt*DarlehenIstGut,MonatlicheZahlung,""), "")</f>
        <v/>
      </c>
      <c r="F279" s="11" t="str">
        <f ca="1">IFERROR(IF(DarlehenNichtBezahlt*DarlehenIstGut,Kapital,""), "")</f>
        <v/>
      </c>
      <c r="G279" s="11" t="str">
        <f ca="1">IFERROR(IF(DarlehenNichtBezahlt*DarlehenIstGut,ZinsBetrag,""), "")</f>
        <v/>
      </c>
      <c r="H279" s="11" t="str">
        <f ca="1">IFERROR(IF(DarlehenNichtBezahlt*DarlehenIstGut,AbschlussSaldo,""), "")</f>
        <v/>
      </c>
    </row>
    <row r="280" spans="2:8" ht="20.100000000000001" customHeight="1">
      <c r="B280" s="9" t="str">
        <f ca="1">IFERROR(IF(DarlehenNichtBezahlt*DarlehenIstGut,ZahlungNummer,""), "")</f>
        <v/>
      </c>
      <c r="C280" s="10" t="str">
        <f ca="1">IFERROR(IF(DarlehenNichtBezahlt*DarlehenIstGut,ZahlungsDatum,""), "")</f>
        <v/>
      </c>
      <c r="D280" s="11" t="str">
        <f ca="1">IFERROR(IF(DarlehenNichtBezahlt*DarlehenIstGut,DarlehensWert,""), "")</f>
        <v/>
      </c>
      <c r="E280" s="11" t="str">
        <f ca="1">IFERROR(IF(DarlehenNichtBezahlt*DarlehenIstGut,MonatlicheZahlung,""), "")</f>
        <v/>
      </c>
      <c r="F280" s="11" t="str">
        <f ca="1">IFERROR(IF(DarlehenNichtBezahlt*DarlehenIstGut,Kapital,""), "")</f>
        <v/>
      </c>
      <c r="G280" s="11" t="str">
        <f ca="1">IFERROR(IF(DarlehenNichtBezahlt*DarlehenIstGut,ZinsBetrag,""), "")</f>
        <v/>
      </c>
      <c r="H280" s="11" t="str">
        <f ca="1">IFERROR(IF(DarlehenNichtBezahlt*DarlehenIstGut,AbschlussSaldo,""), "")</f>
        <v/>
      </c>
    </row>
    <row r="281" spans="2:8" ht="20.100000000000001" customHeight="1">
      <c r="B281" s="9" t="str">
        <f ca="1">IFERROR(IF(DarlehenNichtBezahlt*DarlehenIstGut,ZahlungNummer,""), "")</f>
        <v/>
      </c>
      <c r="C281" s="10" t="str">
        <f ca="1">IFERROR(IF(DarlehenNichtBezahlt*DarlehenIstGut,ZahlungsDatum,""), "")</f>
        <v/>
      </c>
      <c r="D281" s="11" t="str">
        <f ca="1">IFERROR(IF(DarlehenNichtBezahlt*DarlehenIstGut,DarlehensWert,""), "")</f>
        <v/>
      </c>
      <c r="E281" s="11" t="str">
        <f ca="1">IFERROR(IF(DarlehenNichtBezahlt*DarlehenIstGut,MonatlicheZahlung,""), "")</f>
        <v/>
      </c>
      <c r="F281" s="11" t="str">
        <f ca="1">IFERROR(IF(DarlehenNichtBezahlt*DarlehenIstGut,Kapital,""), "")</f>
        <v/>
      </c>
      <c r="G281" s="11" t="str">
        <f ca="1">IFERROR(IF(DarlehenNichtBezahlt*DarlehenIstGut,ZinsBetrag,""), "")</f>
        <v/>
      </c>
      <c r="H281" s="11" t="str">
        <f ca="1">IFERROR(IF(DarlehenNichtBezahlt*DarlehenIstGut,AbschlussSaldo,""), "")</f>
        <v/>
      </c>
    </row>
    <row r="282" spans="2:8" ht="20.100000000000001" customHeight="1">
      <c r="B282" s="9" t="str">
        <f ca="1">IFERROR(IF(DarlehenNichtBezahlt*DarlehenIstGut,ZahlungNummer,""), "")</f>
        <v/>
      </c>
      <c r="C282" s="10" t="str">
        <f ca="1">IFERROR(IF(DarlehenNichtBezahlt*DarlehenIstGut,ZahlungsDatum,""), "")</f>
        <v/>
      </c>
      <c r="D282" s="11" t="str">
        <f ca="1">IFERROR(IF(DarlehenNichtBezahlt*DarlehenIstGut,DarlehensWert,""), "")</f>
        <v/>
      </c>
      <c r="E282" s="11" t="str">
        <f ca="1">IFERROR(IF(DarlehenNichtBezahlt*DarlehenIstGut,MonatlicheZahlung,""), "")</f>
        <v/>
      </c>
      <c r="F282" s="11" t="str">
        <f ca="1">IFERROR(IF(DarlehenNichtBezahlt*DarlehenIstGut,Kapital,""), "")</f>
        <v/>
      </c>
      <c r="G282" s="11" t="str">
        <f ca="1">IFERROR(IF(DarlehenNichtBezahlt*DarlehenIstGut,ZinsBetrag,""), "")</f>
        <v/>
      </c>
      <c r="H282" s="11" t="str">
        <f ca="1">IFERROR(IF(DarlehenNichtBezahlt*DarlehenIstGut,AbschlussSaldo,""), "")</f>
        <v/>
      </c>
    </row>
    <row r="283" spans="2:8" ht="20.100000000000001" customHeight="1">
      <c r="B283" s="9" t="str">
        <f ca="1">IFERROR(IF(DarlehenNichtBezahlt*DarlehenIstGut,ZahlungNummer,""), "")</f>
        <v/>
      </c>
      <c r="C283" s="10" t="str">
        <f ca="1">IFERROR(IF(DarlehenNichtBezahlt*DarlehenIstGut,ZahlungsDatum,""), "")</f>
        <v/>
      </c>
      <c r="D283" s="11" t="str">
        <f ca="1">IFERROR(IF(DarlehenNichtBezahlt*DarlehenIstGut,DarlehensWert,""), "")</f>
        <v/>
      </c>
      <c r="E283" s="11" t="str">
        <f ca="1">IFERROR(IF(DarlehenNichtBezahlt*DarlehenIstGut,MonatlicheZahlung,""), "")</f>
        <v/>
      </c>
      <c r="F283" s="11" t="str">
        <f ca="1">IFERROR(IF(DarlehenNichtBezahlt*DarlehenIstGut,Kapital,""), "")</f>
        <v/>
      </c>
      <c r="G283" s="11" t="str">
        <f ca="1">IFERROR(IF(DarlehenNichtBezahlt*DarlehenIstGut,ZinsBetrag,""), "")</f>
        <v/>
      </c>
      <c r="H283" s="11" t="str">
        <f ca="1">IFERROR(IF(DarlehenNichtBezahlt*DarlehenIstGut,AbschlussSaldo,""), "")</f>
        <v/>
      </c>
    </row>
    <row r="284" spans="2:8" ht="20.100000000000001" customHeight="1">
      <c r="B284" s="9" t="str">
        <f ca="1">IFERROR(IF(DarlehenNichtBezahlt*DarlehenIstGut,ZahlungNummer,""), "")</f>
        <v/>
      </c>
      <c r="C284" s="10" t="str">
        <f ca="1">IFERROR(IF(DarlehenNichtBezahlt*DarlehenIstGut,ZahlungsDatum,""), "")</f>
        <v/>
      </c>
      <c r="D284" s="11" t="str">
        <f ca="1">IFERROR(IF(DarlehenNichtBezahlt*DarlehenIstGut,DarlehensWert,""), "")</f>
        <v/>
      </c>
      <c r="E284" s="11" t="str">
        <f ca="1">IFERROR(IF(DarlehenNichtBezahlt*DarlehenIstGut,MonatlicheZahlung,""), "")</f>
        <v/>
      </c>
      <c r="F284" s="11" t="str">
        <f ca="1">IFERROR(IF(DarlehenNichtBezahlt*DarlehenIstGut,Kapital,""), "")</f>
        <v/>
      </c>
      <c r="G284" s="11" t="str">
        <f ca="1">IFERROR(IF(DarlehenNichtBezahlt*DarlehenIstGut,ZinsBetrag,""), "")</f>
        <v/>
      </c>
      <c r="H284" s="11" t="str">
        <f ca="1">IFERROR(IF(DarlehenNichtBezahlt*DarlehenIstGut,AbschlussSaldo,""), "")</f>
        <v/>
      </c>
    </row>
    <row r="285" spans="2:8" ht="20.100000000000001" customHeight="1">
      <c r="B285" s="9" t="str">
        <f ca="1">IFERROR(IF(DarlehenNichtBezahlt*DarlehenIstGut,ZahlungNummer,""), "")</f>
        <v/>
      </c>
      <c r="C285" s="10" t="str">
        <f ca="1">IFERROR(IF(DarlehenNichtBezahlt*DarlehenIstGut,ZahlungsDatum,""), "")</f>
        <v/>
      </c>
      <c r="D285" s="11" t="str">
        <f ca="1">IFERROR(IF(DarlehenNichtBezahlt*DarlehenIstGut,DarlehensWert,""), "")</f>
        <v/>
      </c>
      <c r="E285" s="11" t="str">
        <f ca="1">IFERROR(IF(DarlehenNichtBezahlt*DarlehenIstGut,MonatlicheZahlung,""), "")</f>
        <v/>
      </c>
      <c r="F285" s="11" t="str">
        <f ca="1">IFERROR(IF(DarlehenNichtBezahlt*DarlehenIstGut,Kapital,""), "")</f>
        <v/>
      </c>
      <c r="G285" s="11" t="str">
        <f ca="1">IFERROR(IF(DarlehenNichtBezahlt*DarlehenIstGut,ZinsBetrag,""), "")</f>
        <v/>
      </c>
      <c r="H285" s="11" t="str">
        <f ca="1">IFERROR(IF(DarlehenNichtBezahlt*DarlehenIstGut,AbschlussSaldo,""), "")</f>
        <v/>
      </c>
    </row>
    <row r="286" spans="2:8" ht="20.100000000000001" customHeight="1">
      <c r="B286" s="9" t="str">
        <f ca="1">IFERROR(IF(DarlehenNichtBezahlt*DarlehenIstGut,ZahlungNummer,""), "")</f>
        <v/>
      </c>
      <c r="C286" s="10" t="str">
        <f ca="1">IFERROR(IF(DarlehenNichtBezahlt*DarlehenIstGut,ZahlungsDatum,""), "")</f>
        <v/>
      </c>
      <c r="D286" s="11" t="str">
        <f ca="1">IFERROR(IF(DarlehenNichtBezahlt*DarlehenIstGut,DarlehensWert,""), "")</f>
        <v/>
      </c>
      <c r="E286" s="11" t="str">
        <f ca="1">IFERROR(IF(DarlehenNichtBezahlt*DarlehenIstGut,MonatlicheZahlung,""), "")</f>
        <v/>
      </c>
      <c r="F286" s="11" t="str">
        <f ca="1">IFERROR(IF(DarlehenNichtBezahlt*DarlehenIstGut,Kapital,""), "")</f>
        <v/>
      </c>
      <c r="G286" s="11" t="str">
        <f ca="1">IFERROR(IF(DarlehenNichtBezahlt*DarlehenIstGut,ZinsBetrag,""), "")</f>
        <v/>
      </c>
      <c r="H286" s="11" t="str">
        <f ca="1">IFERROR(IF(DarlehenNichtBezahlt*DarlehenIstGut,AbschlussSaldo,""), "")</f>
        <v/>
      </c>
    </row>
    <row r="287" spans="2:8" ht="20.100000000000001" customHeight="1">
      <c r="B287" s="9" t="str">
        <f ca="1">IFERROR(IF(DarlehenNichtBezahlt*DarlehenIstGut,ZahlungNummer,""), "")</f>
        <v/>
      </c>
      <c r="C287" s="10" t="str">
        <f ca="1">IFERROR(IF(DarlehenNichtBezahlt*DarlehenIstGut,ZahlungsDatum,""), "")</f>
        <v/>
      </c>
      <c r="D287" s="11" t="str">
        <f ca="1">IFERROR(IF(DarlehenNichtBezahlt*DarlehenIstGut,DarlehensWert,""), "")</f>
        <v/>
      </c>
      <c r="E287" s="11" t="str">
        <f ca="1">IFERROR(IF(DarlehenNichtBezahlt*DarlehenIstGut,MonatlicheZahlung,""), "")</f>
        <v/>
      </c>
      <c r="F287" s="11" t="str">
        <f ca="1">IFERROR(IF(DarlehenNichtBezahlt*DarlehenIstGut,Kapital,""), "")</f>
        <v/>
      </c>
      <c r="G287" s="11" t="str">
        <f ca="1">IFERROR(IF(DarlehenNichtBezahlt*DarlehenIstGut,ZinsBetrag,""), "")</f>
        <v/>
      </c>
      <c r="H287" s="11" t="str">
        <f ca="1">IFERROR(IF(DarlehenNichtBezahlt*DarlehenIstGut,AbschlussSaldo,""), "")</f>
        <v/>
      </c>
    </row>
    <row r="288" spans="2:8" ht="20.100000000000001" customHeight="1">
      <c r="B288" s="9" t="str">
        <f ca="1">IFERROR(IF(DarlehenNichtBezahlt*DarlehenIstGut,ZahlungNummer,""), "")</f>
        <v/>
      </c>
      <c r="C288" s="10" t="str">
        <f ca="1">IFERROR(IF(DarlehenNichtBezahlt*DarlehenIstGut,ZahlungsDatum,""), "")</f>
        <v/>
      </c>
      <c r="D288" s="11" t="str">
        <f ca="1">IFERROR(IF(DarlehenNichtBezahlt*DarlehenIstGut,DarlehensWert,""), "")</f>
        <v/>
      </c>
      <c r="E288" s="11" t="str">
        <f ca="1">IFERROR(IF(DarlehenNichtBezahlt*DarlehenIstGut,MonatlicheZahlung,""), "")</f>
        <v/>
      </c>
      <c r="F288" s="11" t="str">
        <f ca="1">IFERROR(IF(DarlehenNichtBezahlt*DarlehenIstGut,Kapital,""), "")</f>
        <v/>
      </c>
      <c r="G288" s="11" t="str">
        <f ca="1">IFERROR(IF(DarlehenNichtBezahlt*DarlehenIstGut,ZinsBetrag,""), "")</f>
        <v/>
      </c>
      <c r="H288" s="11" t="str">
        <f ca="1">IFERROR(IF(DarlehenNichtBezahlt*DarlehenIstGut,AbschlussSaldo,""), "")</f>
        <v/>
      </c>
    </row>
    <row r="289" spans="2:8" ht="20.100000000000001" customHeight="1">
      <c r="B289" s="9" t="str">
        <f ca="1">IFERROR(IF(DarlehenNichtBezahlt*DarlehenIstGut,ZahlungNummer,""), "")</f>
        <v/>
      </c>
      <c r="C289" s="10" t="str">
        <f ca="1">IFERROR(IF(DarlehenNichtBezahlt*DarlehenIstGut,ZahlungsDatum,""), "")</f>
        <v/>
      </c>
      <c r="D289" s="11" t="str">
        <f ca="1">IFERROR(IF(DarlehenNichtBezahlt*DarlehenIstGut,DarlehensWert,""), "")</f>
        <v/>
      </c>
      <c r="E289" s="11" t="str">
        <f ca="1">IFERROR(IF(DarlehenNichtBezahlt*DarlehenIstGut,MonatlicheZahlung,""), "")</f>
        <v/>
      </c>
      <c r="F289" s="11" t="str">
        <f ca="1">IFERROR(IF(DarlehenNichtBezahlt*DarlehenIstGut,Kapital,""), "")</f>
        <v/>
      </c>
      <c r="G289" s="11" t="str">
        <f ca="1">IFERROR(IF(DarlehenNichtBezahlt*DarlehenIstGut,ZinsBetrag,""), "")</f>
        <v/>
      </c>
      <c r="H289" s="11" t="str">
        <f ca="1">IFERROR(IF(DarlehenNichtBezahlt*DarlehenIstGut,AbschlussSaldo,""), "")</f>
        <v/>
      </c>
    </row>
    <row r="290" spans="2:8" ht="20.100000000000001" customHeight="1">
      <c r="B290" s="9" t="str">
        <f ca="1">IFERROR(IF(DarlehenNichtBezahlt*DarlehenIstGut,ZahlungNummer,""), "")</f>
        <v/>
      </c>
      <c r="C290" s="10" t="str">
        <f ca="1">IFERROR(IF(DarlehenNichtBezahlt*DarlehenIstGut,ZahlungsDatum,""), "")</f>
        <v/>
      </c>
      <c r="D290" s="11" t="str">
        <f ca="1">IFERROR(IF(DarlehenNichtBezahlt*DarlehenIstGut,DarlehensWert,""), "")</f>
        <v/>
      </c>
      <c r="E290" s="11" t="str">
        <f ca="1">IFERROR(IF(DarlehenNichtBezahlt*DarlehenIstGut,MonatlicheZahlung,""), "")</f>
        <v/>
      </c>
      <c r="F290" s="11" t="str">
        <f ca="1">IFERROR(IF(DarlehenNichtBezahlt*DarlehenIstGut,Kapital,""), "")</f>
        <v/>
      </c>
      <c r="G290" s="11" t="str">
        <f ca="1">IFERROR(IF(DarlehenNichtBezahlt*DarlehenIstGut,ZinsBetrag,""), "")</f>
        <v/>
      </c>
      <c r="H290" s="11" t="str">
        <f ca="1">IFERROR(IF(DarlehenNichtBezahlt*DarlehenIstGut,AbschlussSaldo,""), "")</f>
        <v/>
      </c>
    </row>
    <row r="291" spans="2:8" ht="20.100000000000001" customHeight="1">
      <c r="B291" s="9" t="str">
        <f ca="1">IFERROR(IF(DarlehenNichtBezahlt*DarlehenIstGut,ZahlungNummer,""), "")</f>
        <v/>
      </c>
      <c r="C291" s="10" t="str">
        <f ca="1">IFERROR(IF(DarlehenNichtBezahlt*DarlehenIstGut,ZahlungsDatum,""), "")</f>
        <v/>
      </c>
      <c r="D291" s="11" t="str">
        <f ca="1">IFERROR(IF(DarlehenNichtBezahlt*DarlehenIstGut,DarlehensWert,""), "")</f>
        <v/>
      </c>
      <c r="E291" s="11" t="str">
        <f ca="1">IFERROR(IF(DarlehenNichtBezahlt*DarlehenIstGut,MonatlicheZahlung,""), "")</f>
        <v/>
      </c>
      <c r="F291" s="11" t="str">
        <f ca="1">IFERROR(IF(DarlehenNichtBezahlt*DarlehenIstGut,Kapital,""), "")</f>
        <v/>
      </c>
      <c r="G291" s="11" t="str">
        <f ca="1">IFERROR(IF(DarlehenNichtBezahlt*DarlehenIstGut,ZinsBetrag,""), "")</f>
        <v/>
      </c>
      <c r="H291" s="11" t="str">
        <f ca="1">IFERROR(IF(DarlehenNichtBezahlt*DarlehenIstGut,AbschlussSaldo,""), "")</f>
        <v/>
      </c>
    </row>
    <row r="292" spans="2:8" ht="20.100000000000001" customHeight="1">
      <c r="B292" s="9" t="str">
        <f ca="1">IFERROR(IF(DarlehenNichtBezahlt*DarlehenIstGut,ZahlungNummer,""), "")</f>
        <v/>
      </c>
      <c r="C292" s="10" t="str">
        <f ca="1">IFERROR(IF(DarlehenNichtBezahlt*DarlehenIstGut,ZahlungsDatum,""), "")</f>
        <v/>
      </c>
      <c r="D292" s="11" t="str">
        <f ca="1">IFERROR(IF(DarlehenNichtBezahlt*DarlehenIstGut,DarlehensWert,""), "")</f>
        <v/>
      </c>
      <c r="E292" s="11" t="str">
        <f ca="1">IFERROR(IF(DarlehenNichtBezahlt*DarlehenIstGut,MonatlicheZahlung,""), "")</f>
        <v/>
      </c>
      <c r="F292" s="11" t="str">
        <f ca="1">IFERROR(IF(DarlehenNichtBezahlt*DarlehenIstGut,Kapital,""), "")</f>
        <v/>
      </c>
      <c r="G292" s="11" t="str">
        <f ca="1">IFERROR(IF(DarlehenNichtBezahlt*DarlehenIstGut,ZinsBetrag,""), "")</f>
        <v/>
      </c>
      <c r="H292" s="11" t="str">
        <f ca="1">IFERROR(IF(DarlehenNichtBezahlt*DarlehenIstGut,AbschlussSaldo,""), "")</f>
        <v/>
      </c>
    </row>
    <row r="293" spans="2:8" ht="20.100000000000001" customHeight="1">
      <c r="B293" s="9" t="str">
        <f ca="1">IFERROR(IF(DarlehenNichtBezahlt*DarlehenIstGut,ZahlungNummer,""), "")</f>
        <v/>
      </c>
      <c r="C293" s="10" t="str">
        <f ca="1">IFERROR(IF(DarlehenNichtBezahlt*DarlehenIstGut,ZahlungsDatum,""), "")</f>
        <v/>
      </c>
      <c r="D293" s="11" t="str">
        <f ca="1">IFERROR(IF(DarlehenNichtBezahlt*DarlehenIstGut,DarlehensWert,""), "")</f>
        <v/>
      </c>
      <c r="E293" s="11" t="str">
        <f ca="1">IFERROR(IF(DarlehenNichtBezahlt*DarlehenIstGut,MonatlicheZahlung,""), "")</f>
        <v/>
      </c>
      <c r="F293" s="11" t="str">
        <f ca="1">IFERROR(IF(DarlehenNichtBezahlt*DarlehenIstGut,Kapital,""), "")</f>
        <v/>
      </c>
      <c r="G293" s="11" t="str">
        <f ca="1">IFERROR(IF(DarlehenNichtBezahlt*DarlehenIstGut,ZinsBetrag,""), "")</f>
        <v/>
      </c>
      <c r="H293" s="11" t="str">
        <f ca="1">IFERROR(IF(DarlehenNichtBezahlt*DarlehenIstGut,AbschlussSaldo,""), "")</f>
        <v/>
      </c>
    </row>
    <row r="294" spans="2:8" ht="20.100000000000001" customHeight="1">
      <c r="B294" s="9" t="str">
        <f ca="1">IFERROR(IF(DarlehenNichtBezahlt*DarlehenIstGut,ZahlungNummer,""), "")</f>
        <v/>
      </c>
      <c r="C294" s="10" t="str">
        <f ca="1">IFERROR(IF(DarlehenNichtBezahlt*DarlehenIstGut,ZahlungsDatum,""), "")</f>
        <v/>
      </c>
      <c r="D294" s="11" t="str">
        <f ca="1">IFERROR(IF(DarlehenNichtBezahlt*DarlehenIstGut,DarlehensWert,""), "")</f>
        <v/>
      </c>
      <c r="E294" s="11" t="str">
        <f ca="1">IFERROR(IF(DarlehenNichtBezahlt*DarlehenIstGut,MonatlicheZahlung,""), "")</f>
        <v/>
      </c>
      <c r="F294" s="11" t="str">
        <f ca="1">IFERROR(IF(DarlehenNichtBezahlt*DarlehenIstGut,Kapital,""), "")</f>
        <v/>
      </c>
      <c r="G294" s="11" t="str">
        <f ca="1">IFERROR(IF(DarlehenNichtBezahlt*DarlehenIstGut,ZinsBetrag,""), "")</f>
        <v/>
      </c>
      <c r="H294" s="11" t="str">
        <f ca="1">IFERROR(IF(DarlehenNichtBezahlt*DarlehenIstGut,AbschlussSaldo,""), "")</f>
        <v/>
      </c>
    </row>
    <row r="295" spans="2:8" ht="20.100000000000001" customHeight="1">
      <c r="B295" s="9" t="str">
        <f ca="1">IFERROR(IF(DarlehenNichtBezahlt*DarlehenIstGut,ZahlungNummer,""), "")</f>
        <v/>
      </c>
      <c r="C295" s="10" t="str">
        <f ca="1">IFERROR(IF(DarlehenNichtBezahlt*DarlehenIstGut,ZahlungsDatum,""), "")</f>
        <v/>
      </c>
      <c r="D295" s="11" t="str">
        <f ca="1">IFERROR(IF(DarlehenNichtBezahlt*DarlehenIstGut,DarlehensWert,""), "")</f>
        <v/>
      </c>
      <c r="E295" s="11" t="str">
        <f ca="1">IFERROR(IF(DarlehenNichtBezahlt*DarlehenIstGut,MonatlicheZahlung,""), "")</f>
        <v/>
      </c>
      <c r="F295" s="11" t="str">
        <f ca="1">IFERROR(IF(DarlehenNichtBezahlt*DarlehenIstGut,Kapital,""), "")</f>
        <v/>
      </c>
      <c r="G295" s="11" t="str">
        <f ca="1">IFERROR(IF(DarlehenNichtBezahlt*DarlehenIstGut,ZinsBetrag,""), "")</f>
        <v/>
      </c>
      <c r="H295" s="11" t="str">
        <f ca="1">IFERROR(IF(DarlehenNichtBezahlt*DarlehenIstGut,AbschlussSaldo,""), "")</f>
        <v/>
      </c>
    </row>
    <row r="296" spans="2:8" ht="20.100000000000001" customHeight="1">
      <c r="B296" s="9" t="str">
        <f ca="1">IFERROR(IF(DarlehenNichtBezahlt*DarlehenIstGut,ZahlungNummer,""), "")</f>
        <v/>
      </c>
      <c r="C296" s="10" t="str">
        <f ca="1">IFERROR(IF(DarlehenNichtBezahlt*DarlehenIstGut,ZahlungsDatum,""), "")</f>
        <v/>
      </c>
      <c r="D296" s="11" t="str">
        <f ca="1">IFERROR(IF(DarlehenNichtBezahlt*DarlehenIstGut,DarlehensWert,""), "")</f>
        <v/>
      </c>
      <c r="E296" s="11" t="str">
        <f ca="1">IFERROR(IF(DarlehenNichtBezahlt*DarlehenIstGut,MonatlicheZahlung,""), "")</f>
        <v/>
      </c>
      <c r="F296" s="11" t="str">
        <f ca="1">IFERROR(IF(DarlehenNichtBezahlt*DarlehenIstGut,Kapital,""), "")</f>
        <v/>
      </c>
      <c r="G296" s="11" t="str">
        <f ca="1">IFERROR(IF(DarlehenNichtBezahlt*DarlehenIstGut,ZinsBetrag,""), "")</f>
        <v/>
      </c>
      <c r="H296" s="11" t="str">
        <f ca="1">IFERROR(IF(DarlehenNichtBezahlt*DarlehenIstGut,AbschlussSaldo,""), "")</f>
        <v/>
      </c>
    </row>
    <row r="297" spans="2:8" ht="20.100000000000001" customHeight="1">
      <c r="B297" s="9" t="str">
        <f ca="1">IFERROR(IF(DarlehenNichtBezahlt*DarlehenIstGut,ZahlungNummer,""), "")</f>
        <v/>
      </c>
      <c r="C297" s="10" t="str">
        <f ca="1">IFERROR(IF(DarlehenNichtBezahlt*DarlehenIstGut,ZahlungsDatum,""), "")</f>
        <v/>
      </c>
      <c r="D297" s="11" t="str">
        <f ca="1">IFERROR(IF(DarlehenNichtBezahlt*DarlehenIstGut,DarlehensWert,""), "")</f>
        <v/>
      </c>
      <c r="E297" s="11" t="str">
        <f ca="1">IFERROR(IF(DarlehenNichtBezahlt*DarlehenIstGut,MonatlicheZahlung,""), "")</f>
        <v/>
      </c>
      <c r="F297" s="11" t="str">
        <f ca="1">IFERROR(IF(DarlehenNichtBezahlt*DarlehenIstGut,Kapital,""), "")</f>
        <v/>
      </c>
      <c r="G297" s="11" t="str">
        <f ca="1">IFERROR(IF(DarlehenNichtBezahlt*DarlehenIstGut,ZinsBetrag,""), "")</f>
        <v/>
      </c>
      <c r="H297" s="11" t="str">
        <f ca="1">IFERROR(IF(DarlehenNichtBezahlt*DarlehenIstGut,AbschlussSaldo,""), "")</f>
        <v/>
      </c>
    </row>
    <row r="298" spans="2:8" ht="20.100000000000001" customHeight="1">
      <c r="B298" s="9" t="str">
        <f ca="1">IFERROR(IF(DarlehenNichtBezahlt*DarlehenIstGut,ZahlungNummer,""), "")</f>
        <v/>
      </c>
      <c r="C298" s="10" t="str">
        <f ca="1">IFERROR(IF(DarlehenNichtBezahlt*DarlehenIstGut,ZahlungsDatum,""), "")</f>
        <v/>
      </c>
      <c r="D298" s="11" t="str">
        <f ca="1">IFERROR(IF(DarlehenNichtBezahlt*DarlehenIstGut,DarlehensWert,""), "")</f>
        <v/>
      </c>
      <c r="E298" s="11" t="str">
        <f ca="1">IFERROR(IF(DarlehenNichtBezahlt*DarlehenIstGut,MonatlicheZahlung,""), "")</f>
        <v/>
      </c>
      <c r="F298" s="11" t="str">
        <f ca="1">IFERROR(IF(DarlehenNichtBezahlt*DarlehenIstGut,Kapital,""), "")</f>
        <v/>
      </c>
      <c r="G298" s="11" t="str">
        <f ca="1">IFERROR(IF(DarlehenNichtBezahlt*DarlehenIstGut,ZinsBetrag,""), "")</f>
        <v/>
      </c>
      <c r="H298" s="11" t="str">
        <f ca="1">IFERROR(IF(DarlehenNichtBezahlt*DarlehenIstGut,AbschlussSaldo,""), "")</f>
        <v/>
      </c>
    </row>
    <row r="299" spans="2:8" ht="20.100000000000001" customHeight="1">
      <c r="B299" s="9" t="str">
        <f ca="1">IFERROR(IF(DarlehenNichtBezahlt*DarlehenIstGut,ZahlungNummer,""), "")</f>
        <v/>
      </c>
      <c r="C299" s="10" t="str">
        <f ca="1">IFERROR(IF(DarlehenNichtBezahlt*DarlehenIstGut,ZahlungsDatum,""), "")</f>
        <v/>
      </c>
      <c r="D299" s="11" t="str">
        <f ca="1">IFERROR(IF(DarlehenNichtBezahlt*DarlehenIstGut,DarlehensWert,""), "")</f>
        <v/>
      </c>
      <c r="E299" s="11" t="str">
        <f ca="1">IFERROR(IF(DarlehenNichtBezahlt*DarlehenIstGut,MonatlicheZahlung,""), "")</f>
        <v/>
      </c>
      <c r="F299" s="11" t="str">
        <f ca="1">IFERROR(IF(DarlehenNichtBezahlt*DarlehenIstGut,Kapital,""), "")</f>
        <v/>
      </c>
      <c r="G299" s="11" t="str">
        <f ca="1">IFERROR(IF(DarlehenNichtBezahlt*DarlehenIstGut,ZinsBetrag,""), "")</f>
        <v/>
      </c>
      <c r="H299" s="11" t="str">
        <f ca="1">IFERROR(IF(DarlehenNichtBezahlt*DarlehenIstGut,AbschlussSaldo,""), "")</f>
        <v/>
      </c>
    </row>
    <row r="300" spans="2:8" ht="20.100000000000001" customHeight="1">
      <c r="B300" s="9" t="str">
        <f ca="1">IFERROR(IF(DarlehenNichtBezahlt*DarlehenIstGut,ZahlungNummer,""), "")</f>
        <v/>
      </c>
      <c r="C300" s="10" t="str">
        <f ca="1">IFERROR(IF(DarlehenNichtBezahlt*DarlehenIstGut,ZahlungsDatum,""), "")</f>
        <v/>
      </c>
      <c r="D300" s="11" t="str">
        <f ca="1">IFERROR(IF(DarlehenNichtBezahlt*DarlehenIstGut,DarlehensWert,""), "")</f>
        <v/>
      </c>
      <c r="E300" s="11" t="str">
        <f ca="1">IFERROR(IF(DarlehenNichtBezahlt*DarlehenIstGut,MonatlicheZahlung,""), "")</f>
        <v/>
      </c>
      <c r="F300" s="11" t="str">
        <f ca="1">IFERROR(IF(DarlehenNichtBezahlt*DarlehenIstGut,Kapital,""), "")</f>
        <v/>
      </c>
      <c r="G300" s="11" t="str">
        <f ca="1">IFERROR(IF(DarlehenNichtBezahlt*DarlehenIstGut,ZinsBetrag,""), "")</f>
        <v/>
      </c>
      <c r="H300" s="11" t="str">
        <f ca="1">IFERROR(IF(DarlehenNichtBezahlt*DarlehenIstGut,AbschlussSaldo,""), "")</f>
        <v/>
      </c>
    </row>
    <row r="301" spans="2:8" ht="20.100000000000001" customHeight="1">
      <c r="B301" s="9" t="str">
        <f ca="1">IFERROR(IF(DarlehenNichtBezahlt*DarlehenIstGut,ZahlungNummer,""), "")</f>
        <v/>
      </c>
      <c r="C301" s="10" t="str">
        <f ca="1">IFERROR(IF(DarlehenNichtBezahlt*DarlehenIstGut,ZahlungsDatum,""), "")</f>
        <v/>
      </c>
      <c r="D301" s="11" t="str">
        <f ca="1">IFERROR(IF(DarlehenNichtBezahlt*DarlehenIstGut,DarlehensWert,""), "")</f>
        <v/>
      </c>
      <c r="E301" s="11" t="str">
        <f ca="1">IFERROR(IF(DarlehenNichtBezahlt*DarlehenIstGut,MonatlicheZahlung,""), "")</f>
        <v/>
      </c>
      <c r="F301" s="11" t="str">
        <f ca="1">IFERROR(IF(DarlehenNichtBezahlt*DarlehenIstGut,Kapital,""), "")</f>
        <v/>
      </c>
      <c r="G301" s="11" t="str">
        <f ca="1">IFERROR(IF(DarlehenNichtBezahlt*DarlehenIstGut,ZinsBetrag,""), "")</f>
        <v/>
      </c>
      <c r="H301" s="11" t="str">
        <f ca="1">IFERROR(IF(DarlehenNichtBezahlt*DarlehenIstGut,AbschlussSaldo,""), "")</f>
        <v/>
      </c>
    </row>
    <row r="302" spans="2:8" ht="20.100000000000001" customHeight="1">
      <c r="B302" s="9" t="str">
        <f ca="1">IFERROR(IF(DarlehenNichtBezahlt*DarlehenIstGut,ZahlungNummer,""), "")</f>
        <v/>
      </c>
      <c r="C302" s="10" t="str">
        <f ca="1">IFERROR(IF(DarlehenNichtBezahlt*DarlehenIstGut,ZahlungsDatum,""), "")</f>
        <v/>
      </c>
      <c r="D302" s="11" t="str">
        <f ca="1">IFERROR(IF(DarlehenNichtBezahlt*DarlehenIstGut,DarlehensWert,""), "")</f>
        <v/>
      </c>
      <c r="E302" s="11" t="str">
        <f ca="1">IFERROR(IF(DarlehenNichtBezahlt*DarlehenIstGut,MonatlicheZahlung,""), "")</f>
        <v/>
      </c>
      <c r="F302" s="11" t="str">
        <f ca="1">IFERROR(IF(DarlehenNichtBezahlt*DarlehenIstGut,Kapital,""), "")</f>
        <v/>
      </c>
      <c r="G302" s="11" t="str">
        <f ca="1">IFERROR(IF(DarlehenNichtBezahlt*DarlehenIstGut,ZinsBetrag,""), "")</f>
        <v/>
      </c>
      <c r="H302" s="11" t="str">
        <f ca="1">IFERROR(IF(DarlehenNichtBezahlt*DarlehenIstGut,AbschlussSaldo,""), "")</f>
        <v/>
      </c>
    </row>
    <row r="303" spans="2:8" ht="20.100000000000001" customHeight="1">
      <c r="B303" s="9" t="str">
        <f ca="1">IFERROR(IF(DarlehenNichtBezahlt*DarlehenIstGut,ZahlungNummer,""), "")</f>
        <v/>
      </c>
      <c r="C303" s="10" t="str">
        <f ca="1">IFERROR(IF(DarlehenNichtBezahlt*DarlehenIstGut,ZahlungsDatum,""), "")</f>
        <v/>
      </c>
      <c r="D303" s="11" t="str">
        <f ca="1">IFERROR(IF(DarlehenNichtBezahlt*DarlehenIstGut,DarlehensWert,""), "")</f>
        <v/>
      </c>
      <c r="E303" s="11" t="str">
        <f ca="1">IFERROR(IF(DarlehenNichtBezahlt*DarlehenIstGut,MonatlicheZahlung,""), "")</f>
        <v/>
      </c>
      <c r="F303" s="11" t="str">
        <f ca="1">IFERROR(IF(DarlehenNichtBezahlt*DarlehenIstGut,Kapital,""), "")</f>
        <v/>
      </c>
      <c r="G303" s="11" t="str">
        <f ca="1">IFERROR(IF(DarlehenNichtBezahlt*DarlehenIstGut,ZinsBetrag,""), "")</f>
        <v/>
      </c>
      <c r="H303" s="11" t="str">
        <f ca="1">IFERROR(IF(DarlehenNichtBezahlt*DarlehenIstGut,AbschlussSaldo,""), "")</f>
        <v/>
      </c>
    </row>
    <row r="304" spans="2:8" ht="20.100000000000001" customHeight="1">
      <c r="B304" s="9" t="str">
        <f ca="1">IFERROR(IF(DarlehenNichtBezahlt*DarlehenIstGut,ZahlungNummer,""), "")</f>
        <v/>
      </c>
      <c r="C304" s="10" t="str">
        <f ca="1">IFERROR(IF(DarlehenNichtBezahlt*DarlehenIstGut,ZahlungsDatum,""), "")</f>
        <v/>
      </c>
      <c r="D304" s="11" t="str">
        <f ca="1">IFERROR(IF(DarlehenNichtBezahlt*DarlehenIstGut,DarlehensWert,""), "")</f>
        <v/>
      </c>
      <c r="E304" s="11" t="str">
        <f ca="1">IFERROR(IF(DarlehenNichtBezahlt*DarlehenIstGut,MonatlicheZahlung,""), "")</f>
        <v/>
      </c>
      <c r="F304" s="11" t="str">
        <f ca="1">IFERROR(IF(DarlehenNichtBezahlt*DarlehenIstGut,Kapital,""), "")</f>
        <v/>
      </c>
      <c r="G304" s="11" t="str">
        <f ca="1">IFERROR(IF(DarlehenNichtBezahlt*DarlehenIstGut,ZinsBetrag,""), "")</f>
        <v/>
      </c>
      <c r="H304" s="11" t="str">
        <f ca="1">IFERROR(IF(DarlehenNichtBezahlt*DarlehenIstGut,AbschlussSaldo,""), "")</f>
        <v/>
      </c>
    </row>
    <row r="305" spans="2:8" ht="20.100000000000001" customHeight="1">
      <c r="B305" s="9" t="str">
        <f ca="1">IFERROR(IF(DarlehenNichtBezahlt*DarlehenIstGut,ZahlungNummer,""), "")</f>
        <v/>
      </c>
      <c r="C305" s="10" t="str">
        <f ca="1">IFERROR(IF(DarlehenNichtBezahlt*DarlehenIstGut,ZahlungsDatum,""), "")</f>
        <v/>
      </c>
      <c r="D305" s="11" t="str">
        <f ca="1">IFERROR(IF(DarlehenNichtBezahlt*DarlehenIstGut,DarlehensWert,""), "")</f>
        <v/>
      </c>
      <c r="E305" s="11" t="str">
        <f ca="1">IFERROR(IF(DarlehenNichtBezahlt*DarlehenIstGut,MonatlicheZahlung,""), "")</f>
        <v/>
      </c>
      <c r="F305" s="11" t="str">
        <f ca="1">IFERROR(IF(DarlehenNichtBezahlt*DarlehenIstGut,Kapital,""), "")</f>
        <v/>
      </c>
      <c r="G305" s="11" t="str">
        <f ca="1">IFERROR(IF(DarlehenNichtBezahlt*DarlehenIstGut,ZinsBetrag,""), "")</f>
        <v/>
      </c>
      <c r="H305" s="11" t="str">
        <f ca="1">IFERROR(IF(DarlehenNichtBezahlt*DarlehenIstGut,AbschlussSaldo,""), "")</f>
        <v/>
      </c>
    </row>
    <row r="306" spans="2:8" ht="20.100000000000001" customHeight="1">
      <c r="B306" s="9" t="str">
        <f ca="1">IFERROR(IF(DarlehenNichtBezahlt*DarlehenIstGut,ZahlungNummer,""), "")</f>
        <v/>
      </c>
      <c r="C306" s="10" t="str">
        <f ca="1">IFERROR(IF(DarlehenNichtBezahlt*DarlehenIstGut,ZahlungsDatum,""), "")</f>
        <v/>
      </c>
      <c r="D306" s="11" t="str">
        <f ca="1">IFERROR(IF(DarlehenNichtBezahlt*DarlehenIstGut,DarlehensWert,""), "")</f>
        <v/>
      </c>
      <c r="E306" s="11" t="str">
        <f ca="1">IFERROR(IF(DarlehenNichtBezahlt*DarlehenIstGut,MonatlicheZahlung,""), "")</f>
        <v/>
      </c>
      <c r="F306" s="11" t="str">
        <f ca="1">IFERROR(IF(DarlehenNichtBezahlt*DarlehenIstGut,Kapital,""), "")</f>
        <v/>
      </c>
      <c r="G306" s="11" t="str">
        <f ca="1">IFERROR(IF(DarlehenNichtBezahlt*DarlehenIstGut,ZinsBetrag,""), "")</f>
        <v/>
      </c>
      <c r="H306" s="11" t="str">
        <f ca="1">IFERROR(IF(DarlehenNichtBezahlt*DarlehenIstGut,AbschlussSaldo,""), "")</f>
        <v/>
      </c>
    </row>
    <row r="307" spans="2:8" ht="20.100000000000001" customHeight="1">
      <c r="B307" s="9" t="str">
        <f ca="1">IFERROR(IF(DarlehenNichtBezahlt*DarlehenIstGut,ZahlungNummer,""), "")</f>
        <v/>
      </c>
      <c r="C307" s="10" t="str">
        <f ca="1">IFERROR(IF(DarlehenNichtBezahlt*DarlehenIstGut,ZahlungsDatum,""), "")</f>
        <v/>
      </c>
      <c r="D307" s="11" t="str">
        <f ca="1">IFERROR(IF(DarlehenNichtBezahlt*DarlehenIstGut,DarlehensWert,""), "")</f>
        <v/>
      </c>
      <c r="E307" s="11" t="str">
        <f ca="1">IFERROR(IF(DarlehenNichtBezahlt*DarlehenIstGut,MonatlicheZahlung,""), "")</f>
        <v/>
      </c>
      <c r="F307" s="11" t="str">
        <f ca="1">IFERROR(IF(DarlehenNichtBezahlt*DarlehenIstGut,Kapital,""), "")</f>
        <v/>
      </c>
      <c r="G307" s="11" t="str">
        <f ca="1">IFERROR(IF(DarlehenNichtBezahlt*DarlehenIstGut,ZinsBetrag,""), "")</f>
        <v/>
      </c>
      <c r="H307" s="11" t="str">
        <f ca="1">IFERROR(IF(DarlehenNichtBezahlt*DarlehenIstGut,AbschlussSaldo,""), "")</f>
        <v/>
      </c>
    </row>
    <row r="308" spans="2:8" ht="20.100000000000001" customHeight="1">
      <c r="B308" s="9" t="str">
        <f ca="1">IFERROR(IF(DarlehenNichtBezahlt*DarlehenIstGut,ZahlungNummer,""), "")</f>
        <v/>
      </c>
      <c r="C308" s="10" t="str">
        <f ca="1">IFERROR(IF(DarlehenNichtBezahlt*DarlehenIstGut,ZahlungsDatum,""), "")</f>
        <v/>
      </c>
      <c r="D308" s="11" t="str">
        <f ca="1">IFERROR(IF(DarlehenNichtBezahlt*DarlehenIstGut,DarlehensWert,""), "")</f>
        <v/>
      </c>
      <c r="E308" s="11" t="str">
        <f ca="1">IFERROR(IF(DarlehenNichtBezahlt*DarlehenIstGut,MonatlicheZahlung,""), "")</f>
        <v/>
      </c>
      <c r="F308" s="11" t="str">
        <f ca="1">IFERROR(IF(DarlehenNichtBezahlt*DarlehenIstGut,Kapital,""), "")</f>
        <v/>
      </c>
      <c r="G308" s="11" t="str">
        <f ca="1">IFERROR(IF(DarlehenNichtBezahlt*DarlehenIstGut,ZinsBetrag,""), "")</f>
        <v/>
      </c>
      <c r="H308" s="11" t="str">
        <f ca="1">IFERROR(IF(DarlehenNichtBezahlt*DarlehenIstGut,AbschlussSaldo,""), "")</f>
        <v/>
      </c>
    </row>
    <row r="309" spans="2:8" ht="20.100000000000001" customHeight="1">
      <c r="B309" s="9" t="str">
        <f ca="1">IFERROR(IF(DarlehenNichtBezahlt*DarlehenIstGut,ZahlungNummer,""), "")</f>
        <v/>
      </c>
      <c r="C309" s="10" t="str">
        <f ca="1">IFERROR(IF(DarlehenNichtBezahlt*DarlehenIstGut,ZahlungsDatum,""), "")</f>
        <v/>
      </c>
      <c r="D309" s="11" t="str">
        <f ca="1">IFERROR(IF(DarlehenNichtBezahlt*DarlehenIstGut,DarlehensWert,""), "")</f>
        <v/>
      </c>
      <c r="E309" s="11" t="str">
        <f ca="1">IFERROR(IF(DarlehenNichtBezahlt*DarlehenIstGut,MonatlicheZahlung,""), "")</f>
        <v/>
      </c>
      <c r="F309" s="11" t="str">
        <f ca="1">IFERROR(IF(DarlehenNichtBezahlt*DarlehenIstGut,Kapital,""), "")</f>
        <v/>
      </c>
      <c r="G309" s="11" t="str">
        <f ca="1">IFERROR(IF(DarlehenNichtBezahlt*DarlehenIstGut,ZinsBetrag,""), "")</f>
        <v/>
      </c>
      <c r="H309" s="11" t="str">
        <f ca="1">IFERROR(IF(DarlehenNichtBezahlt*DarlehenIstGut,AbschlussSaldo,""), "")</f>
        <v/>
      </c>
    </row>
    <row r="310" spans="2:8" ht="20.100000000000001" customHeight="1">
      <c r="B310" s="9" t="str">
        <f ca="1">IFERROR(IF(DarlehenNichtBezahlt*DarlehenIstGut,ZahlungNummer,""), "")</f>
        <v/>
      </c>
      <c r="C310" s="10" t="str">
        <f ca="1">IFERROR(IF(DarlehenNichtBezahlt*DarlehenIstGut,ZahlungsDatum,""), "")</f>
        <v/>
      </c>
      <c r="D310" s="11" t="str">
        <f ca="1">IFERROR(IF(DarlehenNichtBezahlt*DarlehenIstGut,DarlehensWert,""), "")</f>
        <v/>
      </c>
      <c r="E310" s="11" t="str">
        <f ca="1">IFERROR(IF(DarlehenNichtBezahlt*DarlehenIstGut,MonatlicheZahlung,""), "")</f>
        <v/>
      </c>
      <c r="F310" s="11" t="str">
        <f ca="1">IFERROR(IF(DarlehenNichtBezahlt*DarlehenIstGut,Kapital,""), "")</f>
        <v/>
      </c>
      <c r="G310" s="11" t="str">
        <f ca="1">IFERROR(IF(DarlehenNichtBezahlt*DarlehenIstGut,ZinsBetrag,""), "")</f>
        <v/>
      </c>
      <c r="H310" s="11" t="str">
        <f ca="1">IFERROR(IF(DarlehenNichtBezahlt*DarlehenIstGut,AbschlussSaldo,""), "")</f>
        <v/>
      </c>
    </row>
    <row r="311" spans="2:8" ht="20.100000000000001" customHeight="1">
      <c r="B311" s="9" t="str">
        <f ca="1">IFERROR(IF(DarlehenNichtBezahlt*DarlehenIstGut,ZahlungNummer,""), "")</f>
        <v/>
      </c>
      <c r="C311" s="10" t="str">
        <f ca="1">IFERROR(IF(DarlehenNichtBezahlt*DarlehenIstGut,ZahlungsDatum,""), "")</f>
        <v/>
      </c>
      <c r="D311" s="11" t="str">
        <f ca="1">IFERROR(IF(DarlehenNichtBezahlt*DarlehenIstGut,DarlehensWert,""), "")</f>
        <v/>
      </c>
      <c r="E311" s="11" t="str">
        <f ca="1">IFERROR(IF(DarlehenNichtBezahlt*DarlehenIstGut,MonatlicheZahlung,""), "")</f>
        <v/>
      </c>
      <c r="F311" s="11" t="str">
        <f ca="1">IFERROR(IF(DarlehenNichtBezahlt*DarlehenIstGut,Kapital,""), "")</f>
        <v/>
      </c>
      <c r="G311" s="11" t="str">
        <f ca="1">IFERROR(IF(DarlehenNichtBezahlt*DarlehenIstGut,ZinsBetrag,""), "")</f>
        <v/>
      </c>
      <c r="H311" s="11" t="str">
        <f ca="1">IFERROR(IF(DarlehenNichtBezahlt*DarlehenIstGut,AbschlussSaldo,""), "")</f>
        <v/>
      </c>
    </row>
    <row r="312" spans="2:8" ht="20.100000000000001" customHeight="1">
      <c r="B312" s="9" t="str">
        <f ca="1">IFERROR(IF(DarlehenNichtBezahlt*DarlehenIstGut,ZahlungNummer,""), "")</f>
        <v/>
      </c>
      <c r="C312" s="10" t="str">
        <f ca="1">IFERROR(IF(DarlehenNichtBezahlt*DarlehenIstGut,ZahlungsDatum,""), "")</f>
        <v/>
      </c>
      <c r="D312" s="11" t="str">
        <f ca="1">IFERROR(IF(DarlehenNichtBezahlt*DarlehenIstGut,DarlehensWert,""), "")</f>
        <v/>
      </c>
      <c r="E312" s="11" t="str">
        <f ca="1">IFERROR(IF(DarlehenNichtBezahlt*DarlehenIstGut,MonatlicheZahlung,""), "")</f>
        <v/>
      </c>
      <c r="F312" s="11" t="str">
        <f ca="1">IFERROR(IF(DarlehenNichtBezahlt*DarlehenIstGut,Kapital,""), "")</f>
        <v/>
      </c>
      <c r="G312" s="11" t="str">
        <f ca="1">IFERROR(IF(DarlehenNichtBezahlt*DarlehenIstGut,ZinsBetrag,""), "")</f>
        <v/>
      </c>
      <c r="H312" s="11" t="str">
        <f ca="1">IFERROR(IF(DarlehenNichtBezahlt*DarlehenIstGut,AbschlussSaldo,""), "")</f>
        <v/>
      </c>
    </row>
    <row r="313" spans="2:8" ht="20.100000000000001" customHeight="1">
      <c r="B313" s="9" t="str">
        <f ca="1">IFERROR(IF(DarlehenNichtBezahlt*DarlehenIstGut,ZahlungNummer,""), "")</f>
        <v/>
      </c>
      <c r="C313" s="10" t="str">
        <f ca="1">IFERROR(IF(DarlehenNichtBezahlt*DarlehenIstGut,ZahlungsDatum,""), "")</f>
        <v/>
      </c>
      <c r="D313" s="11" t="str">
        <f ca="1">IFERROR(IF(DarlehenNichtBezahlt*DarlehenIstGut,DarlehensWert,""), "")</f>
        <v/>
      </c>
      <c r="E313" s="11" t="str">
        <f ca="1">IFERROR(IF(DarlehenNichtBezahlt*DarlehenIstGut,MonatlicheZahlung,""), "")</f>
        <v/>
      </c>
      <c r="F313" s="11" t="str">
        <f ca="1">IFERROR(IF(DarlehenNichtBezahlt*DarlehenIstGut,Kapital,""), "")</f>
        <v/>
      </c>
      <c r="G313" s="11" t="str">
        <f ca="1">IFERROR(IF(DarlehenNichtBezahlt*DarlehenIstGut,ZinsBetrag,""), "")</f>
        <v/>
      </c>
      <c r="H313" s="11" t="str">
        <f ca="1">IFERROR(IF(DarlehenNichtBezahlt*DarlehenIstGut,AbschlussSaldo,""), "")</f>
        <v/>
      </c>
    </row>
    <row r="314" spans="2:8" ht="20.100000000000001" customHeight="1">
      <c r="B314" s="9" t="str">
        <f ca="1">IFERROR(IF(DarlehenNichtBezahlt*DarlehenIstGut,ZahlungNummer,""), "")</f>
        <v/>
      </c>
      <c r="C314" s="10" t="str">
        <f ca="1">IFERROR(IF(DarlehenNichtBezahlt*DarlehenIstGut,ZahlungsDatum,""), "")</f>
        <v/>
      </c>
      <c r="D314" s="11" t="str">
        <f ca="1">IFERROR(IF(DarlehenNichtBezahlt*DarlehenIstGut,DarlehensWert,""), "")</f>
        <v/>
      </c>
      <c r="E314" s="11" t="str">
        <f ca="1">IFERROR(IF(DarlehenNichtBezahlt*DarlehenIstGut,MonatlicheZahlung,""), "")</f>
        <v/>
      </c>
      <c r="F314" s="11" t="str">
        <f ca="1">IFERROR(IF(DarlehenNichtBezahlt*DarlehenIstGut,Kapital,""), "")</f>
        <v/>
      </c>
      <c r="G314" s="11" t="str">
        <f ca="1">IFERROR(IF(DarlehenNichtBezahlt*DarlehenIstGut,ZinsBetrag,""), "")</f>
        <v/>
      </c>
      <c r="H314" s="11" t="str">
        <f ca="1">IFERROR(IF(DarlehenNichtBezahlt*DarlehenIstGut,AbschlussSaldo,""), "")</f>
        <v/>
      </c>
    </row>
    <row r="315" spans="2:8" ht="20.100000000000001" customHeight="1">
      <c r="B315" s="9" t="str">
        <f ca="1">IFERROR(IF(DarlehenNichtBezahlt*DarlehenIstGut,ZahlungNummer,""), "")</f>
        <v/>
      </c>
      <c r="C315" s="10" t="str">
        <f ca="1">IFERROR(IF(DarlehenNichtBezahlt*DarlehenIstGut,ZahlungsDatum,""), "")</f>
        <v/>
      </c>
      <c r="D315" s="11" t="str">
        <f ca="1">IFERROR(IF(DarlehenNichtBezahlt*DarlehenIstGut,DarlehensWert,""), "")</f>
        <v/>
      </c>
      <c r="E315" s="11" t="str">
        <f ca="1">IFERROR(IF(DarlehenNichtBezahlt*DarlehenIstGut,MonatlicheZahlung,""), "")</f>
        <v/>
      </c>
      <c r="F315" s="11" t="str">
        <f ca="1">IFERROR(IF(DarlehenNichtBezahlt*DarlehenIstGut,Kapital,""), "")</f>
        <v/>
      </c>
      <c r="G315" s="11" t="str">
        <f ca="1">IFERROR(IF(DarlehenNichtBezahlt*DarlehenIstGut,ZinsBetrag,""), "")</f>
        <v/>
      </c>
      <c r="H315" s="11" t="str">
        <f ca="1">IFERROR(IF(DarlehenNichtBezahlt*DarlehenIstGut,AbschlussSaldo,""), "")</f>
        <v/>
      </c>
    </row>
    <row r="316" spans="2:8" ht="20.100000000000001" customHeight="1">
      <c r="B316" s="9" t="str">
        <f ca="1">IFERROR(IF(DarlehenNichtBezahlt*DarlehenIstGut,ZahlungNummer,""), "")</f>
        <v/>
      </c>
      <c r="C316" s="10" t="str">
        <f ca="1">IFERROR(IF(DarlehenNichtBezahlt*DarlehenIstGut,ZahlungsDatum,""), "")</f>
        <v/>
      </c>
      <c r="D316" s="11" t="str">
        <f ca="1">IFERROR(IF(DarlehenNichtBezahlt*DarlehenIstGut,DarlehensWert,""), "")</f>
        <v/>
      </c>
      <c r="E316" s="11" t="str">
        <f ca="1">IFERROR(IF(DarlehenNichtBezahlt*DarlehenIstGut,MonatlicheZahlung,""), "")</f>
        <v/>
      </c>
      <c r="F316" s="11" t="str">
        <f ca="1">IFERROR(IF(DarlehenNichtBezahlt*DarlehenIstGut,Kapital,""), "")</f>
        <v/>
      </c>
      <c r="G316" s="11" t="str">
        <f ca="1">IFERROR(IF(DarlehenNichtBezahlt*DarlehenIstGut,ZinsBetrag,""), "")</f>
        <v/>
      </c>
      <c r="H316" s="11" t="str">
        <f ca="1">IFERROR(IF(DarlehenNichtBezahlt*DarlehenIstGut,AbschlussSaldo,""), "")</f>
        <v/>
      </c>
    </row>
    <row r="317" spans="2:8" ht="20.100000000000001" customHeight="1">
      <c r="B317" s="9" t="str">
        <f ca="1">IFERROR(IF(DarlehenNichtBezahlt*DarlehenIstGut,ZahlungNummer,""), "")</f>
        <v/>
      </c>
      <c r="C317" s="10" t="str">
        <f ca="1">IFERROR(IF(DarlehenNichtBezahlt*DarlehenIstGut,ZahlungsDatum,""), "")</f>
        <v/>
      </c>
      <c r="D317" s="11" t="str">
        <f ca="1">IFERROR(IF(DarlehenNichtBezahlt*DarlehenIstGut,DarlehensWert,""), "")</f>
        <v/>
      </c>
      <c r="E317" s="11" t="str">
        <f ca="1">IFERROR(IF(DarlehenNichtBezahlt*DarlehenIstGut,MonatlicheZahlung,""), "")</f>
        <v/>
      </c>
      <c r="F317" s="11" t="str">
        <f ca="1">IFERROR(IF(DarlehenNichtBezahlt*DarlehenIstGut,Kapital,""), "")</f>
        <v/>
      </c>
      <c r="G317" s="11" t="str">
        <f ca="1">IFERROR(IF(DarlehenNichtBezahlt*DarlehenIstGut,ZinsBetrag,""), "")</f>
        <v/>
      </c>
      <c r="H317" s="11" t="str">
        <f ca="1">IFERROR(IF(DarlehenNichtBezahlt*DarlehenIstGut,AbschlussSaldo,""), "")</f>
        <v/>
      </c>
    </row>
    <row r="318" spans="2:8" ht="20.100000000000001" customHeight="1">
      <c r="B318" s="9" t="str">
        <f ca="1">IFERROR(IF(DarlehenNichtBezahlt*DarlehenIstGut,ZahlungNummer,""), "")</f>
        <v/>
      </c>
      <c r="C318" s="10" t="str">
        <f ca="1">IFERROR(IF(DarlehenNichtBezahlt*DarlehenIstGut,ZahlungsDatum,""), "")</f>
        <v/>
      </c>
      <c r="D318" s="11" t="str">
        <f ca="1">IFERROR(IF(DarlehenNichtBezahlt*DarlehenIstGut,DarlehensWert,""), "")</f>
        <v/>
      </c>
      <c r="E318" s="11" t="str">
        <f ca="1">IFERROR(IF(DarlehenNichtBezahlt*DarlehenIstGut,MonatlicheZahlung,""), "")</f>
        <v/>
      </c>
      <c r="F318" s="11" t="str">
        <f ca="1">IFERROR(IF(DarlehenNichtBezahlt*DarlehenIstGut,Kapital,""), "")</f>
        <v/>
      </c>
      <c r="G318" s="11" t="str">
        <f ca="1">IFERROR(IF(DarlehenNichtBezahlt*DarlehenIstGut,ZinsBetrag,""), "")</f>
        <v/>
      </c>
      <c r="H318" s="11" t="str">
        <f ca="1">IFERROR(IF(DarlehenNichtBezahlt*DarlehenIstGut,AbschlussSaldo,""), "")</f>
        <v/>
      </c>
    </row>
    <row r="319" spans="2:8" ht="20.100000000000001" customHeight="1">
      <c r="B319" s="9" t="str">
        <f ca="1">IFERROR(IF(DarlehenNichtBezahlt*DarlehenIstGut,ZahlungNummer,""), "")</f>
        <v/>
      </c>
      <c r="C319" s="10" t="str">
        <f ca="1">IFERROR(IF(DarlehenNichtBezahlt*DarlehenIstGut,ZahlungsDatum,""), "")</f>
        <v/>
      </c>
      <c r="D319" s="11" t="str">
        <f ca="1">IFERROR(IF(DarlehenNichtBezahlt*DarlehenIstGut,DarlehensWert,""), "")</f>
        <v/>
      </c>
      <c r="E319" s="11" t="str">
        <f ca="1">IFERROR(IF(DarlehenNichtBezahlt*DarlehenIstGut,MonatlicheZahlung,""), "")</f>
        <v/>
      </c>
      <c r="F319" s="11" t="str">
        <f ca="1">IFERROR(IF(DarlehenNichtBezahlt*DarlehenIstGut,Kapital,""), "")</f>
        <v/>
      </c>
      <c r="G319" s="11" t="str">
        <f ca="1">IFERROR(IF(DarlehenNichtBezahlt*DarlehenIstGut,ZinsBetrag,""), "")</f>
        <v/>
      </c>
      <c r="H319" s="11" t="str">
        <f ca="1">IFERROR(IF(DarlehenNichtBezahlt*DarlehenIstGut,AbschlussSaldo,""), "")</f>
        <v/>
      </c>
    </row>
    <row r="320" spans="2:8" ht="20.100000000000001" customHeight="1">
      <c r="B320" s="9" t="str">
        <f ca="1">IFERROR(IF(DarlehenNichtBezahlt*DarlehenIstGut,ZahlungNummer,""), "")</f>
        <v/>
      </c>
      <c r="C320" s="10" t="str">
        <f ca="1">IFERROR(IF(DarlehenNichtBezahlt*DarlehenIstGut,ZahlungsDatum,""), "")</f>
        <v/>
      </c>
      <c r="D320" s="11" t="str">
        <f ca="1">IFERROR(IF(DarlehenNichtBezahlt*DarlehenIstGut,DarlehensWert,""), "")</f>
        <v/>
      </c>
      <c r="E320" s="11" t="str">
        <f ca="1">IFERROR(IF(DarlehenNichtBezahlt*DarlehenIstGut,MonatlicheZahlung,""), "")</f>
        <v/>
      </c>
      <c r="F320" s="11" t="str">
        <f ca="1">IFERROR(IF(DarlehenNichtBezahlt*DarlehenIstGut,Kapital,""), "")</f>
        <v/>
      </c>
      <c r="G320" s="11" t="str">
        <f ca="1">IFERROR(IF(DarlehenNichtBezahlt*DarlehenIstGut,ZinsBetrag,""), "")</f>
        <v/>
      </c>
      <c r="H320" s="11" t="str">
        <f ca="1">IFERROR(IF(DarlehenNichtBezahlt*DarlehenIstGut,AbschlussSaldo,""), "")</f>
        <v/>
      </c>
    </row>
    <row r="321" spans="2:8" ht="20.100000000000001" customHeight="1">
      <c r="B321" s="9" t="str">
        <f ca="1">IFERROR(IF(DarlehenNichtBezahlt*DarlehenIstGut,ZahlungNummer,""), "")</f>
        <v/>
      </c>
      <c r="C321" s="10" t="str">
        <f ca="1">IFERROR(IF(DarlehenNichtBezahlt*DarlehenIstGut,ZahlungsDatum,""), "")</f>
        <v/>
      </c>
      <c r="D321" s="11" t="str">
        <f ca="1">IFERROR(IF(DarlehenNichtBezahlt*DarlehenIstGut,DarlehensWert,""), "")</f>
        <v/>
      </c>
      <c r="E321" s="11" t="str">
        <f ca="1">IFERROR(IF(DarlehenNichtBezahlt*DarlehenIstGut,MonatlicheZahlung,""), "")</f>
        <v/>
      </c>
      <c r="F321" s="11" t="str">
        <f ca="1">IFERROR(IF(DarlehenNichtBezahlt*DarlehenIstGut,Kapital,""), "")</f>
        <v/>
      </c>
      <c r="G321" s="11" t="str">
        <f ca="1">IFERROR(IF(DarlehenNichtBezahlt*DarlehenIstGut,ZinsBetrag,""), "")</f>
        <v/>
      </c>
      <c r="H321" s="11" t="str">
        <f ca="1">IFERROR(IF(DarlehenNichtBezahlt*DarlehenIstGut,AbschlussSaldo,""), "")</f>
        <v/>
      </c>
    </row>
    <row r="322" spans="2:8" ht="20.100000000000001" customHeight="1">
      <c r="B322" s="9" t="str">
        <f ca="1">IFERROR(IF(DarlehenNichtBezahlt*DarlehenIstGut,ZahlungNummer,""), "")</f>
        <v/>
      </c>
      <c r="C322" s="10" t="str">
        <f ca="1">IFERROR(IF(DarlehenNichtBezahlt*DarlehenIstGut,ZahlungsDatum,""), "")</f>
        <v/>
      </c>
      <c r="D322" s="11" t="str">
        <f ca="1">IFERROR(IF(DarlehenNichtBezahlt*DarlehenIstGut,DarlehensWert,""), "")</f>
        <v/>
      </c>
      <c r="E322" s="11" t="str">
        <f ca="1">IFERROR(IF(DarlehenNichtBezahlt*DarlehenIstGut,MonatlicheZahlung,""), "")</f>
        <v/>
      </c>
      <c r="F322" s="11" t="str">
        <f ca="1">IFERROR(IF(DarlehenNichtBezahlt*DarlehenIstGut,Kapital,""), "")</f>
        <v/>
      </c>
      <c r="G322" s="11" t="str">
        <f ca="1">IFERROR(IF(DarlehenNichtBezahlt*DarlehenIstGut,ZinsBetrag,""), "")</f>
        <v/>
      </c>
      <c r="H322" s="11" t="str">
        <f ca="1">IFERROR(IF(DarlehenNichtBezahlt*DarlehenIstGut,AbschlussSaldo,""), "")</f>
        <v/>
      </c>
    </row>
    <row r="323" spans="2:8" ht="20.100000000000001" customHeight="1">
      <c r="B323" s="9" t="str">
        <f ca="1">IFERROR(IF(DarlehenNichtBezahlt*DarlehenIstGut,ZahlungNummer,""), "")</f>
        <v/>
      </c>
      <c r="C323" s="10" t="str">
        <f ca="1">IFERROR(IF(DarlehenNichtBezahlt*DarlehenIstGut,ZahlungsDatum,""), "")</f>
        <v/>
      </c>
      <c r="D323" s="11" t="str">
        <f ca="1">IFERROR(IF(DarlehenNichtBezahlt*DarlehenIstGut,DarlehensWert,""), "")</f>
        <v/>
      </c>
      <c r="E323" s="11" t="str">
        <f ca="1">IFERROR(IF(DarlehenNichtBezahlt*DarlehenIstGut,MonatlicheZahlung,""), "")</f>
        <v/>
      </c>
      <c r="F323" s="11" t="str">
        <f ca="1">IFERROR(IF(DarlehenNichtBezahlt*DarlehenIstGut,Kapital,""), "")</f>
        <v/>
      </c>
      <c r="G323" s="11" t="str">
        <f ca="1">IFERROR(IF(DarlehenNichtBezahlt*DarlehenIstGut,ZinsBetrag,""), "")</f>
        <v/>
      </c>
      <c r="H323" s="11" t="str">
        <f ca="1">IFERROR(IF(DarlehenNichtBezahlt*DarlehenIstGut,AbschlussSaldo,""), "")</f>
        <v/>
      </c>
    </row>
    <row r="324" spans="2:8" ht="20.100000000000001" customHeight="1">
      <c r="B324" s="9" t="str">
        <f ca="1">IFERROR(IF(DarlehenNichtBezahlt*DarlehenIstGut,ZahlungNummer,""), "")</f>
        <v/>
      </c>
      <c r="C324" s="10" t="str">
        <f ca="1">IFERROR(IF(DarlehenNichtBezahlt*DarlehenIstGut,ZahlungsDatum,""), "")</f>
        <v/>
      </c>
      <c r="D324" s="11" t="str">
        <f ca="1">IFERROR(IF(DarlehenNichtBezahlt*DarlehenIstGut,DarlehensWert,""), "")</f>
        <v/>
      </c>
      <c r="E324" s="11" t="str">
        <f ca="1">IFERROR(IF(DarlehenNichtBezahlt*DarlehenIstGut,MonatlicheZahlung,""), "")</f>
        <v/>
      </c>
      <c r="F324" s="11" t="str">
        <f ca="1">IFERROR(IF(DarlehenNichtBezahlt*DarlehenIstGut,Kapital,""), "")</f>
        <v/>
      </c>
      <c r="G324" s="11" t="str">
        <f ca="1">IFERROR(IF(DarlehenNichtBezahlt*DarlehenIstGut,ZinsBetrag,""), "")</f>
        <v/>
      </c>
      <c r="H324" s="11" t="str">
        <f ca="1">IFERROR(IF(DarlehenNichtBezahlt*DarlehenIstGut,AbschlussSaldo,""), "")</f>
        <v/>
      </c>
    </row>
    <row r="325" spans="2:8" ht="20.100000000000001" customHeight="1">
      <c r="B325" s="9" t="str">
        <f ca="1">IFERROR(IF(DarlehenNichtBezahlt*DarlehenIstGut,ZahlungNummer,""), "")</f>
        <v/>
      </c>
      <c r="C325" s="10" t="str">
        <f ca="1">IFERROR(IF(DarlehenNichtBezahlt*DarlehenIstGut,ZahlungsDatum,""), "")</f>
        <v/>
      </c>
      <c r="D325" s="11" t="str">
        <f ca="1">IFERROR(IF(DarlehenNichtBezahlt*DarlehenIstGut,DarlehensWert,""), "")</f>
        <v/>
      </c>
      <c r="E325" s="11" t="str">
        <f ca="1">IFERROR(IF(DarlehenNichtBezahlt*DarlehenIstGut,MonatlicheZahlung,""), "")</f>
        <v/>
      </c>
      <c r="F325" s="11" t="str">
        <f ca="1">IFERROR(IF(DarlehenNichtBezahlt*DarlehenIstGut,Kapital,""), "")</f>
        <v/>
      </c>
      <c r="G325" s="11" t="str">
        <f ca="1">IFERROR(IF(DarlehenNichtBezahlt*DarlehenIstGut,ZinsBetrag,""), "")</f>
        <v/>
      </c>
      <c r="H325" s="11" t="str">
        <f ca="1">IFERROR(IF(DarlehenNichtBezahlt*DarlehenIstGut,AbschlussSaldo,""), "")</f>
        <v/>
      </c>
    </row>
    <row r="326" spans="2:8" ht="20.100000000000001" customHeight="1">
      <c r="B326" s="9" t="str">
        <f ca="1">IFERROR(IF(DarlehenNichtBezahlt*DarlehenIstGut,ZahlungNummer,""), "")</f>
        <v/>
      </c>
      <c r="C326" s="10" t="str">
        <f ca="1">IFERROR(IF(DarlehenNichtBezahlt*DarlehenIstGut,ZahlungsDatum,""), "")</f>
        <v/>
      </c>
      <c r="D326" s="11" t="str">
        <f ca="1">IFERROR(IF(DarlehenNichtBezahlt*DarlehenIstGut,DarlehensWert,""), "")</f>
        <v/>
      </c>
      <c r="E326" s="11" t="str">
        <f ca="1">IFERROR(IF(DarlehenNichtBezahlt*DarlehenIstGut,MonatlicheZahlung,""), "")</f>
        <v/>
      </c>
      <c r="F326" s="11" t="str">
        <f ca="1">IFERROR(IF(DarlehenNichtBezahlt*DarlehenIstGut,Kapital,""), "")</f>
        <v/>
      </c>
      <c r="G326" s="11" t="str">
        <f ca="1">IFERROR(IF(DarlehenNichtBezahlt*DarlehenIstGut,ZinsBetrag,""), "")</f>
        <v/>
      </c>
      <c r="H326" s="11" t="str">
        <f ca="1">IFERROR(IF(DarlehenNichtBezahlt*DarlehenIstGut,AbschlussSaldo,""), "")</f>
        <v/>
      </c>
    </row>
    <row r="327" spans="2:8" ht="20.100000000000001" customHeight="1">
      <c r="B327" s="9" t="str">
        <f ca="1">IFERROR(IF(DarlehenNichtBezahlt*DarlehenIstGut,ZahlungNummer,""), "")</f>
        <v/>
      </c>
      <c r="C327" s="10" t="str">
        <f ca="1">IFERROR(IF(DarlehenNichtBezahlt*DarlehenIstGut,ZahlungsDatum,""), "")</f>
        <v/>
      </c>
      <c r="D327" s="11" t="str">
        <f ca="1">IFERROR(IF(DarlehenNichtBezahlt*DarlehenIstGut,DarlehensWert,""), "")</f>
        <v/>
      </c>
      <c r="E327" s="11" t="str">
        <f ca="1">IFERROR(IF(DarlehenNichtBezahlt*DarlehenIstGut,MonatlicheZahlung,""), "")</f>
        <v/>
      </c>
      <c r="F327" s="11" t="str">
        <f ca="1">IFERROR(IF(DarlehenNichtBezahlt*DarlehenIstGut,Kapital,""), "")</f>
        <v/>
      </c>
      <c r="G327" s="11" t="str">
        <f ca="1">IFERROR(IF(DarlehenNichtBezahlt*DarlehenIstGut,ZinsBetrag,""), "")</f>
        <v/>
      </c>
      <c r="H327" s="11" t="str">
        <f ca="1">IFERROR(IF(DarlehenNichtBezahlt*DarlehenIstGut,AbschlussSaldo,""), "")</f>
        <v/>
      </c>
    </row>
    <row r="328" spans="2:8" ht="20.100000000000001" customHeight="1">
      <c r="B328" s="9" t="str">
        <f ca="1">IFERROR(IF(DarlehenNichtBezahlt*DarlehenIstGut,ZahlungNummer,""), "")</f>
        <v/>
      </c>
      <c r="C328" s="10" t="str">
        <f ca="1">IFERROR(IF(DarlehenNichtBezahlt*DarlehenIstGut,ZahlungsDatum,""), "")</f>
        <v/>
      </c>
      <c r="D328" s="11" t="str">
        <f ca="1">IFERROR(IF(DarlehenNichtBezahlt*DarlehenIstGut,DarlehensWert,""), "")</f>
        <v/>
      </c>
      <c r="E328" s="11" t="str">
        <f ca="1">IFERROR(IF(DarlehenNichtBezahlt*DarlehenIstGut,MonatlicheZahlung,""), "")</f>
        <v/>
      </c>
      <c r="F328" s="11" t="str">
        <f ca="1">IFERROR(IF(DarlehenNichtBezahlt*DarlehenIstGut,Kapital,""), "")</f>
        <v/>
      </c>
      <c r="G328" s="11" t="str">
        <f ca="1">IFERROR(IF(DarlehenNichtBezahlt*DarlehenIstGut,ZinsBetrag,""), "")</f>
        <v/>
      </c>
      <c r="H328" s="11" t="str">
        <f ca="1">IFERROR(IF(DarlehenNichtBezahlt*DarlehenIstGut,AbschlussSaldo,""), "")</f>
        <v/>
      </c>
    </row>
    <row r="329" spans="2:8" ht="20.100000000000001" customHeight="1">
      <c r="B329" s="9" t="str">
        <f ca="1">IFERROR(IF(DarlehenNichtBezahlt*DarlehenIstGut,ZahlungNummer,""), "")</f>
        <v/>
      </c>
      <c r="C329" s="10" t="str">
        <f ca="1">IFERROR(IF(DarlehenNichtBezahlt*DarlehenIstGut,ZahlungsDatum,""), "")</f>
        <v/>
      </c>
      <c r="D329" s="11" t="str">
        <f ca="1">IFERROR(IF(DarlehenNichtBezahlt*DarlehenIstGut,DarlehensWert,""), "")</f>
        <v/>
      </c>
      <c r="E329" s="11" t="str">
        <f ca="1">IFERROR(IF(DarlehenNichtBezahlt*DarlehenIstGut,MonatlicheZahlung,""), "")</f>
        <v/>
      </c>
      <c r="F329" s="11" t="str">
        <f ca="1">IFERROR(IF(DarlehenNichtBezahlt*DarlehenIstGut,Kapital,""), "")</f>
        <v/>
      </c>
      <c r="G329" s="11" t="str">
        <f ca="1">IFERROR(IF(DarlehenNichtBezahlt*DarlehenIstGut,ZinsBetrag,""), "")</f>
        <v/>
      </c>
      <c r="H329" s="11" t="str">
        <f ca="1">IFERROR(IF(DarlehenNichtBezahlt*DarlehenIstGut,AbschlussSaldo,""), "")</f>
        <v/>
      </c>
    </row>
    <row r="330" spans="2:8" ht="20.100000000000001" customHeight="1">
      <c r="B330" s="9" t="str">
        <f ca="1">IFERROR(IF(DarlehenNichtBezahlt*DarlehenIstGut,ZahlungNummer,""), "")</f>
        <v/>
      </c>
      <c r="C330" s="10" t="str">
        <f ca="1">IFERROR(IF(DarlehenNichtBezahlt*DarlehenIstGut,ZahlungsDatum,""), "")</f>
        <v/>
      </c>
      <c r="D330" s="11" t="str">
        <f ca="1">IFERROR(IF(DarlehenNichtBezahlt*DarlehenIstGut,DarlehensWert,""), "")</f>
        <v/>
      </c>
      <c r="E330" s="11" t="str">
        <f ca="1">IFERROR(IF(DarlehenNichtBezahlt*DarlehenIstGut,MonatlicheZahlung,""), "")</f>
        <v/>
      </c>
      <c r="F330" s="11" t="str">
        <f ca="1">IFERROR(IF(DarlehenNichtBezahlt*DarlehenIstGut,Kapital,""), "")</f>
        <v/>
      </c>
      <c r="G330" s="11" t="str">
        <f ca="1">IFERROR(IF(DarlehenNichtBezahlt*DarlehenIstGut,ZinsBetrag,""), "")</f>
        <v/>
      </c>
      <c r="H330" s="11" t="str">
        <f ca="1">IFERROR(IF(DarlehenNichtBezahlt*DarlehenIstGut,AbschlussSaldo,""), "")</f>
        <v/>
      </c>
    </row>
    <row r="331" spans="2:8" ht="20.100000000000001" customHeight="1">
      <c r="B331" s="9" t="str">
        <f ca="1">IFERROR(IF(DarlehenNichtBezahlt*DarlehenIstGut,ZahlungNummer,""), "")</f>
        <v/>
      </c>
      <c r="C331" s="10" t="str">
        <f ca="1">IFERROR(IF(DarlehenNichtBezahlt*DarlehenIstGut,ZahlungsDatum,""), "")</f>
        <v/>
      </c>
      <c r="D331" s="11" t="str">
        <f ca="1">IFERROR(IF(DarlehenNichtBezahlt*DarlehenIstGut,DarlehensWert,""), "")</f>
        <v/>
      </c>
      <c r="E331" s="11" t="str">
        <f ca="1">IFERROR(IF(DarlehenNichtBezahlt*DarlehenIstGut,MonatlicheZahlung,""), "")</f>
        <v/>
      </c>
      <c r="F331" s="11" t="str">
        <f ca="1">IFERROR(IF(DarlehenNichtBezahlt*DarlehenIstGut,Kapital,""), "")</f>
        <v/>
      </c>
      <c r="G331" s="11" t="str">
        <f ca="1">IFERROR(IF(DarlehenNichtBezahlt*DarlehenIstGut,ZinsBetrag,""), "")</f>
        <v/>
      </c>
      <c r="H331" s="11" t="str">
        <f ca="1">IFERROR(IF(DarlehenNichtBezahlt*DarlehenIstGut,AbschlussSaldo,""), "")</f>
        <v/>
      </c>
    </row>
    <row r="332" spans="2:8" ht="20.100000000000001" customHeight="1">
      <c r="B332" s="9" t="str">
        <f ca="1">IFERROR(IF(DarlehenNichtBezahlt*DarlehenIstGut,ZahlungNummer,""), "")</f>
        <v/>
      </c>
      <c r="C332" s="10" t="str">
        <f ca="1">IFERROR(IF(DarlehenNichtBezahlt*DarlehenIstGut,ZahlungsDatum,""), "")</f>
        <v/>
      </c>
      <c r="D332" s="11" t="str">
        <f ca="1">IFERROR(IF(DarlehenNichtBezahlt*DarlehenIstGut,DarlehensWert,""), "")</f>
        <v/>
      </c>
      <c r="E332" s="11" t="str">
        <f ca="1">IFERROR(IF(DarlehenNichtBezahlt*DarlehenIstGut,MonatlicheZahlung,""), "")</f>
        <v/>
      </c>
      <c r="F332" s="11" t="str">
        <f ca="1">IFERROR(IF(DarlehenNichtBezahlt*DarlehenIstGut,Kapital,""), "")</f>
        <v/>
      </c>
      <c r="G332" s="11" t="str">
        <f ca="1">IFERROR(IF(DarlehenNichtBezahlt*DarlehenIstGut,ZinsBetrag,""), "")</f>
        <v/>
      </c>
      <c r="H332" s="11" t="str">
        <f ca="1">IFERROR(IF(DarlehenNichtBezahlt*DarlehenIstGut,AbschlussSaldo,""), "")</f>
        <v/>
      </c>
    </row>
    <row r="333" spans="2:8" ht="20.100000000000001" customHeight="1">
      <c r="B333" s="9" t="str">
        <f ca="1">IFERROR(IF(DarlehenNichtBezahlt*DarlehenIstGut,ZahlungNummer,""), "")</f>
        <v/>
      </c>
      <c r="C333" s="10" t="str">
        <f ca="1">IFERROR(IF(DarlehenNichtBezahlt*DarlehenIstGut,ZahlungsDatum,""), "")</f>
        <v/>
      </c>
      <c r="D333" s="11" t="str">
        <f ca="1">IFERROR(IF(DarlehenNichtBezahlt*DarlehenIstGut,DarlehensWert,""), "")</f>
        <v/>
      </c>
      <c r="E333" s="11" t="str">
        <f ca="1">IFERROR(IF(DarlehenNichtBezahlt*DarlehenIstGut,MonatlicheZahlung,""), "")</f>
        <v/>
      </c>
      <c r="F333" s="11" t="str">
        <f ca="1">IFERROR(IF(DarlehenNichtBezahlt*DarlehenIstGut,Kapital,""), "")</f>
        <v/>
      </c>
      <c r="G333" s="11" t="str">
        <f ca="1">IFERROR(IF(DarlehenNichtBezahlt*DarlehenIstGut,ZinsBetrag,""), "")</f>
        <v/>
      </c>
      <c r="H333" s="11" t="str">
        <f ca="1">IFERROR(IF(DarlehenNichtBezahlt*DarlehenIstGut,AbschlussSaldo,""), "")</f>
        <v/>
      </c>
    </row>
    <row r="334" spans="2:8" ht="20.100000000000001" customHeight="1">
      <c r="B334" s="9" t="str">
        <f ca="1">IFERROR(IF(DarlehenNichtBezahlt*DarlehenIstGut,ZahlungNummer,""), "")</f>
        <v/>
      </c>
      <c r="C334" s="10" t="str">
        <f ca="1">IFERROR(IF(DarlehenNichtBezahlt*DarlehenIstGut,ZahlungsDatum,""), "")</f>
        <v/>
      </c>
      <c r="D334" s="11" t="str">
        <f ca="1">IFERROR(IF(DarlehenNichtBezahlt*DarlehenIstGut,DarlehensWert,""), "")</f>
        <v/>
      </c>
      <c r="E334" s="11" t="str">
        <f ca="1">IFERROR(IF(DarlehenNichtBezahlt*DarlehenIstGut,MonatlicheZahlung,""), "")</f>
        <v/>
      </c>
      <c r="F334" s="11" t="str">
        <f ca="1">IFERROR(IF(DarlehenNichtBezahlt*DarlehenIstGut,Kapital,""), "")</f>
        <v/>
      </c>
      <c r="G334" s="11" t="str">
        <f ca="1">IFERROR(IF(DarlehenNichtBezahlt*DarlehenIstGut,ZinsBetrag,""), "")</f>
        <v/>
      </c>
      <c r="H334" s="11" t="str">
        <f ca="1">IFERROR(IF(DarlehenNichtBezahlt*DarlehenIstGut,AbschlussSaldo,""), "")</f>
        <v/>
      </c>
    </row>
    <row r="335" spans="2:8" ht="20.100000000000001" customHeight="1">
      <c r="B335" s="9" t="str">
        <f ca="1">IFERROR(IF(DarlehenNichtBezahlt*DarlehenIstGut,ZahlungNummer,""), "")</f>
        <v/>
      </c>
      <c r="C335" s="10" t="str">
        <f ca="1">IFERROR(IF(DarlehenNichtBezahlt*DarlehenIstGut,ZahlungsDatum,""), "")</f>
        <v/>
      </c>
      <c r="D335" s="11" t="str">
        <f ca="1">IFERROR(IF(DarlehenNichtBezahlt*DarlehenIstGut,DarlehensWert,""), "")</f>
        <v/>
      </c>
      <c r="E335" s="11" t="str">
        <f ca="1">IFERROR(IF(DarlehenNichtBezahlt*DarlehenIstGut,MonatlicheZahlung,""), "")</f>
        <v/>
      </c>
      <c r="F335" s="11" t="str">
        <f ca="1">IFERROR(IF(DarlehenNichtBezahlt*DarlehenIstGut,Kapital,""), "")</f>
        <v/>
      </c>
      <c r="G335" s="11" t="str">
        <f ca="1">IFERROR(IF(DarlehenNichtBezahlt*DarlehenIstGut,ZinsBetrag,""), "")</f>
        <v/>
      </c>
      <c r="H335" s="11" t="str">
        <f ca="1">IFERROR(IF(DarlehenNichtBezahlt*DarlehenIstGut,AbschlussSaldo,""), "")</f>
        <v/>
      </c>
    </row>
    <row r="336" spans="2:8" ht="20.100000000000001" customHeight="1">
      <c r="B336" s="9" t="str">
        <f ca="1">IFERROR(IF(DarlehenNichtBezahlt*DarlehenIstGut,ZahlungNummer,""), "")</f>
        <v/>
      </c>
      <c r="C336" s="10" t="str">
        <f ca="1">IFERROR(IF(DarlehenNichtBezahlt*DarlehenIstGut,ZahlungsDatum,""), "")</f>
        <v/>
      </c>
      <c r="D336" s="11" t="str">
        <f ca="1">IFERROR(IF(DarlehenNichtBezahlt*DarlehenIstGut,DarlehensWert,""), "")</f>
        <v/>
      </c>
      <c r="E336" s="11" t="str">
        <f ca="1">IFERROR(IF(DarlehenNichtBezahlt*DarlehenIstGut,MonatlicheZahlung,""), "")</f>
        <v/>
      </c>
      <c r="F336" s="11" t="str">
        <f ca="1">IFERROR(IF(DarlehenNichtBezahlt*DarlehenIstGut,Kapital,""), "")</f>
        <v/>
      </c>
      <c r="G336" s="11" t="str">
        <f ca="1">IFERROR(IF(DarlehenNichtBezahlt*DarlehenIstGut,ZinsBetrag,""), "")</f>
        <v/>
      </c>
      <c r="H336" s="11" t="str">
        <f ca="1">IFERROR(IF(DarlehenNichtBezahlt*DarlehenIstGut,AbschlussSaldo,""), "")</f>
        <v/>
      </c>
    </row>
    <row r="337" spans="2:8" ht="20.100000000000001" customHeight="1">
      <c r="B337" s="9" t="str">
        <f ca="1">IFERROR(IF(DarlehenNichtBezahlt*DarlehenIstGut,ZahlungNummer,""), "")</f>
        <v/>
      </c>
      <c r="C337" s="10" t="str">
        <f ca="1">IFERROR(IF(DarlehenNichtBezahlt*DarlehenIstGut,ZahlungsDatum,""), "")</f>
        <v/>
      </c>
      <c r="D337" s="11" t="str">
        <f ca="1">IFERROR(IF(DarlehenNichtBezahlt*DarlehenIstGut,DarlehensWert,""), "")</f>
        <v/>
      </c>
      <c r="E337" s="11" t="str">
        <f ca="1">IFERROR(IF(DarlehenNichtBezahlt*DarlehenIstGut,MonatlicheZahlung,""), "")</f>
        <v/>
      </c>
      <c r="F337" s="11" t="str">
        <f ca="1">IFERROR(IF(DarlehenNichtBezahlt*DarlehenIstGut,Kapital,""), "")</f>
        <v/>
      </c>
      <c r="G337" s="11" t="str">
        <f ca="1">IFERROR(IF(DarlehenNichtBezahlt*DarlehenIstGut,ZinsBetrag,""), "")</f>
        <v/>
      </c>
      <c r="H337" s="11" t="str">
        <f ca="1">IFERROR(IF(DarlehenNichtBezahlt*DarlehenIstGut,AbschlussSaldo,""), "")</f>
        <v/>
      </c>
    </row>
    <row r="338" spans="2:8" ht="20.100000000000001" customHeight="1">
      <c r="B338" s="9" t="str">
        <f ca="1">IFERROR(IF(DarlehenNichtBezahlt*DarlehenIstGut,ZahlungNummer,""), "")</f>
        <v/>
      </c>
      <c r="C338" s="10" t="str">
        <f ca="1">IFERROR(IF(DarlehenNichtBezahlt*DarlehenIstGut,ZahlungsDatum,""), "")</f>
        <v/>
      </c>
      <c r="D338" s="11" t="str">
        <f ca="1">IFERROR(IF(DarlehenNichtBezahlt*DarlehenIstGut,DarlehensWert,""), "")</f>
        <v/>
      </c>
      <c r="E338" s="11" t="str">
        <f ca="1">IFERROR(IF(DarlehenNichtBezahlt*DarlehenIstGut,MonatlicheZahlung,""), "")</f>
        <v/>
      </c>
      <c r="F338" s="11" t="str">
        <f ca="1">IFERROR(IF(DarlehenNichtBezahlt*DarlehenIstGut,Kapital,""), "")</f>
        <v/>
      </c>
      <c r="G338" s="11" t="str">
        <f ca="1">IFERROR(IF(DarlehenNichtBezahlt*DarlehenIstGut,ZinsBetrag,""), "")</f>
        <v/>
      </c>
      <c r="H338" s="11" t="str">
        <f ca="1">IFERROR(IF(DarlehenNichtBezahlt*DarlehenIstGut,AbschlussSaldo,""), "")</f>
        <v/>
      </c>
    </row>
    <row r="339" spans="2:8" ht="20.100000000000001" customHeight="1">
      <c r="B339" s="9" t="str">
        <f ca="1">IFERROR(IF(DarlehenNichtBezahlt*DarlehenIstGut,ZahlungNummer,""), "")</f>
        <v/>
      </c>
      <c r="C339" s="10" t="str">
        <f ca="1">IFERROR(IF(DarlehenNichtBezahlt*DarlehenIstGut,ZahlungsDatum,""), "")</f>
        <v/>
      </c>
      <c r="D339" s="11" t="str">
        <f ca="1">IFERROR(IF(DarlehenNichtBezahlt*DarlehenIstGut,DarlehensWert,""), "")</f>
        <v/>
      </c>
      <c r="E339" s="11" t="str">
        <f ca="1">IFERROR(IF(DarlehenNichtBezahlt*DarlehenIstGut,MonatlicheZahlung,""), "")</f>
        <v/>
      </c>
      <c r="F339" s="11" t="str">
        <f ca="1">IFERROR(IF(DarlehenNichtBezahlt*DarlehenIstGut,Kapital,""), "")</f>
        <v/>
      </c>
      <c r="G339" s="11" t="str">
        <f ca="1">IFERROR(IF(DarlehenNichtBezahlt*DarlehenIstGut,ZinsBetrag,""), "")</f>
        <v/>
      </c>
      <c r="H339" s="11" t="str">
        <f ca="1">IFERROR(IF(DarlehenNichtBezahlt*DarlehenIstGut,AbschlussSaldo,""), "")</f>
        <v/>
      </c>
    </row>
    <row r="340" spans="2:8" ht="20.100000000000001" customHeight="1">
      <c r="B340" s="9" t="str">
        <f ca="1">IFERROR(IF(DarlehenNichtBezahlt*DarlehenIstGut,ZahlungNummer,""), "")</f>
        <v/>
      </c>
      <c r="C340" s="10" t="str">
        <f ca="1">IFERROR(IF(DarlehenNichtBezahlt*DarlehenIstGut,ZahlungsDatum,""), "")</f>
        <v/>
      </c>
      <c r="D340" s="11" t="str">
        <f ca="1">IFERROR(IF(DarlehenNichtBezahlt*DarlehenIstGut,DarlehensWert,""), "")</f>
        <v/>
      </c>
      <c r="E340" s="11" t="str">
        <f ca="1">IFERROR(IF(DarlehenNichtBezahlt*DarlehenIstGut,MonatlicheZahlung,""), "")</f>
        <v/>
      </c>
      <c r="F340" s="11" t="str">
        <f ca="1">IFERROR(IF(DarlehenNichtBezahlt*DarlehenIstGut,Kapital,""), "")</f>
        <v/>
      </c>
      <c r="G340" s="11" t="str">
        <f ca="1">IFERROR(IF(DarlehenNichtBezahlt*DarlehenIstGut,ZinsBetrag,""), "")</f>
        <v/>
      </c>
      <c r="H340" s="11" t="str">
        <f ca="1">IFERROR(IF(DarlehenNichtBezahlt*DarlehenIstGut,AbschlussSaldo,""), "")</f>
        <v/>
      </c>
    </row>
    <row r="341" spans="2:8" ht="20.100000000000001" customHeight="1">
      <c r="B341" s="9" t="str">
        <f ca="1">IFERROR(IF(DarlehenNichtBezahlt*DarlehenIstGut,ZahlungNummer,""), "")</f>
        <v/>
      </c>
      <c r="C341" s="10" t="str">
        <f ca="1">IFERROR(IF(DarlehenNichtBezahlt*DarlehenIstGut,ZahlungsDatum,""), "")</f>
        <v/>
      </c>
      <c r="D341" s="11" t="str">
        <f ca="1">IFERROR(IF(DarlehenNichtBezahlt*DarlehenIstGut,DarlehensWert,""), "")</f>
        <v/>
      </c>
      <c r="E341" s="11" t="str">
        <f ca="1">IFERROR(IF(DarlehenNichtBezahlt*DarlehenIstGut,MonatlicheZahlung,""), "")</f>
        <v/>
      </c>
      <c r="F341" s="11" t="str">
        <f ca="1">IFERROR(IF(DarlehenNichtBezahlt*DarlehenIstGut,Kapital,""), "")</f>
        <v/>
      </c>
      <c r="G341" s="11" t="str">
        <f ca="1">IFERROR(IF(DarlehenNichtBezahlt*DarlehenIstGut,ZinsBetrag,""), "")</f>
        <v/>
      </c>
      <c r="H341" s="11" t="str">
        <f ca="1">IFERROR(IF(DarlehenNichtBezahlt*DarlehenIstGut,AbschlussSaldo,""), "")</f>
        <v/>
      </c>
    </row>
    <row r="342" spans="2:8" ht="20.100000000000001" customHeight="1">
      <c r="B342" s="9" t="str">
        <f ca="1">IFERROR(IF(DarlehenNichtBezahlt*DarlehenIstGut,ZahlungNummer,""), "")</f>
        <v/>
      </c>
      <c r="C342" s="10" t="str">
        <f ca="1">IFERROR(IF(DarlehenNichtBezahlt*DarlehenIstGut,ZahlungsDatum,""), "")</f>
        <v/>
      </c>
      <c r="D342" s="11" t="str">
        <f ca="1">IFERROR(IF(DarlehenNichtBezahlt*DarlehenIstGut,DarlehensWert,""), "")</f>
        <v/>
      </c>
      <c r="E342" s="11" t="str">
        <f ca="1">IFERROR(IF(DarlehenNichtBezahlt*DarlehenIstGut,MonatlicheZahlung,""), "")</f>
        <v/>
      </c>
      <c r="F342" s="11" t="str">
        <f ca="1">IFERROR(IF(DarlehenNichtBezahlt*DarlehenIstGut,Kapital,""), "")</f>
        <v/>
      </c>
      <c r="G342" s="11" t="str">
        <f ca="1">IFERROR(IF(DarlehenNichtBezahlt*DarlehenIstGut,ZinsBetrag,""), "")</f>
        <v/>
      </c>
      <c r="H342" s="11" t="str">
        <f ca="1">IFERROR(IF(DarlehenNichtBezahlt*DarlehenIstGut,AbschlussSaldo,""), "")</f>
        <v/>
      </c>
    </row>
    <row r="343" spans="2:8" ht="20.100000000000001" customHeight="1">
      <c r="B343" s="9" t="str">
        <f ca="1">IFERROR(IF(DarlehenNichtBezahlt*DarlehenIstGut,ZahlungNummer,""), "")</f>
        <v/>
      </c>
      <c r="C343" s="10" t="str">
        <f ca="1">IFERROR(IF(DarlehenNichtBezahlt*DarlehenIstGut,ZahlungsDatum,""), "")</f>
        <v/>
      </c>
      <c r="D343" s="11" t="str">
        <f ca="1">IFERROR(IF(DarlehenNichtBezahlt*DarlehenIstGut,DarlehensWert,""), "")</f>
        <v/>
      </c>
      <c r="E343" s="11" t="str">
        <f ca="1">IFERROR(IF(DarlehenNichtBezahlt*DarlehenIstGut,MonatlicheZahlung,""), "")</f>
        <v/>
      </c>
      <c r="F343" s="11" t="str">
        <f ca="1">IFERROR(IF(DarlehenNichtBezahlt*DarlehenIstGut,Kapital,""), "")</f>
        <v/>
      </c>
      <c r="G343" s="11" t="str">
        <f ca="1">IFERROR(IF(DarlehenNichtBezahlt*DarlehenIstGut,ZinsBetrag,""), "")</f>
        <v/>
      </c>
      <c r="H343" s="11" t="str">
        <f ca="1">IFERROR(IF(DarlehenNichtBezahlt*DarlehenIstGut,AbschlussSaldo,""), "")</f>
        <v/>
      </c>
    </row>
    <row r="344" spans="2:8" ht="20.100000000000001" customHeight="1">
      <c r="B344" s="9" t="str">
        <f ca="1">IFERROR(IF(DarlehenNichtBezahlt*DarlehenIstGut,ZahlungNummer,""), "")</f>
        <v/>
      </c>
      <c r="C344" s="10" t="str">
        <f ca="1">IFERROR(IF(DarlehenNichtBezahlt*DarlehenIstGut,ZahlungsDatum,""), "")</f>
        <v/>
      </c>
      <c r="D344" s="11" t="str">
        <f ca="1">IFERROR(IF(DarlehenNichtBezahlt*DarlehenIstGut,DarlehensWert,""), "")</f>
        <v/>
      </c>
      <c r="E344" s="11" t="str">
        <f ca="1">IFERROR(IF(DarlehenNichtBezahlt*DarlehenIstGut,MonatlicheZahlung,""), "")</f>
        <v/>
      </c>
      <c r="F344" s="11" t="str">
        <f ca="1">IFERROR(IF(DarlehenNichtBezahlt*DarlehenIstGut,Kapital,""), "")</f>
        <v/>
      </c>
      <c r="G344" s="11" t="str">
        <f ca="1">IFERROR(IF(DarlehenNichtBezahlt*DarlehenIstGut,ZinsBetrag,""), "")</f>
        <v/>
      </c>
      <c r="H344" s="11" t="str">
        <f ca="1">IFERROR(IF(DarlehenNichtBezahlt*DarlehenIstGut,AbschlussSaldo,""), "")</f>
        <v/>
      </c>
    </row>
    <row r="345" spans="2:8" ht="20.100000000000001" customHeight="1">
      <c r="B345" s="9" t="str">
        <f ca="1">IFERROR(IF(DarlehenNichtBezahlt*DarlehenIstGut,ZahlungNummer,""), "")</f>
        <v/>
      </c>
      <c r="C345" s="10" t="str">
        <f ca="1">IFERROR(IF(DarlehenNichtBezahlt*DarlehenIstGut,ZahlungsDatum,""), "")</f>
        <v/>
      </c>
      <c r="D345" s="11" t="str">
        <f ca="1">IFERROR(IF(DarlehenNichtBezahlt*DarlehenIstGut,DarlehensWert,""), "")</f>
        <v/>
      </c>
      <c r="E345" s="11" t="str">
        <f ca="1">IFERROR(IF(DarlehenNichtBezahlt*DarlehenIstGut,MonatlicheZahlung,""), "")</f>
        <v/>
      </c>
      <c r="F345" s="11" t="str">
        <f ca="1">IFERROR(IF(DarlehenNichtBezahlt*DarlehenIstGut,Kapital,""), "")</f>
        <v/>
      </c>
      <c r="G345" s="11" t="str">
        <f ca="1">IFERROR(IF(DarlehenNichtBezahlt*DarlehenIstGut,ZinsBetrag,""), "")</f>
        <v/>
      </c>
      <c r="H345" s="11" t="str">
        <f ca="1">IFERROR(IF(DarlehenNichtBezahlt*DarlehenIstGut,AbschlussSaldo,""), "")</f>
        <v/>
      </c>
    </row>
    <row r="346" spans="2:8" ht="20.100000000000001" customHeight="1">
      <c r="B346" s="9" t="str">
        <f ca="1">IFERROR(IF(DarlehenNichtBezahlt*DarlehenIstGut,ZahlungNummer,""), "")</f>
        <v/>
      </c>
      <c r="C346" s="10" t="str">
        <f ca="1">IFERROR(IF(DarlehenNichtBezahlt*DarlehenIstGut,ZahlungsDatum,""), "")</f>
        <v/>
      </c>
      <c r="D346" s="11" t="str">
        <f ca="1">IFERROR(IF(DarlehenNichtBezahlt*DarlehenIstGut,DarlehensWert,""), "")</f>
        <v/>
      </c>
      <c r="E346" s="11" t="str">
        <f ca="1">IFERROR(IF(DarlehenNichtBezahlt*DarlehenIstGut,MonatlicheZahlung,""), "")</f>
        <v/>
      </c>
      <c r="F346" s="11" t="str">
        <f ca="1">IFERROR(IF(DarlehenNichtBezahlt*DarlehenIstGut,Kapital,""), "")</f>
        <v/>
      </c>
      <c r="G346" s="11" t="str">
        <f ca="1">IFERROR(IF(DarlehenNichtBezahlt*DarlehenIstGut,ZinsBetrag,""), "")</f>
        <v/>
      </c>
      <c r="H346" s="11" t="str">
        <f ca="1">IFERROR(IF(DarlehenNichtBezahlt*DarlehenIstGut,AbschlussSaldo,""), "")</f>
        <v/>
      </c>
    </row>
    <row r="347" spans="2:8" ht="20.100000000000001" customHeight="1">
      <c r="B347" s="9" t="str">
        <f ca="1">IFERROR(IF(DarlehenNichtBezahlt*DarlehenIstGut,ZahlungNummer,""), "")</f>
        <v/>
      </c>
      <c r="C347" s="10" t="str">
        <f ca="1">IFERROR(IF(DarlehenNichtBezahlt*DarlehenIstGut,ZahlungsDatum,""), "")</f>
        <v/>
      </c>
      <c r="D347" s="11" t="str">
        <f ca="1">IFERROR(IF(DarlehenNichtBezahlt*DarlehenIstGut,DarlehensWert,""), "")</f>
        <v/>
      </c>
      <c r="E347" s="11" t="str">
        <f ca="1">IFERROR(IF(DarlehenNichtBezahlt*DarlehenIstGut,MonatlicheZahlung,""), "")</f>
        <v/>
      </c>
      <c r="F347" s="11" t="str">
        <f ca="1">IFERROR(IF(DarlehenNichtBezahlt*DarlehenIstGut,Kapital,""), "")</f>
        <v/>
      </c>
      <c r="G347" s="11" t="str">
        <f ca="1">IFERROR(IF(DarlehenNichtBezahlt*DarlehenIstGut,ZinsBetrag,""), "")</f>
        <v/>
      </c>
      <c r="H347" s="11" t="str">
        <f ca="1">IFERROR(IF(DarlehenNichtBezahlt*DarlehenIstGut,AbschlussSaldo,""), "")</f>
        <v/>
      </c>
    </row>
    <row r="348" spans="2:8" ht="20.100000000000001" customHeight="1">
      <c r="B348" s="9" t="str">
        <f ca="1">IFERROR(IF(DarlehenNichtBezahlt*DarlehenIstGut,ZahlungNummer,""), "")</f>
        <v/>
      </c>
      <c r="C348" s="10" t="str">
        <f ca="1">IFERROR(IF(DarlehenNichtBezahlt*DarlehenIstGut,ZahlungsDatum,""), "")</f>
        <v/>
      </c>
      <c r="D348" s="11" t="str">
        <f ca="1">IFERROR(IF(DarlehenNichtBezahlt*DarlehenIstGut,DarlehensWert,""), "")</f>
        <v/>
      </c>
      <c r="E348" s="11" t="str">
        <f ca="1">IFERROR(IF(DarlehenNichtBezahlt*DarlehenIstGut,MonatlicheZahlung,""), "")</f>
        <v/>
      </c>
      <c r="F348" s="11" t="str">
        <f ca="1">IFERROR(IF(DarlehenNichtBezahlt*DarlehenIstGut,Kapital,""), "")</f>
        <v/>
      </c>
      <c r="G348" s="11" t="str">
        <f ca="1">IFERROR(IF(DarlehenNichtBezahlt*DarlehenIstGut,ZinsBetrag,""), "")</f>
        <v/>
      </c>
      <c r="H348" s="11" t="str">
        <f ca="1">IFERROR(IF(DarlehenNichtBezahlt*DarlehenIstGut,AbschlussSaldo,""), "")</f>
        <v/>
      </c>
    </row>
    <row r="349" spans="2:8" ht="20.100000000000001" customHeight="1">
      <c r="B349" s="9" t="str">
        <f ca="1">IFERROR(IF(DarlehenNichtBezahlt*DarlehenIstGut,ZahlungNummer,""), "")</f>
        <v/>
      </c>
      <c r="C349" s="10" t="str">
        <f ca="1">IFERROR(IF(DarlehenNichtBezahlt*DarlehenIstGut,ZahlungsDatum,""), "")</f>
        <v/>
      </c>
      <c r="D349" s="11" t="str">
        <f ca="1">IFERROR(IF(DarlehenNichtBezahlt*DarlehenIstGut,DarlehensWert,""), "")</f>
        <v/>
      </c>
      <c r="E349" s="11" t="str">
        <f ca="1">IFERROR(IF(DarlehenNichtBezahlt*DarlehenIstGut,MonatlicheZahlung,""), "")</f>
        <v/>
      </c>
      <c r="F349" s="11" t="str">
        <f ca="1">IFERROR(IF(DarlehenNichtBezahlt*DarlehenIstGut,Kapital,""), "")</f>
        <v/>
      </c>
      <c r="G349" s="11" t="str">
        <f ca="1">IFERROR(IF(DarlehenNichtBezahlt*DarlehenIstGut,ZinsBetrag,""), "")</f>
        <v/>
      </c>
      <c r="H349" s="11" t="str">
        <f ca="1">IFERROR(IF(DarlehenNichtBezahlt*DarlehenIstGut,AbschlussSaldo,""), "")</f>
        <v/>
      </c>
    </row>
    <row r="350" spans="2:8" ht="20.100000000000001" customHeight="1">
      <c r="B350" s="9" t="str">
        <f ca="1">IFERROR(IF(DarlehenNichtBezahlt*DarlehenIstGut,ZahlungNummer,""), "")</f>
        <v/>
      </c>
      <c r="C350" s="10" t="str">
        <f ca="1">IFERROR(IF(DarlehenNichtBezahlt*DarlehenIstGut,ZahlungsDatum,""), "")</f>
        <v/>
      </c>
      <c r="D350" s="11" t="str">
        <f ca="1">IFERROR(IF(DarlehenNichtBezahlt*DarlehenIstGut,DarlehensWert,""), "")</f>
        <v/>
      </c>
      <c r="E350" s="11" t="str">
        <f ca="1">IFERROR(IF(DarlehenNichtBezahlt*DarlehenIstGut,MonatlicheZahlung,""), "")</f>
        <v/>
      </c>
      <c r="F350" s="11" t="str">
        <f ca="1">IFERROR(IF(DarlehenNichtBezahlt*DarlehenIstGut,Kapital,""), "")</f>
        <v/>
      </c>
      <c r="G350" s="11" t="str">
        <f ca="1">IFERROR(IF(DarlehenNichtBezahlt*DarlehenIstGut,ZinsBetrag,""), "")</f>
        <v/>
      </c>
      <c r="H350" s="11" t="str">
        <f ca="1">IFERROR(IF(DarlehenNichtBezahlt*DarlehenIstGut,AbschlussSaldo,""), "")</f>
        <v/>
      </c>
    </row>
    <row r="351" spans="2:8" ht="20.100000000000001" customHeight="1">
      <c r="B351" s="9" t="str">
        <f ca="1">IFERROR(IF(DarlehenNichtBezahlt*DarlehenIstGut,ZahlungNummer,""), "")</f>
        <v/>
      </c>
      <c r="C351" s="10" t="str">
        <f ca="1">IFERROR(IF(DarlehenNichtBezahlt*DarlehenIstGut,ZahlungsDatum,""), "")</f>
        <v/>
      </c>
      <c r="D351" s="11" t="str">
        <f ca="1">IFERROR(IF(DarlehenNichtBezahlt*DarlehenIstGut,DarlehensWert,""), "")</f>
        <v/>
      </c>
      <c r="E351" s="11" t="str">
        <f ca="1">IFERROR(IF(DarlehenNichtBezahlt*DarlehenIstGut,MonatlicheZahlung,""), "")</f>
        <v/>
      </c>
      <c r="F351" s="11" t="str">
        <f ca="1">IFERROR(IF(DarlehenNichtBezahlt*DarlehenIstGut,Kapital,""), "")</f>
        <v/>
      </c>
      <c r="G351" s="11" t="str">
        <f ca="1">IFERROR(IF(DarlehenNichtBezahlt*DarlehenIstGut,ZinsBetrag,""), "")</f>
        <v/>
      </c>
      <c r="H351" s="11" t="str">
        <f ca="1">IFERROR(IF(DarlehenNichtBezahlt*DarlehenIstGut,AbschlussSaldo,""), "")</f>
        <v/>
      </c>
    </row>
    <row r="352" spans="2:8" ht="20.100000000000001" customHeight="1">
      <c r="B352" s="9" t="str">
        <f ca="1">IFERROR(IF(DarlehenNichtBezahlt*DarlehenIstGut,ZahlungNummer,""), "")</f>
        <v/>
      </c>
      <c r="C352" s="10" t="str">
        <f ca="1">IFERROR(IF(DarlehenNichtBezahlt*DarlehenIstGut,ZahlungsDatum,""), "")</f>
        <v/>
      </c>
      <c r="D352" s="11" t="str">
        <f ca="1">IFERROR(IF(DarlehenNichtBezahlt*DarlehenIstGut,DarlehensWert,""), "")</f>
        <v/>
      </c>
      <c r="E352" s="11" t="str">
        <f ca="1">IFERROR(IF(DarlehenNichtBezahlt*DarlehenIstGut,MonatlicheZahlung,""), "")</f>
        <v/>
      </c>
      <c r="F352" s="11" t="str">
        <f ca="1">IFERROR(IF(DarlehenNichtBezahlt*DarlehenIstGut,Kapital,""), "")</f>
        <v/>
      </c>
      <c r="G352" s="11" t="str">
        <f ca="1">IFERROR(IF(DarlehenNichtBezahlt*DarlehenIstGut,ZinsBetrag,""), "")</f>
        <v/>
      </c>
      <c r="H352" s="11" t="str">
        <f ca="1">IFERROR(IF(DarlehenNichtBezahlt*DarlehenIstGut,AbschlussSaldo,""), "")</f>
        <v/>
      </c>
    </row>
    <row r="353" spans="2:8" ht="20.100000000000001" customHeight="1">
      <c r="B353" s="9" t="str">
        <f ca="1">IFERROR(IF(DarlehenNichtBezahlt*DarlehenIstGut,ZahlungNummer,""), "")</f>
        <v/>
      </c>
      <c r="C353" s="10" t="str">
        <f ca="1">IFERROR(IF(DarlehenNichtBezahlt*DarlehenIstGut,ZahlungsDatum,""), "")</f>
        <v/>
      </c>
      <c r="D353" s="11" t="str">
        <f ca="1">IFERROR(IF(DarlehenNichtBezahlt*DarlehenIstGut,DarlehensWert,""), "")</f>
        <v/>
      </c>
      <c r="E353" s="11" t="str">
        <f ca="1">IFERROR(IF(DarlehenNichtBezahlt*DarlehenIstGut,MonatlicheZahlung,""), "")</f>
        <v/>
      </c>
      <c r="F353" s="11" t="str">
        <f ca="1">IFERROR(IF(DarlehenNichtBezahlt*DarlehenIstGut,Kapital,""), "")</f>
        <v/>
      </c>
      <c r="G353" s="11" t="str">
        <f ca="1">IFERROR(IF(DarlehenNichtBezahlt*DarlehenIstGut,ZinsBetrag,""), "")</f>
        <v/>
      </c>
      <c r="H353" s="11" t="str">
        <f ca="1">IFERROR(IF(DarlehenNichtBezahlt*DarlehenIstGut,AbschlussSaldo,""), "")</f>
        <v/>
      </c>
    </row>
    <row r="354" spans="2:8" ht="20.100000000000001" customHeight="1">
      <c r="B354" s="9" t="str">
        <f ca="1">IFERROR(IF(DarlehenNichtBezahlt*DarlehenIstGut,ZahlungNummer,""), "")</f>
        <v/>
      </c>
      <c r="C354" s="10" t="str">
        <f ca="1">IFERROR(IF(DarlehenNichtBezahlt*DarlehenIstGut,ZahlungsDatum,""), "")</f>
        <v/>
      </c>
      <c r="D354" s="11" t="str">
        <f ca="1">IFERROR(IF(DarlehenNichtBezahlt*DarlehenIstGut,DarlehensWert,""), "")</f>
        <v/>
      </c>
      <c r="E354" s="11" t="str">
        <f ca="1">IFERROR(IF(DarlehenNichtBezahlt*DarlehenIstGut,MonatlicheZahlung,""), "")</f>
        <v/>
      </c>
      <c r="F354" s="11" t="str">
        <f ca="1">IFERROR(IF(DarlehenNichtBezahlt*DarlehenIstGut,Kapital,""), "")</f>
        <v/>
      </c>
      <c r="G354" s="11" t="str">
        <f ca="1">IFERROR(IF(DarlehenNichtBezahlt*DarlehenIstGut,ZinsBetrag,""), "")</f>
        <v/>
      </c>
      <c r="H354" s="11" t="str">
        <f ca="1">IFERROR(IF(DarlehenNichtBezahlt*DarlehenIstGut,AbschlussSaldo,""), "")</f>
        <v/>
      </c>
    </row>
    <row r="355" spans="2:8" ht="20.100000000000001" customHeight="1">
      <c r="B355" s="9" t="str">
        <f ca="1">IFERROR(IF(DarlehenNichtBezahlt*DarlehenIstGut,ZahlungNummer,""), "")</f>
        <v/>
      </c>
      <c r="C355" s="10" t="str">
        <f ca="1">IFERROR(IF(DarlehenNichtBezahlt*DarlehenIstGut,ZahlungsDatum,""), "")</f>
        <v/>
      </c>
      <c r="D355" s="11" t="str">
        <f ca="1">IFERROR(IF(DarlehenNichtBezahlt*DarlehenIstGut,DarlehensWert,""), "")</f>
        <v/>
      </c>
      <c r="E355" s="11" t="str">
        <f ca="1">IFERROR(IF(DarlehenNichtBezahlt*DarlehenIstGut,MonatlicheZahlung,""), "")</f>
        <v/>
      </c>
      <c r="F355" s="11" t="str">
        <f ca="1">IFERROR(IF(DarlehenNichtBezahlt*DarlehenIstGut,Kapital,""), "")</f>
        <v/>
      </c>
      <c r="G355" s="11" t="str">
        <f ca="1">IFERROR(IF(DarlehenNichtBezahlt*DarlehenIstGut,ZinsBetrag,""), "")</f>
        <v/>
      </c>
      <c r="H355" s="11" t="str">
        <f ca="1">IFERROR(IF(DarlehenNichtBezahlt*DarlehenIstGut,AbschlussSaldo,""), "")</f>
        <v/>
      </c>
    </row>
    <row r="356" spans="2:8" ht="20.100000000000001" customHeight="1">
      <c r="B356" s="9" t="str">
        <f ca="1">IFERROR(IF(DarlehenNichtBezahlt*DarlehenIstGut,ZahlungNummer,""), "")</f>
        <v/>
      </c>
      <c r="C356" s="10" t="str">
        <f ca="1">IFERROR(IF(DarlehenNichtBezahlt*DarlehenIstGut,ZahlungsDatum,""), "")</f>
        <v/>
      </c>
      <c r="D356" s="11" t="str">
        <f ca="1">IFERROR(IF(DarlehenNichtBezahlt*DarlehenIstGut,DarlehensWert,""), "")</f>
        <v/>
      </c>
      <c r="E356" s="11" t="str">
        <f ca="1">IFERROR(IF(DarlehenNichtBezahlt*DarlehenIstGut,MonatlicheZahlung,""), "")</f>
        <v/>
      </c>
      <c r="F356" s="11" t="str">
        <f ca="1">IFERROR(IF(DarlehenNichtBezahlt*DarlehenIstGut,Kapital,""), "")</f>
        <v/>
      </c>
      <c r="G356" s="11" t="str">
        <f ca="1">IFERROR(IF(DarlehenNichtBezahlt*DarlehenIstGut,ZinsBetrag,""), "")</f>
        <v/>
      </c>
      <c r="H356" s="11" t="str">
        <f ca="1">IFERROR(IF(DarlehenNichtBezahlt*DarlehenIstGut,AbschlussSaldo,""), "")</f>
        <v/>
      </c>
    </row>
    <row r="357" spans="2:8" ht="20.100000000000001" customHeight="1">
      <c r="B357" s="9" t="str">
        <f ca="1">IFERROR(IF(DarlehenNichtBezahlt*DarlehenIstGut,ZahlungNummer,""), "")</f>
        <v/>
      </c>
      <c r="C357" s="10" t="str">
        <f ca="1">IFERROR(IF(DarlehenNichtBezahlt*DarlehenIstGut,ZahlungsDatum,""), "")</f>
        <v/>
      </c>
      <c r="D357" s="11" t="str">
        <f ca="1">IFERROR(IF(DarlehenNichtBezahlt*DarlehenIstGut,DarlehensWert,""), "")</f>
        <v/>
      </c>
      <c r="E357" s="11" t="str">
        <f ca="1">IFERROR(IF(DarlehenNichtBezahlt*DarlehenIstGut,MonatlicheZahlung,""), "")</f>
        <v/>
      </c>
      <c r="F357" s="11" t="str">
        <f ca="1">IFERROR(IF(DarlehenNichtBezahlt*DarlehenIstGut,Kapital,""), "")</f>
        <v/>
      </c>
      <c r="G357" s="11" t="str">
        <f ca="1">IFERROR(IF(DarlehenNichtBezahlt*DarlehenIstGut,ZinsBetrag,""), "")</f>
        <v/>
      </c>
      <c r="H357" s="11" t="str">
        <f ca="1">IFERROR(IF(DarlehenNichtBezahlt*DarlehenIstGut,AbschlussSaldo,""), "")</f>
        <v/>
      </c>
    </row>
    <row r="358" spans="2:8" ht="20.100000000000001" customHeight="1">
      <c r="B358" s="9" t="str">
        <f ca="1">IFERROR(IF(DarlehenNichtBezahlt*DarlehenIstGut,ZahlungNummer,""), "")</f>
        <v/>
      </c>
      <c r="C358" s="10" t="str">
        <f ca="1">IFERROR(IF(DarlehenNichtBezahlt*DarlehenIstGut,ZahlungsDatum,""), "")</f>
        <v/>
      </c>
      <c r="D358" s="11" t="str">
        <f ca="1">IFERROR(IF(DarlehenNichtBezahlt*DarlehenIstGut,DarlehensWert,""), "")</f>
        <v/>
      </c>
      <c r="E358" s="11" t="str">
        <f ca="1">IFERROR(IF(DarlehenNichtBezahlt*DarlehenIstGut,MonatlicheZahlung,""), "")</f>
        <v/>
      </c>
      <c r="F358" s="11" t="str">
        <f ca="1">IFERROR(IF(DarlehenNichtBezahlt*DarlehenIstGut,Kapital,""), "")</f>
        <v/>
      </c>
      <c r="G358" s="11" t="str">
        <f ca="1">IFERROR(IF(DarlehenNichtBezahlt*DarlehenIstGut,ZinsBetrag,""), "")</f>
        <v/>
      </c>
      <c r="H358" s="11" t="str">
        <f ca="1">IFERROR(IF(DarlehenNichtBezahlt*DarlehenIstGut,AbschlussSaldo,""), "")</f>
        <v/>
      </c>
    </row>
    <row r="359" spans="2:8" ht="20.100000000000001" customHeight="1">
      <c r="B359" s="9" t="str">
        <f ca="1">IFERROR(IF(DarlehenNichtBezahlt*DarlehenIstGut,ZahlungNummer,""), "")</f>
        <v/>
      </c>
      <c r="C359" s="10" t="str">
        <f ca="1">IFERROR(IF(DarlehenNichtBezahlt*DarlehenIstGut,ZahlungsDatum,""), "")</f>
        <v/>
      </c>
      <c r="D359" s="11" t="str">
        <f ca="1">IFERROR(IF(DarlehenNichtBezahlt*DarlehenIstGut,DarlehensWert,""), "")</f>
        <v/>
      </c>
      <c r="E359" s="11" t="str">
        <f ca="1">IFERROR(IF(DarlehenNichtBezahlt*DarlehenIstGut,MonatlicheZahlung,""), "")</f>
        <v/>
      </c>
      <c r="F359" s="11" t="str">
        <f ca="1">IFERROR(IF(DarlehenNichtBezahlt*DarlehenIstGut,Kapital,""), "")</f>
        <v/>
      </c>
      <c r="G359" s="11" t="str">
        <f ca="1">IFERROR(IF(DarlehenNichtBezahlt*DarlehenIstGut,ZinsBetrag,""), "")</f>
        <v/>
      </c>
      <c r="H359" s="11" t="str">
        <f ca="1">IFERROR(IF(DarlehenNichtBezahlt*DarlehenIstGut,AbschlussSaldo,""), "")</f>
        <v/>
      </c>
    </row>
    <row r="360" spans="2:8" ht="20.100000000000001" customHeight="1">
      <c r="B360" s="9" t="str">
        <f ca="1">IFERROR(IF(DarlehenNichtBezahlt*DarlehenIstGut,ZahlungNummer,""), "")</f>
        <v/>
      </c>
      <c r="C360" s="10" t="str">
        <f ca="1">IFERROR(IF(DarlehenNichtBezahlt*DarlehenIstGut,ZahlungsDatum,""), "")</f>
        <v/>
      </c>
      <c r="D360" s="11" t="str">
        <f ca="1">IFERROR(IF(DarlehenNichtBezahlt*DarlehenIstGut,DarlehensWert,""), "")</f>
        <v/>
      </c>
      <c r="E360" s="11" t="str">
        <f ca="1">IFERROR(IF(DarlehenNichtBezahlt*DarlehenIstGut,MonatlicheZahlung,""), "")</f>
        <v/>
      </c>
      <c r="F360" s="11" t="str">
        <f ca="1">IFERROR(IF(DarlehenNichtBezahlt*DarlehenIstGut,Kapital,""), "")</f>
        <v/>
      </c>
      <c r="G360" s="11" t="str">
        <f ca="1">IFERROR(IF(DarlehenNichtBezahlt*DarlehenIstGut,ZinsBetrag,""), "")</f>
        <v/>
      </c>
      <c r="H360" s="11" t="str">
        <f ca="1">IFERROR(IF(DarlehenNichtBezahlt*DarlehenIstGut,AbschlussSaldo,""), "")</f>
        <v/>
      </c>
    </row>
    <row r="361" spans="2:8" ht="20.100000000000001" customHeight="1">
      <c r="B361" s="9" t="str">
        <f ca="1">IFERROR(IF(DarlehenNichtBezahlt*DarlehenIstGut,ZahlungNummer,""), "")</f>
        <v/>
      </c>
      <c r="C361" s="10" t="str">
        <f ca="1">IFERROR(IF(DarlehenNichtBezahlt*DarlehenIstGut,ZahlungsDatum,""), "")</f>
        <v/>
      </c>
      <c r="D361" s="11" t="str">
        <f ca="1">IFERROR(IF(DarlehenNichtBezahlt*DarlehenIstGut,DarlehensWert,""), "")</f>
        <v/>
      </c>
      <c r="E361" s="11" t="str">
        <f ca="1">IFERROR(IF(DarlehenNichtBezahlt*DarlehenIstGut,MonatlicheZahlung,""), "")</f>
        <v/>
      </c>
      <c r="F361" s="11" t="str">
        <f ca="1">IFERROR(IF(DarlehenNichtBezahlt*DarlehenIstGut,Kapital,""), "")</f>
        <v/>
      </c>
      <c r="G361" s="11" t="str">
        <f ca="1">IFERROR(IF(DarlehenNichtBezahlt*DarlehenIstGut,ZinsBetrag,""), "")</f>
        <v/>
      </c>
      <c r="H361" s="11" t="str">
        <f ca="1">IFERROR(IF(DarlehenNichtBezahlt*DarlehenIstGut,AbschlussSaldo,""), "")</f>
        <v/>
      </c>
    </row>
    <row r="362" spans="2:8" ht="20.100000000000001" customHeight="1">
      <c r="B362" s="9" t="str">
        <f ca="1">IFERROR(IF(DarlehenNichtBezahlt*DarlehenIstGut,ZahlungNummer,""), "")</f>
        <v/>
      </c>
      <c r="C362" s="10" t="str">
        <f ca="1">IFERROR(IF(DarlehenNichtBezahlt*DarlehenIstGut,ZahlungsDatum,""), "")</f>
        <v/>
      </c>
      <c r="D362" s="11" t="str">
        <f ca="1">IFERROR(IF(DarlehenNichtBezahlt*DarlehenIstGut,DarlehensWert,""), "")</f>
        <v/>
      </c>
      <c r="E362" s="11" t="str">
        <f ca="1">IFERROR(IF(DarlehenNichtBezahlt*DarlehenIstGut,MonatlicheZahlung,""), "")</f>
        <v/>
      </c>
      <c r="F362" s="11" t="str">
        <f ca="1">IFERROR(IF(DarlehenNichtBezahlt*DarlehenIstGut,Kapital,""), "")</f>
        <v/>
      </c>
      <c r="G362" s="11" t="str">
        <f ca="1">IFERROR(IF(DarlehenNichtBezahlt*DarlehenIstGut,ZinsBetrag,""), "")</f>
        <v/>
      </c>
      <c r="H362" s="11" t="str">
        <f ca="1">IFERROR(IF(DarlehenNichtBezahlt*DarlehenIstGut,AbschlussSaldo,""), "")</f>
        <v/>
      </c>
    </row>
    <row r="363" spans="2:8" ht="20.100000000000001" customHeight="1">
      <c r="B363" s="9" t="str">
        <f ca="1">IFERROR(IF(DarlehenNichtBezahlt*DarlehenIstGut,ZahlungNummer,""), "")</f>
        <v/>
      </c>
      <c r="C363" s="10" t="str">
        <f ca="1">IFERROR(IF(DarlehenNichtBezahlt*DarlehenIstGut,ZahlungsDatum,""), "")</f>
        <v/>
      </c>
      <c r="D363" s="11" t="str">
        <f ca="1">IFERROR(IF(DarlehenNichtBezahlt*DarlehenIstGut,DarlehensWert,""), "")</f>
        <v/>
      </c>
      <c r="E363" s="11" t="str">
        <f ca="1">IFERROR(IF(DarlehenNichtBezahlt*DarlehenIstGut,MonatlicheZahlung,""), "")</f>
        <v/>
      </c>
      <c r="F363" s="11" t="str">
        <f ca="1">IFERROR(IF(DarlehenNichtBezahlt*DarlehenIstGut,Kapital,""), "")</f>
        <v/>
      </c>
      <c r="G363" s="11" t="str">
        <f ca="1">IFERROR(IF(DarlehenNichtBezahlt*DarlehenIstGut,ZinsBetrag,""), "")</f>
        <v/>
      </c>
      <c r="H363" s="11" t="str">
        <f ca="1">IFERROR(IF(DarlehenNichtBezahlt*DarlehenIstGut,AbschlussSaldo,""), "")</f>
        <v/>
      </c>
    </row>
    <row r="364" spans="2:8" ht="20.100000000000001" customHeight="1">
      <c r="B364" s="9" t="str">
        <f ca="1">IFERROR(IF(DarlehenNichtBezahlt*DarlehenIstGut,ZahlungNummer,""), "")</f>
        <v/>
      </c>
      <c r="C364" s="10" t="str">
        <f ca="1">IFERROR(IF(DarlehenNichtBezahlt*DarlehenIstGut,ZahlungsDatum,""), "")</f>
        <v/>
      </c>
      <c r="D364" s="11" t="str">
        <f ca="1">IFERROR(IF(DarlehenNichtBezahlt*DarlehenIstGut,DarlehensWert,""), "")</f>
        <v/>
      </c>
      <c r="E364" s="11" t="str">
        <f ca="1">IFERROR(IF(DarlehenNichtBezahlt*DarlehenIstGut,MonatlicheZahlung,""), "")</f>
        <v/>
      </c>
      <c r="F364" s="11" t="str">
        <f ca="1">IFERROR(IF(DarlehenNichtBezahlt*DarlehenIstGut,Kapital,""), "")</f>
        <v/>
      </c>
      <c r="G364" s="11" t="str">
        <f ca="1">IFERROR(IF(DarlehenNichtBezahlt*DarlehenIstGut,ZinsBetrag,""), "")</f>
        <v/>
      </c>
      <c r="H364" s="11" t="str">
        <f ca="1">IFERROR(IF(DarlehenNichtBezahlt*DarlehenIstGut,AbschlussSaldo,""), "")</f>
        <v/>
      </c>
    </row>
    <row r="365" spans="2:8" ht="20.100000000000001" customHeight="1">
      <c r="B365" s="9" t="str">
        <f ca="1">IFERROR(IF(DarlehenNichtBezahlt*DarlehenIstGut,ZahlungNummer,""), "")</f>
        <v/>
      </c>
      <c r="C365" s="10" t="str">
        <f ca="1">IFERROR(IF(DarlehenNichtBezahlt*DarlehenIstGut,ZahlungsDatum,""), "")</f>
        <v/>
      </c>
      <c r="D365" s="11" t="str">
        <f ca="1">IFERROR(IF(DarlehenNichtBezahlt*DarlehenIstGut,DarlehensWert,""), "")</f>
        <v/>
      </c>
      <c r="E365" s="11" t="str">
        <f ca="1">IFERROR(IF(DarlehenNichtBezahlt*DarlehenIstGut,MonatlicheZahlung,""), "")</f>
        <v/>
      </c>
      <c r="F365" s="11" t="str">
        <f ca="1">IFERROR(IF(DarlehenNichtBezahlt*DarlehenIstGut,Kapital,""), "")</f>
        <v/>
      </c>
      <c r="G365" s="11" t="str">
        <f ca="1">IFERROR(IF(DarlehenNichtBezahlt*DarlehenIstGut,ZinsBetrag,""), "")</f>
        <v/>
      </c>
      <c r="H365" s="11" t="str">
        <f ca="1">IFERROR(IF(DarlehenNichtBezahlt*DarlehenIstGut,AbschlussSaldo,""), "")</f>
        <v/>
      </c>
    </row>
    <row r="366" spans="2:8" ht="20.100000000000001" customHeight="1">
      <c r="B366" s="9" t="str">
        <f ca="1">IFERROR(IF(DarlehenNichtBezahlt*DarlehenIstGut,ZahlungNummer,""), "")</f>
        <v/>
      </c>
      <c r="C366" s="10" t="str">
        <f ca="1">IFERROR(IF(DarlehenNichtBezahlt*DarlehenIstGut,ZahlungsDatum,""), "")</f>
        <v/>
      </c>
      <c r="D366" s="11" t="str">
        <f ca="1">IFERROR(IF(DarlehenNichtBezahlt*DarlehenIstGut,DarlehensWert,""), "")</f>
        <v/>
      </c>
      <c r="E366" s="11" t="str">
        <f ca="1">IFERROR(IF(DarlehenNichtBezahlt*DarlehenIstGut,MonatlicheZahlung,""), "")</f>
        <v/>
      </c>
      <c r="F366" s="11" t="str">
        <f ca="1">IFERROR(IF(DarlehenNichtBezahlt*DarlehenIstGut,Kapital,""), "")</f>
        <v/>
      </c>
      <c r="G366" s="11" t="str">
        <f ca="1">IFERROR(IF(DarlehenNichtBezahlt*DarlehenIstGut,ZinsBetrag,""), "")</f>
        <v/>
      </c>
      <c r="H366" s="11" t="str">
        <f ca="1">IFERROR(IF(DarlehenNichtBezahlt*DarlehenIstGut,AbschlussSaldo,""), "")</f>
        <v/>
      </c>
    </row>
    <row r="367" spans="2:8" ht="20.100000000000001" customHeight="1">
      <c r="B367" s="9" t="str">
        <f ca="1">IFERROR(IF(DarlehenNichtBezahlt*DarlehenIstGut,ZahlungNummer,""), "")</f>
        <v/>
      </c>
      <c r="C367" s="10" t="str">
        <f ca="1">IFERROR(IF(DarlehenNichtBezahlt*DarlehenIstGut,ZahlungsDatum,""), "")</f>
        <v/>
      </c>
      <c r="D367" s="11" t="str">
        <f ca="1">IFERROR(IF(DarlehenNichtBezahlt*DarlehenIstGut,DarlehensWert,""), "")</f>
        <v/>
      </c>
      <c r="E367" s="11" t="str">
        <f ca="1">IFERROR(IF(DarlehenNichtBezahlt*DarlehenIstGut,MonatlicheZahlung,""), "")</f>
        <v/>
      </c>
      <c r="F367" s="11" t="str">
        <f ca="1">IFERROR(IF(DarlehenNichtBezahlt*DarlehenIstGut,Kapital,""), "")</f>
        <v/>
      </c>
      <c r="G367" s="11" t="str">
        <f ca="1">IFERROR(IF(DarlehenNichtBezahlt*DarlehenIstGut,ZinsBetrag,""), "")</f>
        <v/>
      </c>
      <c r="H367" s="11" t="str">
        <f ca="1">IFERROR(IF(DarlehenNichtBezahlt*DarlehenIstGut,AbschlussSaldo,""), "")</f>
        <v/>
      </c>
    </row>
    <row r="368" spans="2:8" ht="20.100000000000001" customHeight="1">
      <c r="B368" s="9" t="str">
        <f ca="1">IFERROR(IF(DarlehenNichtBezahlt*DarlehenIstGut,ZahlungNummer,""), "")</f>
        <v/>
      </c>
      <c r="C368" s="10" t="str">
        <f ca="1">IFERROR(IF(DarlehenNichtBezahlt*DarlehenIstGut,ZahlungsDatum,""), "")</f>
        <v/>
      </c>
      <c r="D368" s="11" t="str">
        <f ca="1">IFERROR(IF(DarlehenNichtBezahlt*DarlehenIstGut,DarlehensWert,""), "")</f>
        <v/>
      </c>
      <c r="E368" s="11" t="str">
        <f ca="1">IFERROR(IF(DarlehenNichtBezahlt*DarlehenIstGut,MonatlicheZahlung,""), "")</f>
        <v/>
      </c>
      <c r="F368" s="11" t="str">
        <f ca="1">IFERROR(IF(DarlehenNichtBezahlt*DarlehenIstGut,Kapital,""), "")</f>
        <v/>
      </c>
      <c r="G368" s="11" t="str">
        <f ca="1">IFERROR(IF(DarlehenNichtBezahlt*DarlehenIstGut,ZinsBetrag,""), "")</f>
        <v/>
      </c>
      <c r="H368" s="11" t="str">
        <f ca="1">IFERROR(IF(DarlehenNichtBezahlt*DarlehenIstGut,AbschlussSaldo,""), "")</f>
        <v/>
      </c>
    </row>
    <row r="369" spans="2:8" ht="20.100000000000001" customHeight="1">
      <c r="B369" s="9" t="str">
        <f ca="1">IFERROR(IF(DarlehenNichtBezahlt*DarlehenIstGut,ZahlungNummer,""), "")</f>
        <v/>
      </c>
      <c r="C369" s="10" t="str">
        <f ca="1">IFERROR(IF(DarlehenNichtBezahlt*DarlehenIstGut,ZahlungsDatum,""), "")</f>
        <v/>
      </c>
      <c r="D369" s="11" t="str">
        <f ca="1">IFERROR(IF(DarlehenNichtBezahlt*DarlehenIstGut,DarlehensWert,""), "")</f>
        <v/>
      </c>
      <c r="E369" s="11" t="str">
        <f ca="1">IFERROR(IF(DarlehenNichtBezahlt*DarlehenIstGut,MonatlicheZahlung,""), "")</f>
        <v/>
      </c>
      <c r="F369" s="11" t="str">
        <f ca="1">IFERROR(IF(DarlehenNichtBezahlt*DarlehenIstGut,Kapital,""), "")</f>
        <v/>
      </c>
      <c r="G369" s="11" t="str">
        <f ca="1">IFERROR(IF(DarlehenNichtBezahlt*DarlehenIstGut,ZinsBetrag,""), "")</f>
        <v/>
      </c>
      <c r="H369" s="11" t="str">
        <f ca="1">IFERROR(IF(DarlehenNichtBezahlt*DarlehenIstGut,AbschlussSaldo,""), "")</f>
        <v/>
      </c>
    </row>
  </sheetData>
  <mergeCells count="11">
    <mergeCell ref="B3:D3"/>
    <mergeCell ref="F3:H3"/>
    <mergeCell ref="B1:H1"/>
    <mergeCell ref="B4:C4"/>
    <mergeCell ref="B5:C5"/>
    <mergeCell ref="B6:C6"/>
    <mergeCell ref="B7:C7"/>
    <mergeCell ref="F4:G4"/>
    <mergeCell ref="F5:G5"/>
    <mergeCell ref="F6:G6"/>
    <mergeCell ref="F7:G7"/>
  </mergeCells>
  <phoneticPr fontId="0" type="noConversion"/>
  <conditionalFormatting sqref="C10:G369">
    <cfRule type="expression" dxfId="22" priority="2" stopIfTrue="1">
      <formula>NOT(DarlehenNichtBezahlt)</formula>
    </cfRule>
    <cfRule type="expression" dxfId="21" priority="3" stopIfTrue="1">
      <formula>IF(ROW(C10)=LetzteZeile,TRUE,FALSE)</formula>
    </cfRule>
  </conditionalFormatting>
  <conditionalFormatting sqref="B10:B369">
    <cfRule type="expression" dxfId="20" priority="4" stopIfTrue="1">
      <formula>NOT(DarlehenNichtBezahlt)</formula>
    </cfRule>
    <cfRule type="expression" dxfId="19" priority="5" stopIfTrue="1">
      <formula>IF(ROW(B10)=LetzteZeile,TRUE,FALSE)</formula>
    </cfRule>
  </conditionalFormatting>
  <conditionalFormatting sqref="H10:H369">
    <cfRule type="expression" dxfId="18" priority="6" stopIfTrue="1">
      <formula>NOT(DarlehenNichtBezahlt)</formula>
    </cfRule>
    <cfRule type="expression" dxfId="17" priority="7" stopIfTrue="1">
      <formula>IF(ROW(H10)=LetzteZeile,TRUE,FALSE)</formula>
    </cfRule>
  </conditionalFormatting>
  <conditionalFormatting sqref="B10:H369">
    <cfRule type="expression" dxfId="16" priority="1">
      <formula>$B10=""</formula>
    </cfRule>
  </conditionalFormatting>
  <dataValidations count="34">
    <dataValidation allowBlank="1" showInputMessage="1" showErrorMessage="1" prompt="Erstellen Sie mit diesem Arbeitsblatt für einen Darlehensrechner einen Rückzahlungsplan für ein Darlehen. Die Gesamtzinsen und die Summen der Zahlungen werden automatisch berechnet." sqref="A1" xr:uid="{00000000-0002-0000-0000-000000000000}"/>
    <dataValidation allowBlank="1" showErrorMessage="1" prompt="Der Titel dieses Arbeitsblatts befindet sich in dieser Zelle. Geben Sie in den Zellen D3 bis D6 Darlehenswerte ein. Die Darlehensübersicht in den Zellen H3 bis H6 und die Darlehenstabelle werden automatisch aktualisiert." sqref="B2" xr:uid="{00000000-0002-0000-0000-000001000000}"/>
    <dataValidation allowBlank="1" showInputMessage="1" showErrorMessage="1" prompt="Die Darlehensübersicht in den Zellen unten wird automatisch aktualisiert." sqref="F3" xr:uid="{00000000-0002-0000-0000-000003000000}"/>
    <dataValidation allowBlank="1" showInputMessage="1" showErrorMessage="1" prompt="Geben Sie den Darlehensbetrag in dieser Zelle ein." sqref="D4" xr:uid="{00000000-0002-0000-0000-000004000000}"/>
    <dataValidation allowBlank="1" showInputMessage="1" showErrorMessage="1" prompt="Geben Sie den Darlehensbetrag in der Zelle rechts ein." sqref="B4:C4" xr:uid="{00000000-0002-0000-0000-000005000000}"/>
    <dataValidation allowBlank="1" showInputMessage="1" showErrorMessage="1" prompt="Geben Sie den Jahreszinssatz in dieser Zelle ein." sqref="D5" xr:uid="{00000000-0002-0000-0000-000006000000}"/>
    <dataValidation allowBlank="1" showInputMessage="1" showErrorMessage="1" prompt="Geben Sie den Jahreszinssatz in der Zelle rechts ein." sqref="B5:C5" xr:uid="{00000000-0002-0000-0000-000007000000}"/>
    <dataValidation allowBlank="1" showInputMessage="1" showErrorMessage="1" prompt="Geben Sie die Darlehenslaufzeit in Jahren in dieser Zelle ein." sqref="D6" xr:uid="{00000000-0002-0000-0000-000008000000}"/>
    <dataValidation allowBlank="1" showInputMessage="1" showErrorMessage="1" prompt="Geben Sie die Darlehenslaufzeit in Jahren in der Zelle rechts ein." sqref="B6:C6" xr:uid="{00000000-0002-0000-0000-000009000000}"/>
    <dataValidation allowBlank="1" showInputMessage="1" showErrorMessage="1" prompt="Geben Sie das Anfangsdatum des Darlehens in dieser Zelle ein." sqref="D7" xr:uid="{00000000-0002-0000-0000-00000A000000}"/>
    <dataValidation allowBlank="1" showInputMessage="1" showErrorMessage="1" prompt="Geben Sie das Anfangsdatum des Darlehens in der Zelle rechts ein." sqref="B7:C7" xr:uid="{00000000-0002-0000-0000-00000B000000}"/>
    <dataValidation allowBlank="1" showInputMessage="1" showErrorMessage="1" prompt="Die monatliche Zahlung wird in dieser Zelle automatisch berechnet." sqref="H4" xr:uid="{00000000-0002-0000-0000-00000C000000}"/>
    <dataValidation allowBlank="1" showInputMessage="1" showErrorMessage="1" prompt="Die monatliche Zahlung wird in der Zelle rechts automatisch berechnet." sqref="F4:G4" xr:uid="{00000000-0002-0000-0000-00000D000000}"/>
    <dataValidation allowBlank="1" showInputMessage="1" showErrorMessage="1" prompt="Die Anzahl der Zahlungen wird in der Zelle rechts automatisch berechnet." sqref="F5:G5" xr:uid="{00000000-0002-0000-0000-00000E000000}"/>
    <dataValidation allowBlank="1" showInputMessage="1" showErrorMessage="1" prompt="Der Gesamtzins wird in der Zelle rechts automatisch berechnet." sqref="F6:G6" xr:uid="{00000000-0002-0000-0000-00000F000000}"/>
    <dataValidation allowBlank="1" showInputMessage="1" showErrorMessage="1" prompt="Die Gesamtkosten des Darlehens werden in der Zelle rechts automatisch berechnet." sqref="F7:G7" xr:uid="{00000000-0002-0000-0000-000010000000}"/>
    <dataValidation allowBlank="1" showInputMessage="1" showErrorMessage="1" prompt="Die Gesamtkosten des Darlehens werden in dieser Zelle automatisch berechnet." sqref="H7" xr:uid="{00000000-0002-0000-0000-000011000000}"/>
    <dataValidation allowBlank="1" showInputMessage="1" showErrorMessage="1" prompt="Der Gesamtzins wird in dieser Zelle automatisch berechnet." sqref="H6" xr:uid="{00000000-0002-0000-0000-000012000000}"/>
    <dataValidation allowBlank="1" showInputMessage="1" showErrorMessage="1" prompt="Die Anzahl der Zahlungen wird in dieser Zelle automatisch berechnet." sqref="H5" xr:uid="{00000000-0002-0000-0000-000013000000}"/>
    <dataValidation allowBlank="1" showInputMessage="1" showErrorMessage="1" prompt="Die Anzahl der Zahlungen wird in dieser Spalte unter dieser Überschrift automatisch aktualisiert." sqref="B9" xr:uid="{00000000-0002-0000-0000-000014000000}"/>
    <dataValidation allowBlank="1" showInputMessage="1" showErrorMessage="1" prompt="Das Zahlungsdatum wird in dieser Spalte unter dieser Überschrift automatisch aktualisiert." sqref="C9" xr:uid="{00000000-0002-0000-0000-000015000000}"/>
    <dataValidation allowBlank="1" showInputMessage="1" showErrorMessage="1" prompt="Der Anfangssaldo wird in dieser Spalte unter dieser Überschrift automatisch berechnet." sqref="D9" xr:uid="{00000000-0002-0000-0000-000016000000}"/>
    <dataValidation allowBlank="1" showInputMessage="1" showErrorMessage="1" prompt="Der Zahlungsbetrag wird in dieser Spalte unter dieser Überschrift automatisch berechnet." sqref="E9" xr:uid="{00000000-0002-0000-0000-000017000000}"/>
    <dataValidation allowBlank="1" showInputMessage="1" showErrorMessage="1" prompt="Der kapitalisierte Betrag wird in dieser Spalte unter dieser Überschrift automatisch aktualisiert." sqref="F9" xr:uid="{00000000-0002-0000-0000-000018000000}"/>
    <dataValidation allowBlank="1" showInputMessage="1" showErrorMessage="1" prompt="Der Zinsbetrag wird in dieser Spalte unter dieser Überschrift automatisch aktualisiert." sqref="G9" xr:uid="{00000000-0002-0000-0000-000019000000}"/>
    <dataValidation allowBlank="1" showInputMessage="1" showErrorMessage="1" prompt="Der Endsaldo wird in dieser Spalte unter dieser Überschrift automatisch aktualisiert." sqref="H9" xr:uid="{00000000-0002-0000-0000-00001A000000}"/>
    <dataValidation allowBlank="1" showInputMessage="1" showErrorMessage="1" prompt="Geben Sie in den Zellen D4 bis D7 für jede Beschreibung in den Zellen unten Darlehenswerte ein. Die Darlehensübersicht in den Zellen H4 bis H7 und die Darlehenstabelle werden automatisch aktualisiert." sqref="B3:D3" xr:uid="{B5C1D0CA-0032-4DA0-B24E-02C06925AE5C}"/>
    <dataValidation allowBlank="1" showInputMessage="1" showErrorMessage="1" prompt="Der Titel dieses Arbeitsblatts befindet sich in dieser Zelle. Geben Sie in den Zellen D4 bis D7 Darlehenswerte ein. Die Darlehensübersicht in den Zellen H4 bis H7 und die Darlehenstabelle werden automatisch aktualisiert." sqref="B1:H1" xr:uid="{119A5CFE-A03D-4C6B-B694-B0C3AD6F6E73}"/>
    <dataValidation allowBlank="1" showErrorMessage="1" prompt="Erstellen Sie mit diesem Arbeitsblatt für einen Darlehensrechner einen Rückzahlungsplan für ein Darlehen. Die Gesamtzinsen und die Summen der Zahlungen werden automatisch berechnet." sqref="A2" xr:uid="{FE80846E-D827-4B1F-908A-A8C0EE63CFCB}"/>
    <dataValidation type="textLength" errorStyle="information" showDropDown="1" showInputMessage="1" errorTitle="Error" error="Invalid string length. Specify a string that is within the valid range of characters’ count." promptTitle="Examples of valid values:" prompt="[Book]Sheet!A1:B2_x000a_Sheet!A1:B2_x000a_A1:B2" sqref="K6:K7" xr:uid="{A9E0FCDD-7808-43FA-B972-5F97CF576F9F}">
      <formula1>0</formula1>
      <formula2>255</formula2>
    </dataValidation>
    <dataValidation type="textLength" errorStyle="information" showDropDown="1" showInputMessage="1" errorTitle="Error" error="Invalid string length. Specify a string that is within the valid range of characters’ count." promptTitle="Examples of valid values:" prompt="ExistingSheet[name!address]" sqref="K8" xr:uid="{50F030C8-2C5B-45A3-AAF1-D692E889F316}">
      <formula1>0</formula1>
      <formula2>128</formula2>
    </dataValidation>
    <dataValidation type="list" errorStyle="information" showInputMessage="1" showErrorMessage="1" errorTitle="Error" error="Invalid value. Choose True or False." promptTitle="Use one of these values:" prompt="TRUE_x000a_FALSE" sqref="K9 K12" xr:uid="{C48A0848-00C5-4079-9E8E-CA48BDAC35C3}">
      <formula1>"TRUE,FALSE"</formula1>
    </dataValidation>
    <dataValidation type="whole" errorStyle="information" showInputMessage="1" showErrorMessage="1" errorTitle="Error" error="Use a value between:" promptTitle="Use a value between:" prompt="0 ... 10" sqref="K10" xr:uid="{A5ED3BED-62C2-40FD-A68A-0869DBA3BBC5}">
      <formula1>0</formula1>
      <formula2>10</formula2>
    </dataValidation>
    <dataValidation type="textLength" errorStyle="information" showInputMessage="1" showErrorMessage="1" errorTitle="Error" error="Invalid string length. Specify a string that is within the valid range of characters’ count." promptTitle="Text value, max 100 characters" prompt="A text value with a maximum length of no more than 100 characters." sqref="K11" xr:uid="{A7606725-1E66-450B-BE99-F3BA58B2A36A}">
      <formula1>0</formula1>
      <formula2>100</formula2>
    </dataValidation>
  </dataValidations>
  <printOptions horizontalCentered="1"/>
  <pageMargins left="0.4" right="0.4" top="0.4" bottom="0.4" header="0.3" footer="0.3"/>
  <pageSetup paperSize="9" scale="73" fitToHeight="0" orientation="portrait" r:id="rId1"/>
  <headerFooter differentFirst="1">
    <oddFooter>Page &amp;P of &amp;N</oddFooter>
  </headerFooter>
  <customProperties>
    <customPr name="LastActive" r:id="rId2"/>
  </customProperties>
  <ignoredErrors>
    <ignoredError sqref="H4:H7 B353 B10:B352 B354:B369 C10:C369 D10:D369 E10:E369 F10:F369 G10:G369 H10:H369" emptyCellReference="1"/>
  </ignoredErrors>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676122-7EF5-4FD7-B672-08F0B8FC1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F91CE3-C58C-4E76-9DA8-D93EEEA78136}">
  <ds:schemaRefs>
    <ds:schemaRef ds:uri="http://schemas.microsoft.com/office/2006/metadata/properties"/>
    <ds:schemaRef ds:uri="http://purl.org/dc/elements/1.1/"/>
    <ds:schemaRef ds:uri="http://schemas.microsoft.com/office/2006/documentManagement/types"/>
    <ds:schemaRef ds:uri="http://purl.org/dc/terms/"/>
    <ds:schemaRef ds:uri="http://www.w3.org/XML/1998/namespace"/>
    <ds:schemaRef ds:uri="http://purl.org/dc/dcmitype/"/>
    <ds:schemaRef ds:uri="http://schemas.microsoft.com/sharepoint/v3"/>
    <ds:schemaRef ds:uri="http://schemas.microsoft.com/office/infopath/2007/PartnerControls"/>
    <ds:schemaRef ds:uri="http://schemas.openxmlformats.org/package/2006/metadata/core-properties"/>
    <ds:schemaRef ds:uri="fb0879af-3eba-417a-a55a-ffe6dcd6ca77"/>
    <ds:schemaRef ds:uri="6dc4bcd6-49db-4c07-9060-8acfc67cef9f"/>
  </ds:schemaRefs>
</ds:datastoreItem>
</file>

<file path=customXml/itemProps3.xml><?xml version="1.0" encoding="utf-8"?>
<ds:datastoreItem xmlns:ds="http://schemas.openxmlformats.org/officeDocument/2006/customXml" ds:itemID="{72EA4DC2-5468-46D3-9CB3-A7301676DD3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11</vt:i4>
      </vt:variant>
    </vt:vector>
  </HeadingPairs>
  <TitlesOfParts>
    <vt:vector size="12" baseType="lpstr">
      <vt:lpstr>DARLEHENSRECHNER</vt:lpstr>
      <vt:lpstr>AnzahlZahlungen</vt:lpstr>
      <vt:lpstr>DarlehensAnfangsDatum</vt:lpstr>
      <vt:lpstr>DarlehensBetrag</vt:lpstr>
      <vt:lpstr>DarlehensJahre</vt:lpstr>
      <vt:lpstr>DarlehensKostenGesamt</vt:lpstr>
      <vt:lpstr>DARLEHENSRECHNER!Drucktitel</vt:lpstr>
      <vt:lpstr>SpaltenTitel1</vt:lpstr>
      <vt:lpstr>ZeilenTitelBereich1..D6</vt:lpstr>
      <vt:lpstr>ZeilenTitelBereich2..H6</vt:lpstr>
      <vt:lpstr>Zinsen_gesamt</vt:lpstr>
      <vt:lpstr>ZinsSatz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Arbeit</cp:lastModifiedBy>
  <dcterms:created xsi:type="dcterms:W3CDTF">2018-08-02T01:23:17Z</dcterms:created>
  <dcterms:modified xsi:type="dcterms:W3CDTF">2020-11-15T17:31:25Z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y fmtid="{D5CDD505-2E9C-101B-9397-08002B2CF9AE}" pid="3" name="VCrRepoId">
    <vt:lpwstr>3A9F8F477005E1C13A5A6EB1BF04F6AC</vt:lpwstr>
  </property>
</Properties>
</file>