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GitHub/data-analytics/01 - Excel/03 Product Pivot/"/>
    </mc:Choice>
  </mc:AlternateContent>
  <xr:revisionPtr revIDLastSave="0" documentId="13_ncr:1_{0340DBB2-3E0E-D946-B1B7-32CA0290DF63}" xr6:coauthVersionLast="47" xr6:coauthVersionMax="47" xr10:uidLastSave="{00000000-0000-0000-0000-000000000000}"/>
  <bookViews>
    <workbookView xWindow="1500" yWindow="1320" windowWidth="27640" windowHeight="16360" activeTab="2" xr2:uid="{EA94F818-CCB1-5F40-A927-102FD4EF371C}"/>
  </bookViews>
  <sheets>
    <sheet name="Product List" sheetId="1" r:id="rId1"/>
    <sheet name="Orders" sheetId="2" r:id="rId2"/>
    <sheet name="Pivot Table" sheetId="3" r:id="rId3"/>
  </sheets>
  <calcPr calcId="18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<sst xmlns="http://schemas.openxmlformats.org/spreadsheetml/2006/main" count="64" uniqueCount="35">
  <si>
    <t>ID</t>
  </si>
  <si>
    <t>Product Name</t>
  </si>
  <si>
    <t>Price Per Unit</t>
  </si>
  <si>
    <t>Priority</t>
  </si>
  <si>
    <t>Price</t>
  </si>
  <si>
    <t>Blue Ray DVD</t>
  </si>
  <si>
    <t>Low</t>
  </si>
  <si>
    <t>Standard Edition DVD</t>
  </si>
  <si>
    <t>Medium</t>
  </si>
  <si>
    <t>VHS Tape</t>
  </si>
  <si>
    <t>High</t>
  </si>
  <si>
    <t>2 Foot USB Cable</t>
  </si>
  <si>
    <t>VIP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</si>
  <si>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</si>
  <si>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</si>
  <si>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</si>
  <si>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</si>
  <si>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</si>
  <si>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</si>
  <si>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</si>
  <si>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</si>
  <si>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</si>
  <si>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</si>
  <si>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</si>
  <si>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</si>
  <si>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</si>
  <si>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Order Number</t>
  </si>
  <si>
    <t>Product ID</t>
  </si>
  <si>
    <t>Shipping Priority</t>
  </si>
  <si>
    <t>Shipping Price</t>
  </si>
  <si>
    <t>Sum of Order Number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</si>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</sst>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ndell, Caroline" refreshedDate="44975.324213194443" createdVersion="8" refreshedVersion="8" minRefreshableVersion="3" recordCount="28" xr:uid="{99276D55-F91F-6D42-9AB9-0F2127FBB153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7C170-6FC3-4A4E-A945-A2FD207EC8D0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0" firstDataRow="1" firstDataCol="1"/>
  <pivotFields count="5">
    <pivotField axis="axisRow" dataField="1" showAll="0">
      <items count="7">
        <item sd="0" x="0"/>
        <item x="1"/>
        <item sd="0" x="2"/>
        <item sd="0" x="3"/>
        <item sd="0" x="4"/>
        <item sd="0" x="5"/>
        <item t="default" sd="0"/>
      </items>
    </pivotField>
    <pivotField axis="axisRow" showAll="0">
      <items count="14">
        <item sd="0" x="5"/>
        <item sd="0" x="8"/>
        <item sd="0" x="11"/>
        <item sd="0" x="9"/>
        <item sd="0" x="0"/>
        <item sd="0" x="2"/>
        <item sd="0" x="4"/>
        <item sd="0" x="3"/>
        <item sd="0" x="12"/>
        <item sd="0" x="1"/>
        <item sd="0" x="7"/>
        <item sd="0" x="6"/>
        <item sd="0" x="10"/>
        <item t="default" sd="0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10">
    <i>
      <x/>
    </i>
    <i>
      <x v="1"/>
    </i>
    <i r="1">
      <x/>
    </i>
    <i r="1">
      <x v="6"/>
    </i>
    <i r="1">
      <x v="7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Order Numb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1F28-DBD4-464D-8827-446C87ACC3E4}">
  <dimension ref="A1:F20"/>
  <sheetViews>
    <sheetView workbookViewId="0">
      <selection activeCell="K20" sqref="K20"/>
    </sheetView>
  </sheetViews>
  <sheetFormatPr baseColWidth="10" defaultColWidth="8.83203125" defaultRowHeight="16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7" thickBot="1" x14ac:dyDescent="0.25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</row>
    <row r="2" spans="1:6" ht="17" thickTop="1" x14ac:dyDescent="0.2">
      <c r="A2">
        <v>100</v>
      </c>
      <c r="B2" s="3" t="s">
        <v>5</v>
      </c>
      <c r="C2" s="4">
        <v>19.96</v>
      </c>
      <c r="E2" t="s">
        <v>6</v>
      </c>
      <c r="F2" s="4">
        <v>0.5</v>
      </c>
    </row>
    <row r="3" spans="1:6" x14ac:dyDescent="0.2">
      <c r="A3">
        <f>100+ROW()-2</f>
        <v>101</v>
      </c>
      <c r="B3" s="3" t="s">
        <v>7</v>
      </c>
      <c r="C3" s="4">
        <v>14.96</v>
      </c>
      <c r="E3" t="s">
        <v>8</v>
      </c>
      <c r="F3" s="4">
        <v>2.75</v>
      </c>
    </row>
    <row r="4" spans="1:6" x14ac:dyDescent="0.2">
      <c r="A4">
        <f t="shared" ref="A4:A11" si="0">100+ROW()-2</f>
        <v>102</v>
      </c>
      <c r="B4" s="3" t="s">
        <v>9</v>
      </c>
      <c r="C4" s="4">
        <v>3.99</v>
      </c>
      <c r="E4" t="s">
        <v>10</v>
      </c>
      <c r="F4" s="4">
        <v>5</v>
      </c>
    </row>
    <row r="5" spans="1:6" x14ac:dyDescent="0.2">
      <c r="A5">
        <f t="shared" si="0"/>
        <v>103</v>
      </c>
      <c r="B5" s="3" t="s">
        <v>11</v>
      </c>
      <c r="C5" s="4">
        <v>4.42</v>
      </c>
      <c r="E5" t="s">
        <v>12</v>
      </c>
      <c r="F5" s="4">
        <v>7.25</v>
      </c>
    </row>
    <row r="6" spans="1:6" x14ac:dyDescent="0.2">
      <c r="A6">
        <f t="shared" si="0"/>
        <v>104</v>
      </c>
      <c r="B6" s="3" t="s">
        <v>13</v>
      </c>
      <c r="C6" s="4">
        <v>7.99</v>
      </c>
    </row>
    <row r="7" spans="1:6" x14ac:dyDescent="0.2">
      <c r="A7">
        <f t="shared" si="0"/>
        <v>105</v>
      </c>
      <c r="B7" s="3" t="s">
        <v>14</v>
      </c>
      <c r="C7" s="4">
        <v>10.95</v>
      </c>
    </row>
    <row r="8" spans="1:6" x14ac:dyDescent="0.2">
      <c r="A8">
        <f t="shared" si="0"/>
        <v>106</v>
      </c>
      <c r="B8" s="3" t="s">
        <v>15</v>
      </c>
      <c r="C8" s="4">
        <v>3.99</v>
      </c>
    </row>
    <row r="9" spans="1:6" x14ac:dyDescent="0.2">
      <c r="A9">
        <f t="shared" si="0"/>
        <v>107</v>
      </c>
      <c r="B9" s="3" t="s">
        <v>16</v>
      </c>
      <c r="C9" s="4">
        <v>7.75</v>
      </c>
    </row>
    <row r="10" spans="1:6" x14ac:dyDescent="0.2">
      <c r="A10">
        <f t="shared" si="0"/>
        <v>108</v>
      </c>
      <c r="B10" s="3" t="s">
        <v>17</v>
      </c>
      <c r="C10" s="4">
        <v>7.95</v>
      </c>
    </row>
    <row r="11" spans="1:6" x14ac:dyDescent="0.2">
      <c r="A11">
        <f t="shared" si="0"/>
        <v>109</v>
      </c>
      <c r="B11" s="3" t="s">
        <v>18</v>
      </c>
      <c r="C11" s="4">
        <v>9.99</v>
      </c>
    </row>
    <row r="12" spans="1:6" x14ac:dyDescent="0.2">
      <c r="A12">
        <v>200</v>
      </c>
      <c r="B12" s="3" t="s">
        <v>19</v>
      </c>
      <c r="C12" s="4">
        <v>15.99</v>
      </c>
    </row>
    <row r="13" spans="1:6" x14ac:dyDescent="0.2">
      <c r="A13">
        <f>A12+1</f>
        <v>201</v>
      </c>
      <c r="B13" s="3" t="s">
        <v>20</v>
      </c>
      <c r="C13" s="4">
        <v>31.99</v>
      </c>
    </row>
    <row r="14" spans="1:6" x14ac:dyDescent="0.2">
      <c r="A14">
        <f t="shared" ref="A14:A18" si="1">A13+1</f>
        <v>202</v>
      </c>
      <c r="B14" s="3" t="s">
        <v>21</v>
      </c>
      <c r="C14" s="4">
        <v>6.76</v>
      </c>
    </row>
    <row r="15" spans="1:6" x14ac:dyDescent="0.2">
      <c r="A15">
        <f t="shared" si="1"/>
        <v>203</v>
      </c>
      <c r="B15" s="3" t="s">
        <v>22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13.28</v>
      </c>
    </row>
    <row r="17" spans="1:3" x14ac:dyDescent="0.2">
      <c r="A17">
        <f t="shared" si="1"/>
        <v>205</v>
      </c>
      <c r="B17" s="3" t="s">
        <v>24</v>
      </c>
      <c r="C17" s="4">
        <v>21.99</v>
      </c>
    </row>
    <row r="18" spans="1:3" x14ac:dyDescent="0.2">
      <c r="A18">
        <f t="shared" si="1"/>
        <v>206</v>
      </c>
      <c r="B18" s="3" t="s">
        <v>25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5906-F5D8-424A-891E-62E3D6BA6E91}">
  <dimension ref="A1:E29"/>
  <sheetViews>
    <sheetView workbookViewId="0">
      <selection activeCell="E2" sqref="E2"/>
    </sheetView>
  </sheetViews>
  <sheetFormatPr baseColWidth="10" defaultColWidth="8.83203125" defaultRowHeight="16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2" t="s">
        <v>26</v>
      </c>
      <c r="B1" s="2" t="s">
        <v>27</v>
      </c>
      <c r="C1" s="2" t="s">
        <v>28</v>
      </c>
      <c r="D1" s="2" t="s">
        <v>4</v>
      </c>
      <c r="E1" s="2" t="s">
        <v>29</v>
      </c>
    </row>
    <row r="2" spans="1:5" x14ac:dyDescent="0.2">
      <c r="A2">
        <v>10029367401</v>
      </c>
      <c r="B2">
        <v>105</v>
      </c>
      <c r="C2" t="s">
        <v>6</v>
      </c>
      <c r="D2" s="4">
        <f>VLOOKUP(B2,'Product List'!$A$1:$C$18,3)</f>
        <v>10.95</v>
      </c>
      <c r="E2" s="4">
        <f>VLOOKUP(C2,'Product List'!$E$1:$F$5,2,)</f>
        <v>0.5</v>
      </c>
    </row>
    <row r="3" spans="1:5" x14ac:dyDescent="0.2">
      <c r="A3">
        <v>10029367401</v>
      </c>
      <c r="B3">
        <v>200</v>
      </c>
      <c r="C3" t="s">
        <v>10</v>
      </c>
      <c r="D3" s="4">
        <f>VLOOKUP(B3,'Product List'!$A$1:$C$18,3)</f>
        <v>15.99</v>
      </c>
      <c r="E3" s="4">
        <f>VLOOKUP(C3,'Product List'!$E$1:$F$5,2,)</f>
        <v>5</v>
      </c>
    </row>
    <row r="4" spans="1:5" x14ac:dyDescent="0.2">
      <c r="A4">
        <v>10029367401</v>
      </c>
      <c r="B4">
        <v>105</v>
      </c>
      <c r="C4" t="s">
        <v>12</v>
      </c>
      <c r="D4" s="4">
        <f>VLOOKUP(B4,'Product List'!$A$1:$C$18,3)</f>
        <v>10.95</v>
      </c>
      <c r="E4" s="4">
        <f>VLOOKUP(C4,'Product List'!$E$1:$F$5,2,)</f>
        <v>7.25</v>
      </c>
    </row>
    <row r="5" spans="1:5" x14ac:dyDescent="0.2">
      <c r="A5">
        <v>10029367401</v>
      </c>
      <c r="B5">
        <v>106</v>
      </c>
      <c r="C5" t="s">
        <v>8</v>
      </c>
      <c r="D5" s="4">
        <f>VLOOKUP(B5,'Product List'!$A$1:$C$18,3)</f>
        <v>3.99</v>
      </c>
      <c r="E5" s="4">
        <f>VLOOKUP(C5,'Product List'!$E$1:$F$5,2,)</f>
        <v>2.75</v>
      </c>
    </row>
    <row r="6" spans="1:5" x14ac:dyDescent="0.2">
      <c r="A6">
        <v>10029367402</v>
      </c>
      <c r="B6">
        <v>108</v>
      </c>
      <c r="C6" t="s">
        <v>12</v>
      </c>
      <c r="D6" s="4">
        <f>VLOOKUP(B6,'Product List'!$A$1:$C$18,3)</f>
        <v>7.95</v>
      </c>
      <c r="E6" s="4">
        <f>VLOOKUP(C6,'Product List'!$E$1:$F$5,2,)</f>
        <v>7.25</v>
      </c>
    </row>
    <row r="7" spans="1:5" x14ac:dyDescent="0.2">
      <c r="A7">
        <v>10029367402</v>
      </c>
      <c r="B7">
        <v>107</v>
      </c>
      <c r="C7" t="s">
        <v>8</v>
      </c>
      <c r="D7" s="4">
        <f>VLOOKUP(B7,'Product List'!$A$1:$C$18,3)</f>
        <v>7.75</v>
      </c>
      <c r="E7" s="4">
        <f>VLOOKUP(C7,'Product List'!$E$1:$F$5,2,)</f>
        <v>2.75</v>
      </c>
    </row>
    <row r="8" spans="1:5" x14ac:dyDescent="0.2">
      <c r="A8">
        <v>10029367402</v>
      </c>
      <c r="B8">
        <v>100</v>
      </c>
      <c r="C8" t="s">
        <v>10</v>
      </c>
      <c r="D8" s="4">
        <f>VLOOKUP(B8,'Product List'!$A$1:$C$18,3)</f>
        <v>19.96</v>
      </c>
      <c r="E8" s="4">
        <f>VLOOKUP(C8,'Product List'!$E$1:$F$5,2,)</f>
        <v>5</v>
      </c>
    </row>
    <row r="9" spans="1:5" x14ac:dyDescent="0.2">
      <c r="A9">
        <v>10029367403</v>
      </c>
      <c r="B9">
        <v>202</v>
      </c>
      <c r="C9" t="s">
        <v>10</v>
      </c>
      <c r="D9" s="4">
        <f>VLOOKUP(B9,'Product List'!$A$1:$C$18,3)</f>
        <v>6.76</v>
      </c>
      <c r="E9" s="4">
        <f>VLOOKUP(C9,'Product List'!$E$1:$F$5,2,)</f>
        <v>5</v>
      </c>
    </row>
    <row r="10" spans="1:5" x14ac:dyDescent="0.2">
      <c r="A10">
        <v>10029367403</v>
      </c>
      <c r="B10">
        <v>105</v>
      </c>
      <c r="C10" t="s">
        <v>12</v>
      </c>
      <c r="D10" s="4">
        <f>VLOOKUP(B10,'Product List'!$A$1:$C$18,3)</f>
        <v>10.95</v>
      </c>
      <c r="E10" s="4">
        <f>VLOOKUP(C10,'Product List'!$E$1:$F$5,2,)</f>
        <v>7.25</v>
      </c>
    </row>
    <row r="11" spans="1:5" x14ac:dyDescent="0.2">
      <c r="A11">
        <v>10029367403</v>
      </c>
      <c r="B11">
        <v>106</v>
      </c>
      <c r="C11" t="s">
        <v>10</v>
      </c>
      <c r="D11" s="4">
        <f>VLOOKUP(B11,'Product List'!$A$1:$C$18,3)</f>
        <v>3.99</v>
      </c>
      <c r="E11" s="4">
        <f>VLOOKUP(C11,'Product List'!$E$1:$F$5,2,)</f>
        <v>5</v>
      </c>
    </row>
    <row r="12" spans="1:5" x14ac:dyDescent="0.2">
      <c r="A12">
        <v>10029367403</v>
      </c>
      <c r="B12">
        <v>106</v>
      </c>
      <c r="C12" t="s">
        <v>10</v>
      </c>
      <c r="D12" s="4">
        <f>VLOOKUP(B12,'Product List'!$A$1:$C$18,3)</f>
        <v>3.99</v>
      </c>
      <c r="E12" s="4">
        <f>VLOOKUP(C12,'Product List'!$E$1:$F$5,2,)</f>
        <v>5</v>
      </c>
    </row>
    <row r="13" spans="1:5" x14ac:dyDescent="0.2">
      <c r="A13">
        <v>10029367403</v>
      </c>
      <c r="B13">
        <v>201</v>
      </c>
      <c r="C13" t="s">
        <v>6</v>
      </c>
      <c r="D13" s="4">
        <f>VLOOKUP(B13,'Product List'!$A$1:$C$18,3)</f>
        <v>31.99</v>
      </c>
      <c r="E13" s="4">
        <f>VLOOKUP(C13,'Product List'!$E$1:$F$5,2,)</f>
        <v>0.5</v>
      </c>
    </row>
    <row r="14" spans="1:5" x14ac:dyDescent="0.2">
      <c r="A14">
        <v>10029367403</v>
      </c>
      <c r="B14">
        <v>100</v>
      </c>
      <c r="C14" t="s">
        <v>8</v>
      </c>
      <c r="D14" s="4">
        <f>VLOOKUP(B14,'Product List'!$A$1:$C$18,3)</f>
        <v>19.96</v>
      </c>
      <c r="E14" s="4">
        <f>VLOOKUP(C14,'Product List'!$E$1:$F$5,2,)</f>
        <v>2.75</v>
      </c>
    </row>
    <row r="15" spans="1:5" x14ac:dyDescent="0.2">
      <c r="A15">
        <v>10029367403</v>
      </c>
      <c r="B15">
        <v>201</v>
      </c>
      <c r="C15" t="s">
        <v>6</v>
      </c>
      <c r="D15" s="4">
        <f>VLOOKUP(B15,'Product List'!$A$1:$C$18,3)</f>
        <v>31.99</v>
      </c>
      <c r="E15" s="4">
        <f>VLOOKUP(C15,'Product List'!$E$1:$F$5,2,)</f>
        <v>0.5</v>
      </c>
    </row>
    <row r="16" spans="1:5" x14ac:dyDescent="0.2">
      <c r="A16">
        <v>10029367403</v>
      </c>
      <c r="B16">
        <v>101</v>
      </c>
      <c r="C16" t="s">
        <v>12</v>
      </c>
      <c r="D16" s="4">
        <f>VLOOKUP(B16,'Product List'!$A$1:$C$18,3)</f>
        <v>14.96</v>
      </c>
      <c r="E16" s="4">
        <f>VLOOKUP(C16,'Product List'!$E$1:$F$5,2,)</f>
        <v>7.25</v>
      </c>
    </row>
    <row r="17" spans="1:5" x14ac:dyDescent="0.2">
      <c r="A17">
        <v>10029367404</v>
      </c>
      <c r="B17">
        <v>106</v>
      </c>
      <c r="C17" t="s">
        <v>8</v>
      </c>
      <c r="D17" s="4">
        <f>VLOOKUP(B17,'Product List'!$A$1:$C$18,3)</f>
        <v>3.99</v>
      </c>
      <c r="E17" s="4">
        <f>VLOOKUP(C17,'Product List'!$E$1:$F$5,2,)</f>
        <v>2.75</v>
      </c>
    </row>
    <row r="18" spans="1:5" x14ac:dyDescent="0.2">
      <c r="A18">
        <v>10029367404</v>
      </c>
      <c r="B18">
        <v>202</v>
      </c>
      <c r="C18" t="s">
        <v>8</v>
      </c>
      <c r="D18" s="4">
        <f>VLOOKUP(B18,'Product List'!$A$1:$C$18,3)</f>
        <v>6.76</v>
      </c>
      <c r="E18" s="4">
        <f>VLOOKUP(C18,'Product List'!$E$1:$F$5,2,)</f>
        <v>2.75</v>
      </c>
    </row>
    <row r="19" spans="1:5" x14ac:dyDescent="0.2">
      <c r="A19">
        <v>10029367404</v>
      </c>
      <c r="B19">
        <v>105</v>
      </c>
      <c r="C19" t="s">
        <v>10</v>
      </c>
      <c r="D19" s="4">
        <f>VLOOKUP(B19,'Product List'!$A$1:$C$18,3)</f>
        <v>10.95</v>
      </c>
      <c r="E19" s="4">
        <f>VLOOKUP(C19,'Product List'!$E$1:$F$5,2,)</f>
        <v>5</v>
      </c>
    </row>
    <row r="20" spans="1:5" x14ac:dyDescent="0.2">
      <c r="A20">
        <v>10029367404</v>
      </c>
      <c r="B20">
        <v>200</v>
      </c>
      <c r="C20" t="s">
        <v>10</v>
      </c>
      <c r="D20" s="4">
        <f>VLOOKUP(B20,'Product List'!$A$1:$C$18,3)</f>
        <v>15.99</v>
      </c>
      <c r="E20" s="4">
        <f>VLOOKUP(C20,'Product List'!$E$1:$F$5,2,)</f>
        <v>5</v>
      </c>
    </row>
    <row r="21" spans="1:5" x14ac:dyDescent="0.2">
      <c r="A21">
        <v>10029367405</v>
      </c>
      <c r="B21">
        <v>106</v>
      </c>
      <c r="C21" t="s">
        <v>10</v>
      </c>
      <c r="D21" s="4">
        <f>VLOOKUP(B21,'Product List'!$A$1:$C$18,3)</f>
        <v>3.99</v>
      </c>
      <c r="E21" s="4">
        <f>VLOOKUP(C21,'Product List'!$E$1:$F$5,2,)</f>
        <v>5</v>
      </c>
    </row>
    <row r="22" spans="1:5" x14ac:dyDescent="0.2">
      <c r="A22">
        <v>10029367406</v>
      </c>
      <c r="B22">
        <v>103</v>
      </c>
      <c r="C22" t="s">
        <v>8</v>
      </c>
      <c r="D22" s="4">
        <f>VLOOKUP(B22,'Product List'!$A$1:$C$18,3)</f>
        <v>4.42</v>
      </c>
      <c r="E22" s="4">
        <f>VLOOKUP(C22,'Product List'!$E$1:$F$5,2,)</f>
        <v>2.75</v>
      </c>
    </row>
    <row r="23" spans="1:5" x14ac:dyDescent="0.2">
      <c r="A23">
        <v>10029367406</v>
      </c>
      <c r="B23">
        <v>206</v>
      </c>
      <c r="C23" t="s">
        <v>10</v>
      </c>
      <c r="D23" s="4">
        <f>VLOOKUP(B23,'Product List'!$A$1:$C$18,3)</f>
        <v>109.99</v>
      </c>
      <c r="E23" s="4">
        <f>VLOOKUP(C23,'Product List'!$E$1:$F$5,2,)</f>
        <v>5</v>
      </c>
    </row>
    <row r="24" spans="1:5" x14ac:dyDescent="0.2">
      <c r="A24">
        <v>10029367406</v>
      </c>
      <c r="B24">
        <v>206</v>
      </c>
      <c r="C24" t="s">
        <v>12</v>
      </c>
      <c r="D24" s="4">
        <f>VLOOKUP(B24,'Product List'!$A$1:$C$18,3)</f>
        <v>109.99</v>
      </c>
      <c r="E24" s="4">
        <f>VLOOKUP(C24,'Product List'!$E$1:$F$5,2,)</f>
        <v>7.25</v>
      </c>
    </row>
    <row r="25" spans="1:5" x14ac:dyDescent="0.2">
      <c r="A25">
        <v>10029367406</v>
      </c>
      <c r="B25">
        <v>103</v>
      </c>
      <c r="C25" t="s">
        <v>10</v>
      </c>
      <c r="D25" s="4">
        <f>VLOOKUP(B25,'Product List'!$A$1:$C$18,3)</f>
        <v>4.42</v>
      </c>
      <c r="E25" s="4">
        <f>VLOOKUP(C25,'Product List'!$E$1:$F$5,2,)</f>
        <v>5</v>
      </c>
    </row>
    <row r="26" spans="1:5" x14ac:dyDescent="0.2">
      <c r="A26">
        <v>10029367406</v>
      </c>
      <c r="B26">
        <v>100</v>
      </c>
      <c r="C26" t="s">
        <v>8</v>
      </c>
      <c r="D26" s="4">
        <f>VLOOKUP(B26,'Product List'!$A$1:$C$18,3)</f>
        <v>19.96</v>
      </c>
      <c r="E26" s="4">
        <f>VLOOKUP(C26,'Product List'!$E$1:$F$5,2,)</f>
        <v>2.75</v>
      </c>
    </row>
    <row r="27" spans="1:5" x14ac:dyDescent="0.2">
      <c r="A27">
        <v>10029367406</v>
      </c>
      <c r="B27">
        <v>102</v>
      </c>
      <c r="C27" t="s">
        <v>12</v>
      </c>
      <c r="D27" s="4">
        <f>VLOOKUP(B27,'Product List'!$A$1:$C$18,3)</f>
        <v>3.99</v>
      </c>
      <c r="E27" s="4">
        <f>VLOOKUP(C27,'Product List'!$E$1:$F$5,2,)</f>
        <v>7.25</v>
      </c>
    </row>
    <row r="28" spans="1:5" x14ac:dyDescent="0.2">
      <c r="A28">
        <v>10029367406</v>
      </c>
      <c r="B28">
        <v>100</v>
      </c>
      <c r="C28" t="s">
        <v>6</v>
      </c>
      <c r="D28" s="4">
        <f>VLOOKUP(B28,'Product List'!$A$1:$C$18,3)</f>
        <v>19.96</v>
      </c>
      <c r="E28" s="4">
        <f>VLOOKUP(C28,'Product List'!$E$1:$F$5,2,)</f>
        <v>0.5</v>
      </c>
    </row>
    <row r="29" spans="1:5" x14ac:dyDescent="0.2">
      <c r="A29">
        <v>10029367406</v>
      </c>
      <c r="B29">
        <v>109</v>
      </c>
      <c r="C29" t="s">
        <v>12</v>
      </c>
      <c r="D29" s="4">
        <f>VLOOKUP(B29,'Product List'!$A$1:$C$18,3)</f>
        <v>9.99</v>
      </c>
      <c r="E29" s="4">
        <f>VLOOKUP(C29,'Product List'!$E$1:$F$5,2,)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BAA-E8A7-6740-AD35-E2C3332262D5}">
  <dimension ref="A3:D13"/>
  <sheetViews>
    <sheetView tabSelected="1" workbookViewId="0">
      <selection activeCell="A5" sqref="A5"/>
    </sheetView>
  </sheetViews>
  <sheetFormatPr baseColWidth="10" defaultRowHeight="16" x14ac:dyDescent="0.2"/>
  <cols>
    <col min="1" max="1" width="14.33203125" bestFit="1" customWidth="1"/>
    <col min="2" max="2" width="11.5" bestFit="1" customWidth="1"/>
    <col min="3" max="3" width="19.1640625" bestFit="1" customWidth="1"/>
    <col min="4" max="4" width="19.5" bestFit="1" customWidth="1"/>
  </cols>
  <sheetData>
    <row r="3" spans="1:4" x14ac:dyDescent="0.2">
      <c r="A3" s="6" t="s">
        <v>31</v>
      </c>
      <c r="B3" t="s">
        <v>33</v>
      </c>
      <c r="C3" t="s">
        <v>34</v>
      </c>
      <c r="D3" t="s">
        <v>30</v>
      </c>
    </row>
    <row r="4" spans="1:4" x14ac:dyDescent="0.2">
      <c r="A4" s="7">
        <v>10029367401</v>
      </c>
      <c r="B4" s="5">
        <v>41.88</v>
      </c>
      <c r="C4" s="5">
        <v>15.5</v>
      </c>
      <c r="D4" s="5">
        <v>40117469604</v>
      </c>
    </row>
    <row r="5" spans="1:4" x14ac:dyDescent="0.2">
      <c r="A5" s="7">
        <v>10029367402</v>
      </c>
      <c r="B5" s="5">
        <v>35.660000000000004</v>
      </c>
      <c r="C5" s="5">
        <v>15</v>
      </c>
      <c r="D5" s="5">
        <v>30088102206</v>
      </c>
    </row>
    <row r="6" spans="1:4" x14ac:dyDescent="0.2">
      <c r="A6" s="8">
        <v>100</v>
      </c>
      <c r="B6" s="5">
        <v>19.96</v>
      </c>
      <c r="C6" s="5">
        <v>5</v>
      </c>
      <c r="D6" s="5">
        <v>10029367402</v>
      </c>
    </row>
    <row r="7" spans="1:4" x14ac:dyDescent="0.2">
      <c r="A7" s="8">
        <v>107</v>
      </c>
      <c r="B7" s="5">
        <v>7.75</v>
      </c>
      <c r="C7" s="5">
        <v>2.75</v>
      </c>
      <c r="D7" s="5">
        <v>10029367402</v>
      </c>
    </row>
    <row r="8" spans="1:4" x14ac:dyDescent="0.2">
      <c r="A8" s="8">
        <v>108</v>
      </c>
      <c r="B8" s="5">
        <v>7.95</v>
      </c>
      <c r="C8" s="5">
        <v>7.25</v>
      </c>
      <c r="D8" s="5">
        <v>10029367402</v>
      </c>
    </row>
    <row r="9" spans="1:4" x14ac:dyDescent="0.2">
      <c r="A9" s="7">
        <v>10029367403</v>
      </c>
      <c r="B9" s="5">
        <v>124.59</v>
      </c>
      <c r="C9" s="5">
        <v>33.25</v>
      </c>
      <c r="D9" s="5">
        <v>80234939224</v>
      </c>
    </row>
    <row r="10" spans="1:4" x14ac:dyDescent="0.2">
      <c r="A10" s="7">
        <v>10029367404</v>
      </c>
      <c r="B10" s="5">
        <v>37.69</v>
      </c>
      <c r="C10" s="5">
        <v>15.5</v>
      </c>
      <c r="D10" s="5">
        <v>40117469616</v>
      </c>
    </row>
    <row r="11" spans="1:4" x14ac:dyDescent="0.2">
      <c r="A11" s="7">
        <v>10029367405</v>
      </c>
      <c r="B11" s="5">
        <v>3.99</v>
      </c>
      <c r="C11" s="5">
        <v>5</v>
      </c>
      <c r="D11" s="5">
        <v>10029367405</v>
      </c>
    </row>
    <row r="12" spans="1:4" x14ac:dyDescent="0.2">
      <c r="A12" s="7">
        <v>10029367406</v>
      </c>
      <c r="B12" s="5">
        <v>282.71999999999997</v>
      </c>
      <c r="C12" s="5">
        <v>37.75</v>
      </c>
      <c r="D12" s="5">
        <v>80234939248</v>
      </c>
    </row>
    <row r="13" spans="1:4" x14ac:dyDescent="0.2">
      <c r="A13" s="7" t="s">
        <v>32</v>
      </c>
      <c r="B13" s="5">
        <v>526.53</v>
      </c>
      <c r="C13" s="5">
        <v>122</v>
      </c>
      <c r="D13" s="5">
        <v>280822287303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2023-02-18T11:41:34Z</dcterms:created>
  <dcterms:modified xsi:type="dcterms:W3CDTF">2023-02-18T12:49:55Z</dcterms:modified>
</cp:coreProperties>
</file>