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8: Protecting Excel Worksheets and Workbooks/Resources/"/>
    </mc:Choice>
  </mc:AlternateContent>
  <xr:revisionPtr revIDLastSave="0" documentId="13_ncr:1_{A558DDCE-B4CA-744D-87A3-AB87974C9210}" xr6:coauthVersionLast="47" xr6:coauthVersionMax="47" xr10:uidLastSave="{00000000-0000-0000-0000-000000000000}"/>
  <bookViews>
    <workbookView xWindow="0" yWindow="760" windowWidth="30240" windowHeight="16880" firstSheet="4" activeTab="11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5" l="1"/>
  <c r="E10" i="25"/>
  <c r="E18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4" i="20"/>
  <c r="C3" i="24"/>
  <c r="C4" i="24"/>
  <c r="C5" i="24"/>
  <c r="C6" i="24"/>
  <c r="C2" i="24"/>
  <c r="B3" i="24"/>
  <c r="B4" i="24"/>
  <c r="B5" i="24"/>
  <c r="B6" i="24"/>
  <c r="B2" i="2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F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B10" i="25"/>
  <c r="F9" i="25"/>
  <c r="H9" i="25" s="1"/>
  <c r="I9" i="25" s="1"/>
  <c r="H8" i="25"/>
  <c r="I8" i="25" s="1"/>
  <c r="F7" i="25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H7" i="25" l="1"/>
  <c r="I7" i="25" s="1"/>
  <c r="F7" i="29"/>
  <c r="F10" i="25"/>
  <c r="B2" i="27" s="1"/>
  <c r="G3" i="29"/>
  <c r="E7" i="29"/>
  <c r="G4" i="29"/>
  <c r="F10" i="26"/>
  <c r="F12" i="26" s="1"/>
  <c r="H5" i="26"/>
  <c r="F14" i="25"/>
  <c r="I5" i="25"/>
  <c r="F12" i="25" l="1"/>
  <c r="G7" i="29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<sst xmlns="http://schemas.openxmlformats.org/spreadsheetml/2006/main" count="1527" uniqueCount="284">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</sst>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0" fontId="0" fillId="0" borderId="0" xfId="0" applyProtection="1"/>
    <xf numFmtId="0" fontId="2" fillId="0" borderId="13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right"/>
    </xf>
    <xf numFmtId="44" fontId="13" fillId="6" borderId="12" xfId="1" applyFont="1" applyFill="1" applyBorder="1" applyProtection="1"/>
    <xf numFmtId="0" fontId="14" fillId="6" borderId="6" xfId="0" applyFont="1" applyFill="1" applyBorder="1" applyAlignment="1" applyProtection="1">
      <alignment horizontal="center"/>
    </xf>
    <xf numFmtId="0" fontId="14" fillId="6" borderId="7" xfId="0" applyFont="1" applyFill="1" applyBorder="1" applyAlignment="1" applyProtection="1">
      <alignment horizontal="center"/>
    </xf>
    <xf numFmtId="0" fontId="14" fillId="6" borderId="8" xfId="0" applyFont="1" applyFill="1" applyBorder="1" applyAlignment="1" applyProtection="1">
      <alignment horizontal="center"/>
    </xf>
    <xf numFmtId="0" fontId="14" fillId="6" borderId="18" xfId="0" applyFont="1" applyFill="1" applyBorder="1" applyAlignment="1" applyProtection="1">
      <alignment horizontal="center"/>
    </xf>
    <xf numFmtId="0" fontId="14" fillId="7" borderId="18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right"/>
    </xf>
    <xf numFmtId="164" fontId="3" fillId="0" borderId="9" xfId="1" applyNumberFormat="1" applyFont="1" applyBorder="1" applyAlignment="1" applyProtection="1">
      <alignment horizontal="center"/>
    </xf>
    <xf numFmtId="165" fontId="2" fillId="2" borderId="2" xfId="0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5" fillId="3" borderId="10" xfId="0" applyFont="1" applyFill="1" applyBorder="1" applyAlignment="1" applyProtection="1">
      <alignment horizontal="right"/>
    </xf>
    <xf numFmtId="164" fontId="3" fillId="0" borderId="21" xfId="1" applyNumberFormat="1" applyFont="1" applyBorder="1" applyAlignment="1" applyProtection="1">
      <alignment horizontal="center"/>
    </xf>
    <xf numFmtId="0" fontId="5" fillId="8" borderId="19" xfId="0" applyFont="1" applyFill="1" applyBorder="1" applyAlignment="1" applyProtection="1">
      <alignment horizontal="right"/>
    </xf>
    <xf numFmtId="164" fontId="0" fillId="9" borderId="3" xfId="0" applyNumberFormat="1" applyFill="1" applyBorder="1" applyProtection="1"/>
    <xf numFmtId="0" fontId="5" fillId="0" borderId="0" xfId="0" applyFont="1" applyAlignment="1" applyProtection="1">
      <alignment horizontal="right"/>
    </xf>
    <xf numFmtId="0" fontId="13" fillId="8" borderId="3" xfId="0" applyFont="1" applyFill="1" applyBorder="1" applyAlignment="1" applyProtection="1">
      <alignment horizontal="right" vertical="center"/>
    </xf>
    <xf numFmtId="164" fontId="3" fillId="0" borderId="3" xfId="0" applyNumberFormat="1" applyFont="1" applyBorder="1" applyAlignment="1" applyProtection="1">
      <alignment horizontal="right" vertical="center"/>
    </xf>
    <xf numFmtId="0" fontId="13" fillId="7" borderId="14" xfId="0" applyFont="1" applyFill="1" applyBorder="1" applyAlignment="1" applyProtection="1">
      <alignment horizontal="right" vertical="center" wrapText="1"/>
    </xf>
    <xf numFmtId="0" fontId="13" fillId="7" borderId="16" xfId="0" applyFont="1" applyFill="1" applyBorder="1" applyAlignment="1" applyProtection="1">
      <alignment horizontal="right" vertical="center" wrapText="1"/>
    </xf>
    <xf numFmtId="0" fontId="13" fillId="7" borderId="15" xfId="0" applyFont="1" applyFill="1" applyBorder="1" applyAlignment="1" applyProtection="1">
      <alignment horizontal="right" vertical="center" wrapText="1"/>
    </xf>
    <xf numFmtId="0" fontId="4" fillId="0" borderId="3" xfId="0" applyFont="1" applyBorder="1" applyAlignment="1" applyProtection="1">
      <alignment horizontal="center" vertic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C2" sqref="C2:C6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18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 ht="14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4">
      <c r="B4" s="25" t="s">
        <v>30</v>
      </c>
      <c r="C4" s="25" t="s">
        <v>31</v>
      </c>
      <c r="E4" s="132" t="str">
        <f>_xlfn.CONCAT(C4, " ", B4)</f>
        <v>Joe Gonzales</v>
      </c>
      <c r="F4" s="133"/>
    </row>
    <row r="5" spans="2:6" ht="14">
      <c r="B5" s="25" t="s">
        <v>33</v>
      </c>
      <c r="C5" s="25" t="s">
        <v>34</v>
      </c>
      <c r="E5" s="132" t="str">
        <f t="shared" ref="E5:E17" si="0">_xlfn.CONCAT(C5, " ", B5)</f>
        <v>Gail Scote</v>
      </c>
      <c r="F5" s="133"/>
    </row>
    <row r="6" spans="2:6" ht="14">
      <c r="B6" s="25" t="s">
        <v>36</v>
      </c>
      <c r="C6" s="25" t="s">
        <v>37</v>
      </c>
      <c r="E6" s="132" t="str">
        <f t="shared" si="0"/>
        <v>Sheryl Kane</v>
      </c>
      <c r="F6" s="133"/>
    </row>
    <row r="7" spans="2:6" ht="14">
      <c r="B7" s="25" t="s">
        <v>41</v>
      </c>
      <c r="C7" s="25" t="s">
        <v>42</v>
      </c>
      <c r="E7" s="132" t="str">
        <f t="shared" si="0"/>
        <v>Kendrick Hapsbuch</v>
      </c>
      <c r="F7" s="133"/>
    </row>
    <row r="8" spans="2:6" ht="14">
      <c r="B8" s="25" t="s">
        <v>45</v>
      </c>
      <c r="C8" s="25" t="s">
        <v>46</v>
      </c>
      <c r="E8" s="132" t="str">
        <f t="shared" si="0"/>
        <v>Mark Henders</v>
      </c>
      <c r="F8" s="133"/>
    </row>
    <row r="9" spans="2:6" ht="14">
      <c r="B9" s="25" t="s">
        <v>48</v>
      </c>
      <c r="C9" s="25" t="s">
        <v>49</v>
      </c>
      <c r="E9" s="132" t="str">
        <f t="shared" si="0"/>
        <v>Katie Atherton</v>
      </c>
      <c r="F9" s="133"/>
    </row>
    <row r="10" spans="2:6" ht="14">
      <c r="B10" s="25" t="s">
        <v>52</v>
      </c>
      <c r="C10" s="25" t="s">
        <v>53</v>
      </c>
      <c r="E10" s="132" t="str">
        <f t="shared" si="0"/>
        <v>Frank Bellwood</v>
      </c>
      <c r="F10" s="133"/>
    </row>
    <row r="11" spans="2:6" ht="14">
      <c r="B11" s="25" t="s">
        <v>56</v>
      </c>
      <c r="C11" s="25" t="s">
        <v>57</v>
      </c>
      <c r="E11" s="132" t="str">
        <f t="shared" si="0"/>
        <v>Linda Cooper</v>
      </c>
      <c r="F11" s="133"/>
    </row>
    <row r="12" spans="2:6" ht="14">
      <c r="B12" s="25" t="s">
        <v>59</v>
      </c>
      <c r="C12" s="25" t="s">
        <v>60</v>
      </c>
      <c r="E12" s="132" t="str">
        <f t="shared" si="0"/>
        <v>Brent Cronwith</v>
      </c>
      <c r="F12" s="133"/>
    </row>
    <row r="13" spans="2:6" ht="14">
      <c r="B13" s="25" t="s">
        <v>62</v>
      </c>
      <c r="C13" s="25" t="s">
        <v>63</v>
      </c>
      <c r="E13" s="132" t="str">
        <f t="shared" si="0"/>
        <v>Sandrae Simpson</v>
      </c>
      <c r="F13" s="133"/>
    </row>
    <row r="14" spans="2:6" ht="14">
      <c r="B14" s="25" t="s">
        <v>66</v>
      </c>
      <c r="C14" s="25" t="s">
        <v>67</v>
      </c>
      <c r="E14" s="132" t="str">
        <f t="shared" si="0"/>
        <v>Randy Sindole</v>
      </c>
      <c r="F14" s="133"/>
    </row>
    <row r="15" spans="2:6" ht="14">
      <c r="B15" s="25" t="s">
        <v>25</v>
      </c>
      <c r="C15" s="25" t="s">
        <v>69</v>
      </c>
      <c r="E15" s="132" t="str">
        <f t="shared" si="0"/>
        <v>Ellen Smith</v>
      </c>
      <c r="F15" s="133"/>
    </row>
    <row r="16" spans="2:6" ht="14">
      <c r="B16" s="25" t="s">
        <v>71</v>
      </c>
      <c r="C16" s="25" t="s">
        <v>72</v>
      </c>
      <c r="E16" s="132" t="str">
        <f t="shared" si="0"/>
        <v>Tuome Vuanuo</v>
      </c>
      <c r="F16" s="133"/>
    </row>
    <row r="17" spans="2:6" ht="14">
      <c r="B17" s="25" t="s">
        <v>74</v>
      </c>
      <c r="C17" s="25" t="s">
        <v>75</v>
      </c>
      <c r="E17" s="132" t="str">
        <f t="shared" si="0"/>
        <v>Tadeuz Szcznyck</v>
      </c>
      <c r="F17" s="133"/>
    </row>
    <row r="18" spans="2:6" ht="14">
      <c r="B18" s="25" t="s">
        <v>77</v>
      </c>
      <c r="C18" s="25" t="s">
        <v>78</v>
      </c>
      <c r="E18" s="132" t="str">
        <f>_xlfn.CONCAT(C18, " ", B18)</f>
        <v>Tammy Wu</v>
      </c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tabSelected="1" zoomScale="145" zoomScaleNormal="145" workbookViewId="0">
      <selection activeCell="J16" sqref="J16"/>
    </sheetView>
  </sheetViews>
  <sheetFormatPr baseColWidth="10" defaultColWidth="8.83203125" defaultRowHeight="13"/>
  <cols>
    <col min="1" max="1" width="15.5" style="135" customWidth="1"/>
    <col min="2" max="2" width="11.33203125" style="135" customWidth="1"/>
    <col min="3" max="3" width="11.5" style="135" customWidth="1"/>
    <col min="4" max="4" width="11.83203125" style="135" customWidth="1"/>
    <col min="5" max="5" width="11.6640625" style="135" bestFit="1" customWidth="1"/>
    <col min="6" max="6" width="11.33203125" style="135" customWidth="1"/>
    <col min="7" max="7" width="1.1640625" style="135" customWidth="1"/>
    <col min="8" max="8" width="20.1640625" style="135" customWidth="1"/>
    <col min="9" max="9" width="15.83203125" style="135" customWidth="1"/>
    <col min="10" max="16384" width="8.83203125" style="135"/>
  </cols>
  <sheetData>
    <row r="1" spans="1:9" ht="14" thickBot="1"/>
    <row r="2" spans="1:9" ht="17" thickBot="1">
      <c r="A2" s="136" t="s">
        <v>222</v>
      </c>
      <c r="B2" s="136"/>
      <c r="C2" s="136"/>
      <c r="D2" s="136"/>
      <c r="E2" s="136"/>
      <c r="F2" s="136"/>
      <c r="H2" s="137" t="s">
        <v>0</v>
      </c>
      <c r="I2" s="138">
        <v>34000</v>
      </c>
    </row>
    <row r="3" spans="1:9" ht="15" thickTop="1" thickBot="1"/>
    <row r="4" spans="1:9" ht="14">
      <c r="A4" s="139" t="s">
        <v>1</v>
      </c>
      <c r="B4" s="140" t="s">
        <v>2</v>
      </c>
      <c r="C4" s="140" t="s">
        <v>3</v>
      </c>
      <c r="D4" s="140" t="s">
        <v>4</v>
      </c>
      <c r="E4" s="140" t="s">
        <v>5</v>
      </c>
      <c r="F4" s="141" t="s">
        <v>6</v>
      </c>
      <c r="H4" s="142" t="s">
        <v>7</v>
      </c>
      <c r="I4" s="143" t="s">
        <v>8</v>
      </c>
    </row>
    <row r="5" spans="1:9" ht="16">
      <c r="A5" s="144" t="s">
        <v>9</v>
      </c>
      <c r="B5" s="72">
        <v>9550</v>
      </c>
      <c r="C5" s="72">
        <v>9230</v>
      </c>
      <c r="D5" s="72">
        <v>8500</v>
      </c>
      <c r="E5" s="72">
        <v>8965</v>
      </c>
      <c r="F5" s="145">
        <f>SUM(B5:E5)</f>
        <v>36245</v>
      </c>
      <c r="H5" s="146" t="str">
        <f>IF(F5&gt;=$I$2,"YES", "NO")</f>
        <v>YES</v>
      </c>
      <c r="I5" s="147" t="str">
        <f>IF(AND(H5="YES", MIN(B5:E5)&gt;=8000), "BONUS", "NO BONUS")</f>
        <v>BONUS</v>
      </c>
    </row>
    <row r="6" spans="1:9" ht="16">
      <c r="A6" s="144" t="s">
        <v>10</v>
      </c>
      <c r="B6" s="72">
        <v>5975</v>
      </c>
      <c r="C6" s="72">
        <v>6900</v>
      </c>
      <c r="D6" s="72">
        <v>8500</v>
      </c>
      <c r="E6" s="72">
        <v>10100</v>
      </c>
      <c r="F6" s="145">
        <f>SUM(B6:E6)</f>
        <v>31475</v>
      </c>
      <c r="H6" s="146" t="str">
        <f t="shared" ref="H6:H9" si="0">IF(F6&gt;=$I$2,"YES", "NO")</f>
        <v>NO</v>
      </c>
      <c r="I6" s="147" t="str">
        <f t="shared" ref="I6:I9" si="1">IF(AND(H6="YES", MIN(B6:E6)&gt;=8000), "BONUS", "NO BONUS")</f>
        <v>NO BONUS</v>
      </c>
    </row>
    <row r="7" spans="1:9" ht="16">
      <c r="A7" s="144" t="s">
        <v>11</v>
      </c>
      <c r="B7" s="72">
        <v>7425</v>
      </c>
      <c r="C7" s="72">
        <v>8580</v>
      </c>
      <c r="D7" s="72">
        <v>9910</v>
      </c>
      <c r="E7" s="72">
        <v>7512</v>
      </c>
      <c r="F7" s="145">
        <f>SUM(B7:E7)</f>
        <v>33427</v>
      </c>
      <c r="H7" s="146" t="str">
        <f t="shared" si="0"/>
        <v>NO</v>
      </c>
      <c r="I7" s="147" t="str">
        <f t="shared" si="1"/>
        <v>NO BONUS</v>
      </c>
    </row>
    <row r="8" spans="1:9" ht="16">
      <c r="A8" s="144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45">
        <f>SUM(B8:E8)</f>
        <v>39705</v>
      </c>
      <c r="H8" s="146" t="str">
        <f t="shared" si="0"/>
        <v>YES</v>
      </c>
      <c r="I8" s="147" t="str">
        <f t="shared" si="1"/>
        <v>BONUS</v>
      </c>
    </row>
    <row r="9" spans="1:9" ht="17" thickBot="1">
      <c r="A9" s="148" t="s">
        <v>14</v>
      </c>
      <c r="B9" s="73">
        <v>7892</v>
      </c>
      <c r="C9" s="73">
        <v>7695</v>
      </c>
      <c r="D9" s="73">
        <v>9520</v>
      </c>
      <c r="E9" s="73">
        <v>10252</v>
      </c>
      <c r="F9" s="149">
        <f>SUM(B9:E9)</f>
        <v>35359</v>
      </c>
      <c r="H9" s="146" t="str">
        <f t="shared" si="0"/>
        <v>YES</v>
      </c>
      <c r="I9" s="147" t="str">
        <f t="shared" si="1"/>
        <v>NO BONUS</v>
      </c>
    </row>
    <row r="10" spans="1:9" ht="14">
      <c r="A10" s="150" t="s">
        <v>223</v>
      </c>
      <c r="B10" s="151">
        <f>SUM(B5:B9)</f>
        <v>40402</v>
      </c>
      <c r="C10" s="151">
        <f t="shared" ref="C10:F10" si="2">SUM(C5:C9)</f>
        <v>42555</v>
      </c>
      <c r="D10" s="151">
        <f t="shared" si="2"/>
        <v>46630</v>
      </c>
      <c r="E10" s="151">
        <f t="shared" si="2"/>
        <v>46624</v>
      </c>
      <c r="F10" s="151">
        <f t="shared" si="2"/>
        <v>176211</v>
      </c>
    </row>
    <row r="11" spans="1:9" ht="14">
      <c r="A11" s="152"/>
    </row>
    <row r="12" spans="1:9" ht="15.75" customHeight="1">
      <c r="E12" s="153" t="s">
        <v>12</v>
      </c>
      <c r="F12" s="154">
        <f>SUM(F5:F10)</f>
        <v>352422</v>
      </c>
    </row>
    <row r="13" spans="1:9" ht="3" customHeight="1"/>
    <row r="14" spans="1:9" ht="16.5" customHeight="1">
      <c r="A14" s="155" t="s">
        <v>13</v>
      </c>
      <c r="B14" s="156"/>
      <c r="C14" s="156"/>
      <c r="D14" s="156"/>
      <c r="E14" s="157"/>
      <c r="F14" s="158">
        <f>COUNTIF(H5:H9, "YES")</f>
        <v>3</v>
      </c>
    </row>
  </sheetData>
  <sheetProtection selectLockedCells="1"/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J20" sqref="J20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IF(H3 = 8, RIGHT(A3,2), RIGHT(A3,4))</f>
        <v>WW</v>
      </c>
      <c r="H3">
        <f>LEN(A3)</f>
        <v>8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IF(H4 = 8, RIGHT(A4,2), RIGHT(A4,4))</f>
        <v>WW</v>
      </c>
      <c r="H4">
        <f t="shared" ref="H4:H26" si="1">LEN(A4)</f>
        <v>8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2">LEFT(A5,3)</f>
        <v>ACM</v>
      </c>
      <c r="F5" s="17" t="str">
        <f t="shared" ref="F5:F17" si="3">MID(A5,4,3)</f>
        <v>150</v>
      </c>
      <c r="G5" s="17" t="str">
        <f t="shared" si="0"/>
        <v>WW</v>
      </c>
      <c r="H5">
        <f t="shared" si="1"/>
        <v>8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4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4">
      <c r="A18" s="22" t="s">
        <v>210</v>
      </c>
      <c r="B18" s="23" t="s">
        <v>195</v>
      </c>
      <c r="C18" s="24">
        <v>6.5</v>
      </c>
      <c r="D18" s="37"/>
      <c r="E18" s="17" t="str">
        <f>LEFT(A18,3)</f>
        <v>AST</v>
      </c>
      <c r="F18" s="17" t="str">
        <f>MID(A18,4,3)</f>
        <v>132</v>
      </c>
      <c r="G18" s="17" t="str">
        <f t="shared" si="0"/>
        <v>PS</v>
      </c>
      <c r="H18">
        <f t="shared" si="1"/>
        <v>8</v>
      </c>
    </row>
    <row r="19" spans="1:8" ht="14">
      <c r="A19" s="22" t="s">
        <v>178</v>
      </c>
      <c r="B19" s="23" t="s">
        <v>196</v>
      </c>
      <c r="C19" s="24">
        <v>4.55</v>
      </c>
      <c r="D19" s="37"/>
      <c r="E19" s="17" t="str">
        <f t="shared" ref="E19:E26" si="4">LEFT(A19,3)</f>
        <v>AST</v>
      </c>
      <c r="F19" s="17" t="str">
        <f t="shared" ref="F19:F26" si="5">MID(A19,4,3)</f>
        <v>205</v>
      </c>
      <c r="G19" s="17" t="str">
        <f t="shared" si="0"/>
        <v>0995</v>
      </c>
      <c r="H19">
        <f t="shared" si="1"/>
        <v>10</v>
      </c>
    </row>
    <row r="20" spans="1:8" ht="14">
      <c r="A20" s="22" t="s">
        <v>211</v>
      </c>
      <c r="B20" s="23" t="s">
        <v>197</v>
      </c>
      <c r="C20" s="24">
        <v>14.3</v>
      </c>
      <c r="D20" s="37"/>
      <c r="E20" s="17" t="str">
        <f t="shared" si="4"/>
        <v>BVR</v>
      </c>
      <c r="F20" s="17" t="str">
        <f t="shared" si="5"/>
        <v>590</v>
      </c>
      <c r="G20" s="17" t="str">
        <f t="shared" si="0"/>
        <v>WF</v>
      </c>
      <c r="H20">
        <f t="shared" si="1"/>
        <v>8</v>
      </c>
    </row>
    <row r="21" spans="1:8" ht="14">
      <c r="A21" s="22" t="s">
        <v>212</v>
      </c>
      <c r="B21" s="23" t="s">
        <v>213</v>
      </c>
      <c r="C21" s="24">
        <v>13.81</v>
      </c>
      <c r="D21" s="37"/>
      <c r="E21" s="17" t="str">
        <f t="shared" si="4"/>
        <v>BVR</v>
      </c>
      <c r="F21" s="17" t="str">
        <f t="shared" si="5"/>
        <v>690</v>
      </c>
      <c r="G21" s="17" t="str">
        <f t="shared" si="0"/>
        <v>AF</v>
      </c>
      <c r="H21">
        <f t="shared" si="1"/>
        <v>8</v>
      </c>
    </row>
    <row r="22" spans="1:8" ht="14">
      <c r="A22" s="22" t="s">
        <v>217</v>
      </c>
      <c r="B22" s="23" t="s">
        <v>198</v>
      </c>
      <c r="C22" s="24">
        <v>7.31</v>
      </c>
      <c r="D22" s="37"/>
      <c r="E22" s="17" t="str">
        <f t="shared" si="4"/>
        <v>TRA</v>
      </c>
      <c r="F22" s="17" t="str">
        <f t="shared" si="5"/>
        <v>203</v>
      </c>
      <c r="G22" s="17" t="str">
        <f t="shared" si="0"/>
        <v>OF</v>
      </c>
      <c r="H22">
        <f t="shared" si="1"/>
        <v>8</v>
      </c>
    </row>
    <row r="23" spans="1:8" ht="14">
      <c r="A23" s="22" t="s">
        <v>218</v>
      </c>
      <c r="B23" s="23" t="s">
        <v>199</v>
      </c>
      <c r="C23" s="24">
        <v>7.31</v>
      </c>
      <c r="D23" s="37"/>
      <c r="E23" s="17" t="str">
        <f t="shared" si="4"/>
        <v>TRA</v>
      </c>
      <c r="F23" s="17" t="str">
        <f t="shared" si="5"/>
        <v>205</v>
      </c>
      <c r="G23" s="17" t="str">
        <f t="shared" si="0"/>
        <v>OF</v>
      </c>
      <c r="H23">
        <f t="shared" si="1"/>
        <v>8</v>
      </c>
    </row>
    <row r="24" spans="1:8" ht="14">
      <c r="A24" s="22" t="s">
        <v>214</v>
      </c>
      <c r="B24" s="23" t="s">
        <v>200</v>
      </c>
      <c r="C24" s="24">
        <v>7.31</v>
      </c>
      <c r="D24" s="37"/>
      <c r="E24" s="17" t="str">
        <f t="shared" si="4"/>
        <v>TRA</v>
      </c>
      <c r="F24" s="17" t="str">
        <f t="shared" si="5"/>
        <v>207</v>
      </c>
      <c r="G24" s="17" t="str">
        <f t="shared" si="0"/>
        <v>OF</v>
      </c>
      <c r="H24">
        <f t="shared" si="1"/>
        <v>8</v>
      </c>
    </row>
    <row r="25" spans="1:8" ht="14">
      <c r="A25" s="22" t="s">
        <v>215</v>
      </c>
      <c r="B25" s="23" t="s">
        <v>201</v>
      </c>
      <c r="C25" s="24">
        <v>7.64</v>
      </c>
      <c r="D25" s="37"/>
      <c r="E25" s="17" t="str">
        <f t="shared" si="4"/>
        <v>TRA</v>
      </c>
      <c r="F25" s="17" t="str">
        <f t="shared" si="5"/>
        <v>310</v>
      </c>
      <c r="G25" s="17" t="str">
        <f t="shared" si="0"/>
        <v>OF</v>
      </c>
      <c r="H25">
        <f t="shared" si="1"/>
        <v>8</v>
      </c>
    </row>
    <row r="26" spans="1:8" ht="14">
      <c r="A26" s="22" t="s">
        <v>216</v>
      </c>
      <c r="B26" s="23" t="s">
        <v>202</v>
      </c>
      <c r="C26" s="24">
        <v>6.14</v>
      </c>
      <c r="D26" s="37"/>
      <c r="E26" s="17" t="str">
        <f t="shared" si="4"/>
        <v>TRA</v>
      </c>
      <c r="F26" s="17" t="str">
        <f t="shared" si="5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2023-11-05T02:06:44Z</dcterms:modified>
</cp:coreProperties>
</file>