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16: Excel Data Validation/Resources/"/>
    </mc:Choice>
  </mc:AlternateContent>
  <xr:revisionPtr revIDLastSave="0" documentId="13_ncr:1_{86901DF1-E8B0-4647-82E9-99923B41B832}" xr6:coauthVersionLast="47" xr6:coauthVersionMax="47" xr10:uidLastSave="{00000000-0000-0000-0000-000000000000}"/>
  <bookViews>
    <workbookView xWindow="0" yWindow="760" windowWidth="30240" windowHeight="16560" firstSheet="7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Functions'!$A$3:$F$61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21" l="1"/>
  <c r="H52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J5" i="19" s="1"/>
  <c r="F20" i="19"/>
  <c r="F21" i="19"/>
  <c r="F19" i="19"/>
  <c r="F18" i="19"/>
  <c r="F4" i="19"/>
  <c r="F8" i="19"/>
  <c r="F10" i="19"/>
  <c r="J12" i="19" s="1"/>
  <c r="F6" i="19"/>
  <c r="F9" i="19"/>
  <c r="F14" i="19"/>
  <c r="K5" i="19" s="1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F1" i="19" l="1"/>
  <c r="E1" i="19"/>
  <c r="E9" i="7"/>
  <c r="E47" i="7"/>
  <c r="E30" i="7"/>
  <c r="E48" i="7" l="1"/>
</calcChain>
</file>

<file path=xl/sharedStrings.xml><?xml version="1.0" encoding="utf-8"?>
<sst xmlns="http://schemas.openxmlformats.org/spreadsheetml/2006/main" count="5072" uniqueCount="1437">
  <si>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</si>
  <si>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</si>
  <si>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</si>
  <si>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</si>
  <si>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</si>
  <si>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</si>
  <si>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</si>
  <si>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</si>
  <si>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</si>
  <si>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</si>
  <si>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</si>
  <si>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</si>
  <si>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</si>
  <si>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</si>
  <si>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</si>
  <si>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</si>
  <si>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</si>
  <si>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</si>
  <si>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</si>
  <si>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</si>
  <si>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</si>
  <si>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</si>
  <si>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</si>
  <si>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</si>
  <si>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</si>
  <si>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</si>
  <si>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</si>
  <si>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</si>
  <si>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</si>
  <si>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</si>
  <si>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</si>
  <si>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</si>
  <si>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</si>
  <si>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</si>
  <si>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</si>
  <si>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</si>
  <si>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</si>
  <si>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</si>
  <si>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</si>
  <si>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</si>
  <si>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</si>
  <si>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</si>
  <si>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</si>
  <si>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</si>
  <si>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</si>
  <si>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</si>
  <si>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</si>
  <si>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</si>
  <si>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</si>
  <si>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</si>
  <si>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</si>
  <si>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</si>
  <si>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</si>
  <si>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</si>
  <si>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</si>
  <si>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</si>
  <si>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</si>
  <si>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</si>
  <si>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</si>
  <si>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</si>
  <si>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</si>
  <si>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</si>
  <si>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</si>
  <si>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</si>
  <si>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</si>
  <si>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</si>
  <si>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</si>
  <si>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</si>
  <si>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</si>
  <si>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</si>
  <si>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</si>
  <si>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</si>
  <si>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</si>
  <si>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</si>
  <si>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</si>
  <si>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</si>
  <si>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</si>
  <si>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</si>
  <si>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</si>
  <si>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</si>
  <si>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</si>
  <si>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</si>
  <si>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</si>
  <si>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</si>
  <si>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</si>
  <si>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</si>
  <si>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</si>
  <si>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</si>
  <si>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</si>
  <si>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</si>
  <si>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</si>
  <si>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</si>
  <si>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</si>
  <si>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</si>
  <si>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</si>
  <si>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</si>
  <si>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</si>
  <si>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</si>
  <si>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</si>
  <si>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</si>
  <si>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</si>
  <si>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</si>
  <si>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</si>
  <si>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</si>
  <si>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</si>
  <si>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</si>
  <si>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</si>
  <si>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</si>
  <si>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</si>
  <si>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</si>
  <si>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</si>
  <si>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</si>
  <si>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</si>
  <si>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</si>
  <si>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</si>
  <si>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</si>
  <si>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</si>
  <si>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</si>
  <si>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</si>
  <si>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</si>
  <si>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</si>
  <si>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</si>
  <si>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</si>
  <si>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</si>
  <si>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</si>
  <si>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</si>
  <si>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</si>
  <si>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</si>
  <si>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</si>
  <si>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</si>
  <si>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</si>
  <si>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</si>
  <si>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</si>
  <si>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</si>
  <si>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</si>
  <si>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</si>
  <si>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</si>
  <si>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</si>
  <si>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</si>
  <si>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</si>
  <si>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</si>
  <si>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</si>
  <si>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</si>
  <si>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</si>
  <si>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</si>
  <si>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</si>
  <si>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</si>
  <si>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</si>
  <si>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</si>
  <si>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</si>
  <si>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</si>
  <si>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</si>
  <si>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</si>
  <si>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</si>
  <si>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</si>
  <si>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</si>
  <si>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</si>
  <si>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</si>
  <si>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</si>
  <si>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</si>
  <si>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</si>
  <si>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</si>
  <si>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</si>
  <si>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</si>
  <si>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</si>
  <si>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</si>
  <si>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</si>
  <si>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</si>
  <si>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</si>
  <si>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</si>
  <si>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</si>
  <si>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</si>
  <si>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</si>
  <si>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</si>
  <si>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</si>
  <si>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</si>
  <si>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</si>
  <si>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</si>
  <si>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</si>
  <si>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</si>
  <si>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</si>
  <si>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</si>
  <si>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</si>
  <si>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</si>
  <si>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</si>
  <si>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</si>
  <si>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</si>
  <si>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</si>
  <si>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</si>
  <si>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</si>
  <si>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</si>
  <si>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</si>
  <si>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</si>
  <si>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</si>
  <si>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</si>
  <si>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</si>
  <si>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</si>
  <si>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</si>
  <si>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</si>
  <si>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</si>
  <si>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</si>
  <si>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</si>
  <si>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</si>
  <si>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</si>
  <si>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</si>
  <si>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</si>
  <si>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</si>
  <si>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</si>
  <si>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</si>
  <si>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</si>
  <si>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</si>
  <si>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</si>
  <si>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</si>
  <si>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</si>
  <si>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</si>
  <si>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</si>
  <si>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</si>
  <si>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</si>
  <si>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</si>
  <si>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</si>
  <si>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</si>
  <si>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</si>
  <si>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</si>
  <si>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</si>
  <si>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</si>
  <si>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</si>
  <si>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</si>
  <si>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</si>
  <si>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</si>
  <si>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</si>
  <si>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</si>
  <si>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</si>
  <si>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</si>
  <si>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</si>
  <si>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</si>
  <si>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</si>
  <si>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</si>
  <si>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</si>
  <si>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</si>
  <si>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</si>
  <si>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</si>
  <si>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</si>
  <si>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</si>
  <si>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</si>
  <si>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</si>
  <si>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</si>
  <si>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</si>
  <si>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</si>
  <si>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</si>
  <si>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</si>
  <si>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</si>
  <si>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</si>
  <si>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</si>
  <si>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</si>
  <si>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</si>
  <si>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</si>
  <si>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</si>
  <si>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</si>
  <si>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</si>
  <si>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</si>
  <si>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</si>
  <si>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</si>
  <si>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</si>
  <si>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</si>
  <si>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</si>
  <si>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</si>
  <si>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</si>
  <si>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</si>
  <si>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</si>
  <si>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</si>
  <si>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</si>
  <si>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</si>
  <si>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</si>
  <si>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</si>
  <si>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</si>
  <si>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</si>
  <si>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</si>
  <si>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</si>
  <si>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</si>
  <si>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</si>
  <si>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</si>
  <si>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</si>
  <si>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</si>
  <si>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</si>
  <si>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</si>
  <si>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</si>
  <si>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</si>
  <si>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</si>
  <si>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</si>
  <si>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</si>
  <si>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</si>
  <si>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</si>
  <si>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</si>
  <si>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</si>
  <si>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</si>
  <si>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</si>
  <si>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</si>
  <si>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</si>
  <si>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</si>
  <si>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</si>
  <si>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</si>
  <si>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</si>
  <si>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</si>
  <si>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</si>
  <si>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</si>
  <si>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</si>
  <si>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</si>
  <si>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</si>
  <si>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</si>
  <si>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</si>
  <si>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</si>
  <si>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</si>
  <si>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</si>
  <si>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</si>
  <si>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</si>
  <si>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</si>
  <si>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</si>
  <si>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</si>
  <si>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</si>
  <si>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</si>
  <si>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</si>
  <si>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</si>
  <si>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</si>
  <si>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</si>
  <si>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</si>
  <si>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</si>
  <si>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</si>
  <si>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</si>
  <si>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</si>
  <si>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</si>
  <si>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</si>
  <si>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</si>
  <si>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</si>
  <si>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</si>
  <si>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</si>
  <si>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</si>
  <si>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</si>
  <si>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</si>
  <si>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</si>
  <si>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</si>
  <si>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</si>
  <si>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</si>
  <si>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</si>
  <si>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</si>
  <si>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</si>
  <si>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</si>
  <si>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</si>
  <si>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</si>
  <si>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</si>
  <si>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</si>
  <si>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</si>
  <si>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</si>
  <si>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</si>
  <si>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</si>
  <si>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</si>
  <si>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</si>
  <si>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</si>
  <si>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</si>
  <si>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</si>
  <si>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</si>
  <si>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</si>
  <si>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</si>
  <si>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</si>
  <si>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</si>
  <si>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</si>
  <si>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</si>
  <si>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</si>
  <si>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</si>
  <si>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</si>
  <si>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</si>
  <si>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</si>
  <si>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</si>
  <si>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</si>
  <si>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</si>
  <si>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</si>
  <si>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</si>
  <si>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</si>
  <si>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</si>
  <si>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</si>
  <si>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</si>
  <si>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</si>
  <si>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</si>
  <si>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</si>
  <si>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</si>
  <si>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</si>
  <si>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</si>
  <si>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</si>
  <si>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</si>
  <si>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</si>
  <si>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</si>
  <si>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</si>
  <si>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</si>
  <si>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</si>
  <si>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</si>
  <si>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</si>
  <si>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</si>
  <si>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</si>
  <si>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</si>
  <si>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</si>
  <si>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</si>
  <si>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</si>
  <si>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</si>
  <si>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</si>
  <si>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</si>
  <si>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</si>
  <si>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</si>
  <si>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</si>
  <si>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</si>
  <si>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</si>
  <si>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</si>
  <si>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</si>
  <si>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</si>
  <si>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</si>
  <si>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</si>
  <si>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</si>
  <si>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</si>
  <si>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</si>
  <si>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</si>
  <si>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</si>
  <si>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</si>
  <si>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</si>
  <si>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</si>
  <si>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</si>
  <si>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</si>
  <si>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</si>
  <si>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</si>
  <si>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</si>
  <si>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</si>
  <si>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</si>
  <si>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</si>
  <si>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</si>
  <si>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</si>
  <si>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</si>
  <si>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</si>
  <si>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</si>
  <si>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</si>
  <si>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</si>
  <si>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</si>
  <si>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</si>
  <si>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</si>
  <si>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</si>
  <si>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</si>
  <si>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</si>
  <si>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</si>
  <si>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</si>
  <si>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</si>
  <si>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</si>
  <si>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</si>
  <si>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</si>
  <si>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</si>
  <si>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</si>
  <si>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</si>
  <si>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</si>
  <si>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</si>
  <si>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</si>
  <si>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</si>
  <si>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</si>
  <si>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</si>
  <si>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</si>
  <si>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</si>
  <si>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</si>
  <si>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</si>
  <si>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</si>
  <si>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</si>
  <si>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</si>
  <si>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</si>
  <si>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</si>
  <si>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</si>
  <si>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</si>
  <si>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</si>
  <si>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</si>
  <si>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</si>
  <si>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</si>
  <si>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</si>
  <si>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</si>
  <si>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</si>
  <si>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</si>
  <si>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</si>
  <si>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</si>
  <si>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</si>
  <si>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</si>
  <si>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</si>
  <si>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</si>
  <si>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</si>
  <si>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</si>
  <si>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</si>
  <si>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</si>
  <si>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</si>
  <si>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</si>
  <si>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</si>
  <si>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</si>
  <si>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</si>
  <si>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</si>
  <si>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</si>
  <si>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</si>
  <si>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</si>
  <si>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</si>
  <si>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</si>
  <si>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</si>
  <si>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</si>
  <si>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</si>
  <si>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</si>
  <si>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</si>
  <si>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</si>
  <si>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</si>
  <si>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</si>
  <si>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</si>
  <si>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</si>
  <si>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</si>
  <si>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</si>
  <si>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</si>
  <si>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</si>
  <si>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</si>
  <si>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</si>
  <si>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</si>
  <si>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</si>
  <si>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</si>
  <si>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</si>
  <si>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</si>
  <si>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</si>
  <si>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</si>
  <si>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</si>
  <si>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</si>
  <si>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</si>
  <si>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</si>
  <si>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</si>
  <si>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</si>
  <si>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</si>
  <si>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</si>
  <si>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</si>
  <si>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</si>
  <si>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</si>
  <si>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</si>
  <si>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</si>
  <si>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</si>
  <si>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</si>
  <si>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</si>
  <si>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</si>
  <si>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</si>
  <si>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</si>
  <si>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</si>
  <si>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</si>
  <si>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</si>
  <si>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</si>
  <si>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</si>
  <si>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</si>
  <si>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</si>
  <si>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</si>
  <si>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</si>
  <si>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</si>
  <si>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</si>
  <si>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</si>
  <si>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</si>
  <si>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</si>
  <si>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</si>
  <si>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</si>
  <si>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</si>
  <si>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</si>
  <si>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</si>
  <si>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</si>
  <si>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</si>
  <si>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</si>
  <si>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</si>
  <si>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</si>
  <si>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</si>
  <si>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</si>
  <si>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</si>
  <si>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</si>
  <si>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</si>
  <si>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</si>
  <si>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</si>
  <si>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</si>
  <si>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</si>
  <si>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</si>
  <si>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</si>
  <si>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</si>
  <si>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</si>
  <si>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</si>
  <si>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</si>
  <si>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</si>
  <si>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</si>
  <si>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</si>
  <si>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</si>
  <si>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</si>
  <si>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</si>
  <si>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</si>
  <si>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</si>
  <si>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</si>
  <si>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</si>
  <si>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</si>
  <si>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</si>
  <si>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</si>
  <si>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</si>
  <si>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</si>
  <si>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</si>
  <si>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</si>
  <si>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</si>
  <si>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</si>
  <si>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</si>
  <si>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</si>
  <si>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</si>
  <si>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</si>
  <si>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</si>
  <si>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</si>
  <si>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</si>
  <si>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</si>
  <si>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</si>
  <si>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</si>
  <si>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</si>
  <si>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</si>
  <si>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</si>
  <si>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</si>
  <si>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</si>
  <si>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</si>
  <si>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</si>
  <si>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</si>
  <si>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</si>
  <si>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</si>
  <si>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</si>
  <si>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</si>
  <si>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</si>
  <si>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</si>
  <si>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</si>
  <si>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</si>
  <si>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</si>
  <si>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</si>
  <si>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</si>
  <si>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</si>
  <si>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</si>
  <si>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</si>
  <si>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</si>
  <si>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</si>
  <si>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</si>
  <si>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</si>
  <si>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</si>
  <si>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</si>
  <si>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</si>
  <si>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</si>
  <si>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</si>
  <si>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</si>
  <si>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</si>
  <si>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</si>
  <si>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</si>
  <si>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</si>
  <si>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</si>
  <si>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</si>
  <si>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</si>
  <si>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</si>
  <si>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</si>
  <si>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</si>
  <si>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</si>
  <si>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</si>
  <si>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</si>
  <si>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</si>
  <si>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</si>
  <si>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</si>
  <si>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</si>
  <si>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</si>
  <si>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</si>
  <si>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</si>
  <si>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</si>
  <si>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</si>
  <si>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</si>
  <si>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</si>
  <si>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</si>
  <si>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</si>
  <si>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</si>
  <si>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</si>
  <si>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</si>
  <si>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</si>
  <si>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</si>
  <si>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</si>
  <si>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</si>
  <si>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</si>
  <si>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</si>
  <si>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</si>
  <si>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</si>
  <si>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</si>
  <si>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</si>
  <si>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</si>
  <si>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</si>
  <si>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</si>
  <si>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</si>
  <si>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</si>
  <si>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</si>
  <si>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</si>
  <si>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</si>
  <si>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</si>
  <si>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</si>
  <si>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</si>
  <si>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</si>
  <si>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</si>
  <si>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</si>
  <si>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</si>
  <si>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</si>
  <si>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</si>
  <si>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</si>
  <si>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</si>
  <si>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</si>
  <si>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</si>
  <si>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</si>
  <si>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</si>
  <si>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</si>
  <si>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</si>
  <si>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</si>
  <si>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</si>
  <si>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</si>
  <si>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</si>
  <si>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</si>
  <si>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</si>
  <si>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</si>
  <si>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</si>
  <si>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</si>
  <si>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</si>
  <si>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</si>
  <si>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</si>
  <si>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</si>
  <si>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</si>
  <si>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</si>
  <si>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</si>
  <si>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</si>
  <si>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</si>
  <si>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</si>
  <si>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</si>
  <si>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</si>
  <si>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</si>
  <si>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</si>
  <si>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</si>
  <si>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</si>
  <si>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</si>
  <si>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</si>
  <si>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</si>
  <si>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</si>
  <si>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</si>
  <si>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</si>
  <si>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</si>
  <si>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</si>
  <si>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</si>
  <si>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</si>
  <si>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</si>
  <si>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</si>
  <si>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</si>
  <si>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</si>
  <si>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</si>
  <si>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</si>
  <si>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</si>
  <si>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</si>
  <si>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</si>
  <si>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</si>
  <si>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</si>
  <si>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</si>
  <si>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</si>
  <si>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</si>
  <si>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</si>
  <si>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</si>
  <si>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</si>
  <si>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</si>
  <si>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</si>
  <si>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</si>
  <si>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</si>
  <si>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</si>
  <si>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</si>
  <si>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</si>
  <si>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</si>
  <si>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</si>
  <si>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</si>
  <si>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</si>
  <si>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</si>
  <si>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</si>
  <si>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</si>
  <si>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</si>
  <si>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</si>
  <si>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</si>
  <si>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</si>
  <si>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</si>
  <si>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</si>
  <si>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</si>
  <si>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</si>
  <si>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</si>
  <si>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</si>
  <si>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</si>
  <si>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</si>
  <si>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</si>
  <si>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</si>
  <si>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</si>
  <si>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</si>
  <si>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</si>
  <si>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</si>
  <si>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</si>
  <si>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</si>
  <si>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</si>
  <si>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</si>
  <si>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</si>
  <si>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</si>
  <si>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</si>
  <si>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</si>
  <si>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</si>
  <si>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</si>
  <si>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</si>
  <si>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</si>
  <si>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</si>
  <si>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</si>
  <si>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</si>
  <si>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</si>
  <si>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</si>
  <si>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</si>
  <si>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</si>
  <si>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</si>
  <si>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</si>
  <si>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</si>
  <si>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</si>
  <si>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</si>
  <si>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</si>
  <si>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</si>
  <si>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</si>
  <si>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</si>
  <si>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</si>
  <si>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</si>
  <si>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</si>
  <si>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</si>
  <si>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</si>
  <si>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</si>
  <si>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</si>
  <si>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</si>
  <si>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</si>
  <si>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</si>
  <si>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</si>
  <si>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</si>
  <si>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</si>
  <si>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</si>
  <si>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</si>
  <si>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</si>
  <si>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</si>
  <si>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</si>
  <si>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</si>
  <si>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</si>
  <si>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</si>
  <si>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</si>
  <si>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</si>
  <si>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</si>
  <si>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</si>
  <si>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</si>
  <si>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</si>
  <si>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</si>
  <si>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</si>
  <si>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</si>
  <si>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</si>
  <si>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</si>
  <si>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</si>
  <si>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</si>
  <si>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</si>
  <si>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</si>
  <si>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</si>
  <si>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</si>
  <si>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</si>
  <si>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</si>
  <si>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</si>
  <si>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</si>
  <si>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</si>
  <si>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</si>
  <si>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</si>
  <si>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</si>
  <si>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</si>
  <si>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</si>
  <si>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</si>
  <si>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</si>
  <si>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</si>
  <si>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</si>
  <si>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</si>
  <si>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</si>
  <si>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</si>
  <si>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</si>
  <si>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</si>
  <si>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</si>
  <si>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</si>
  <si>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</si>
  <si>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</si>
  <si>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</si>
  <si>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</si>
  <si>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</si>
  <si>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</si>
  <si>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</si>
  <si>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</si>
  <si>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</si>
  <si>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</si>
  <si>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</si>
  <si>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</si>
  <si>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</si>
  <si>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</si>
  <si>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</si>
  <si>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</si>
  <si>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</si>
  <si>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</si>
  <si>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</si>
  <si>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</si>
  <si>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</si>
  <si>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</si>
  <si>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</si>
  <si>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</si>
  <si>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</si>
  <si>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</si>
  <si>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</si>
  <si>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</si>
  <si>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</si>
  <si>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</si>
  <si>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</si>
  <si>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</si>
  <si>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</si>
  <si>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</si>
  <si>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</si>
  <si>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</si>
  <si>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</si>
  <si>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</si>
  <si>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</si>
  <si>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</si>
  <si>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</si>
  <si>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</si>
  <si>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</si>
  <si>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</si>
  <si>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</si>
  <si>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</si>
  <si>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</si>
  <si>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</si>
  <si>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</si>
  <si>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</si>
  <si>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</si>
  <si>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</si>
  <si>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</si>
  <si>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</si>
  <si>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</si>
  <si>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</si>
  <si>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</si>
  <si>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</si>
  <si>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</si>
  <si>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</si>
  <si>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</si>
  <si>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</si>
  <si>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</si>
  <si>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</si>
  <si>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</si>
  <si>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</si>
  <si>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</si>
  <si>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</si>
  <si>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</si>
  <si>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</si>
  <si>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</si>
  <si>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</si>
  <si>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</si>
  <si>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</si>
  <si>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</si>
  <si>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</si>
  <si>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</si>
  <si>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</si>
  <si>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</si>
  <si>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</si>
  <si>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</si>
  <si>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</si>
  <si>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</si>
  <si>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</si>
  <si>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</si>
  <si>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</si>
  <si>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</si>
  <si>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</si>
  <si>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</si>
  <si>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</si>
  <si>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</si>
  <si>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</si>
  <si>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</si>
  <si>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</si>
  <si>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</si>
  <si>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</si>
  <si>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</si>
  <si>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</si>
  <si>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</si>
  <si>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</si>
  <si>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</si>
  <si>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</si>
  <si>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</si>
  <si>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</si>
  <si>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</si>
  <si>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</si>
  <si>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</si>
  <si>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</si>
  <si>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</si>
  <si>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</si>
  <si>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</si>
  <si>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</si>
  <si>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</si>
  <si>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</si>
  <si>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</si>
  <si>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</si>
  <si>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</si>
  <si>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</si>
  <si>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</si>
  <si>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</si>
  <si>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</si>
  <si>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</si>
  <si>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</si>
  <si>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</si>
  <si>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</si>
  <si>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</si>
  <si>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</si>
  <si>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</si>
  <si>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</si>
  <si>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</si>
  <si>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</si>
  <si>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</si>
  <si>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</si>
  <si>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</si>
  <si>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</si>
  <si>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</si>
  <si>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</si>
  <si>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</si>
  <si>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</si>
  <si>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</si>
  <si>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</si>
  <si>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</si>
  <si>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</si>
  <si>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</si>
  <si>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</si>
  <si>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</si>
  <si>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</si>
  <si>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</si>
  <si>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</si>
  <si>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</si>
  <si>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</si>
  <si>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</si>
  <si>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</si>
  <si>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</si>
  <si>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</si>
  <si>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</si>
  <si>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</si>
  <si>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</si>
  <si>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</si>
  <si>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</si>
  <si>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</si>
  <si>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</si>
  <si>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</si>
  <si>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</si>
  <si>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</si>
  <si>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</si>
  <si>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</si>
  <si>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</si>
  <si>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</si>
  <si>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</si>
  <si>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</si>
  <si>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</si>
  <si>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</si>
  <si>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</si>
  <si>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</si>
  <si>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</si>
  <si>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</si>
  <si>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</si>
  <si>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</si>
  <si>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</si>
  <si>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</si>
  <si>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</si>
  <si>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</si>
  <si>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</si>
  <si>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</si>
  <si>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</si>
  <si>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</si>
  <si>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</si>
  <si>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</si>
  <si>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</si>
  <si>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</si>
  <si>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</si>
  <si>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</si>
  <si>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</si>
  <si>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</si>
  <si>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</si>
  <si>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</si>
  <si>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</si>
  <si>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</si>
  <si>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</si>
  <si>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</si>
  <si>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</si>
  <si>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</si>
  <si>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</si>
  <si>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</si>
  <si>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</si>
  <si>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</si>
  <si>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</si>
  <si>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</si>
  <si>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</si>
  <si>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</si>
  <si>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</si>
  <si>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</si>
  <si>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</si>
  <si>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</si>
  <si>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</si>
  <si>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</si>
  <si>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</si>
  <si>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</si>
  <si>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</si>
  <si>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</si>
  <si>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</si>
  <si>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</si>
  <si>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</si>
  <si>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</si>
  <si>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</si>
  <si>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</si>
  <si>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</si>
  <si>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</si>
  <si>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</si>
  <si>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</si>
  <si>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</si>
  <si>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</si>
  <si>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</si>
  <si>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</si>
  <si>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</si>
  <si>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</si>
  <si>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</si>
  <si>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</si>
  <si>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</si>
  <si>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</si>
  <si>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</si>
  <si>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</si>
  <si>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</si>
  <si>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</si>
  <si>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</si>
  <si>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</si>
  <si>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</si>
  <si>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</si>
  <si>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</si>
  <si>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</si>
  <si>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</si>
  <si>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</si>
  <si>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</si>
  <si>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</si>
  <si>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</si>
  <si>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</si>
  <si>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</si>
  <si>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</si>
  <si>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</si>
  <si>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</si>
  <si>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</si>
  <si>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</si>
  <si>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</si>
  <si>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</si>
  <si>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</si>
  <si>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</si>
  <si>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</si>
  <si>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</si>
  <si>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</si>
  <si>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</si>
  <si>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</si>
  <si>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</si>
  <si>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</si>
  <si>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</si>
  <si>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</si>
  <si>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</si>
  <si>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</si>
  <si>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</si>
  <si>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</si>
  <si>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</si>
  <si>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</si>
  <si>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</si>
  <si>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</si>
  <si>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</si>
  <si>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</si>
  <si>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</si>
  <si>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</si>
  <si>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</si>
  <si>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</si>
  <si>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</si>
  <si>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</si>
  <si>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</si>
  <si>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</si>
  <si>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</si>
  <si>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</si>
  <si>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</si>
  <si>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</si>
  <si>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</si>
  <si>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</si>
  <si>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</si>
  <si>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</si>
  <si>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</si>
  <si>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</si>
  <si>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</si>
  <si>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</si>
  <si>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</si>
  <si>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</si>
  <si>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</si>
  <si>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</si>
  <si>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</si>
  <si>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</si>
  <si>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</si>
  <si>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</si>
  <si>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</si>
  <si>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</si>
  <si>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</si>
  <si>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</si>
  <si>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</si>
  <si>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</si>
  <si>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</si>
  <si>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</si>
  <si>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</si>
  <si>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</si>
  <si>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</si>
  <si>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</si>
  <si>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</si>
  <si>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</si>
  <si>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</si>
  <si>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</si>
  <si>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</si>
  <si>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</si>
  <si>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</si>
  <si>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</si>
  <si>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</si>
  <si>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</si>
  <si>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</si>
  <si>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</si>
  <si>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</si>
  <si>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</si>
  <si>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</si>
  <si>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</si>
  <si>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</si>
  <si>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</si>
  <si>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</si>
  <si>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</si>
  <si>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</si>
  <si>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</si>
  <si>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</si>
  <si>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</si>
  <si>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</si>
  <si>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</si>
  <si>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</si>
  <si>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</si>
  <si>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</si>
  <si>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</si>
  <si>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</si>
  <si>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</si>
  <si>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</si>
  <si>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</si>
  <si>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</si>
  <si>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</si>
  <si>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</si>
  <si>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</si>
  <si>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</si>
  <si>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</si>
  <si>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</si>
  <si>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</si>
  <si>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</si>
  <si>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</si>
  <si>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</si>
  <si>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</si>
  <si>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</si>
  <si>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</si>
  <si>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</si>
  <si>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</si>
  <si>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</si>
  <si>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</si>
  <si>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</si>
  <si>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</si>
  <si>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</si>
  <si>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</si>
  <si>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</si>
  <si>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</si>
  <si>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</si>
  <si>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</si>
  <si>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</si>
  <si>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</si>
  <si>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</si>
  <si>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</si>
  <si>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</si>
  <si>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</si>
  <si>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</si>
  <si>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</si>
  <si>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</si>
  <si>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</si>
  <si>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</si>
  <si>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</si>
  <si>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</si>
  <si>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</si>
  <si>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</si>
  <si>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</si>
  <si>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</si>
  <si>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</si>
  <si>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</si>
  <si>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</si>
  <si>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</si>
  <si>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</si>
  <si>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</si>
  <si>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</si>
  <si>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</si>
  <si>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</si>
  <si>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</si>
  <si>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</si>
  <si>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</si>
  <si>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</si>
  <si>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</si>
  <si>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</si>
  <si>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</si>
  <si>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</si>
  <si>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</si>
  <si>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</si>
  <si>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</si>
  <si>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</si>
  <si>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</si>
  <si>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</si>
  <si>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</si>
  <si>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</si>
  <si>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</si>
  <si>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</si>
  <si>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</si>
  <si>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</si>
  <si>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</si>
  <si>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</si>
  <si>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</si>
  <si>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</si>
  <si>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</si>
  <si>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</si>
  <si>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</si>
  <si>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</si>
  <si>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</si>
  <si>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</si>
  <si>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</si>
  <si>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</si>
  <si>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</si>
  <si>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</si>
  <si>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</si>
  <si>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</si>
  <si>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</si>
  <si>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</si>
  <si>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</si>
  <si>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</si>
  <si>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</si>
  <si>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</si>
  <si>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</si>
  <si>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</si>
  <si>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</si>
  <si>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</si>
  <si>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</si>
  <si>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</si>
  <si>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</si>
  <si>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</si>
  <si>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</si>
  <si>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</si>
  <si>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</si>
  <si>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</si>
  <si>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</si>
  <si>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</si>
  <si>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</si>
  <si>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</si>
  <si>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</si>
  <si>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</si>
  <si>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</si>
  <si>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</si>
  <si>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</si>
  <si>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</si>
  <si>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</si>
  <si>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</si>
  <si>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</si>
  <si>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</si>
  <si>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</si>
  <si>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</si>
  <si>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</si>
  <si>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</si>
  <si>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</si>
  <si>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</si>
  <si>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</si>
  <si>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</si>
  <si>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</si>
  <si>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</si>
  <si>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</si>
  <si>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</si>
  <si>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</si>
  <si>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</si>
  <si>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</si>
  <si>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</si>
  <si>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</si>
  <si>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</si>
  <si>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</si>
  <si>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</si>
  <si>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</si>
  <si>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</si>
  <si>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</si>
  <si>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</si>
  <si>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</si>
  <si>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</si>
  <si>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</si>
  <si>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</si>
  <si>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</si>
  <si>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</si>
  <si>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</si>
  <si>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</si>
  <si>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</si>
  <si>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</si>
  <si>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</si>
  <si>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</si>
  <si>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</si>
  <si>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</si>
  <si>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</si>
  <si>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</si>
  <si>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</si>
  <si>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</si>
  <si>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</si>
  <si>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</si>
  <si>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</si>
  <si>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</si>
  <si>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</si>
  <si>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</si>
  <si>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</si>
  <si>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</si>
  <si>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</si>
  <si>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</si>
  <si>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</si>
  <si>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</si>
  <si>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</si>
  <si>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</si>
  <si>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</si>
  <si>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</si>
  <si>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</si>
  <si>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</si>
  <si>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</si>
  <si>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</si>
  <si>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</si>
  <si>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</si>
  <si>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</si>
  <si>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</si>
  <si>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</si>
  <si>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</si>
  <si>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</si>
  <si>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</si>
  <si>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</si>
  <si>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</si>
  <si>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</si>
  <si>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</si>
  <si>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</si>
  <si>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</si>
  <si>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</si>
  <si>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</si>
  <si>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AVG Sales</t>
  </si>
  <si>
    <t>SUM Total Sales</t>
  </si>
  <si>
    <t>COUNT</t>
  </si>
  <si>
    <t>Porsche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</si>
</sst>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6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44" fontId="11" fillId="3" borderId="0" xfId="1" applyFont="1" applyFill="1" applyAlignment="1">
      <alignment horizontal="left"/>
    </xf>
    <xf numFmtId="44" fontId="0" fillId="0" borderId="0" xfId="1" applyFont="1"/>
    <xf numFmtId="0" fontId="11" fillId="3" borderId="0" xfId="1" applyNumberFormat="1" applyFont="1" applyFill="1" applyAlignment="1">
      <alignment horizontal="left"/>
    </xf>
    <xf numFmtId="44" fontId="0" fillId="0" borderId="0" xfId="0" applyNumberForma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6" formatCode="m/d/yyyy"/>
    </dxf>
    <dxf>
      <numFmt numFmtId="166" formatCode="m/d/yyyy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numFmt numFmtId="165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88F03D-7A02-D048-997F-A46B843D36DF}" name="Table4" displayName="Table4" ref="A1:H52" totalsRowCount="1" headerRowDxfId="35" dataDxfId="33" headerRowBorderDxfId="34" tableBorderDxfId="32" headerRowCellStyle="Normal_Sheet1_1" dataCellStyle="Normal_Sheet1_1">
  <autoFilter ref="A1:H51" xr:uid="{E688F03D-7A02-D048-997F-A46B843D36DF}"/>
  <tableColumns count="8">
    <tableColumn id="1" xr3:uid="{68F66C9A-43BF-2348-946A-F91E41A7E150}" name="Emp ID" totalsRowLabel="Total" dataDxfId="31" totalsRowDxfId="30" dataCellStyle="Normal_Sheet1_1"/>
    <tableColumn id="2" xr3:uid="{DC0BABB4-FC6E-3347-85F3-915AEE1B3D8F}" name="Last Name" dataDxfId="29" totalsRowDxfId="28" dataCellStyle="Normal_Sheet1_1"/>
    <tableColumn id="3" xr3:uid="{8011BA75-4FED-CE4D-9CF0-2B8CE76262FE}" name="First Name" dataDxfId="27" totalsRowDxfId="26" dataCellStyle="Normal_Sheet1_1"/>
    <tableColumn id="4" xr3:uid="{13B3CA97-D172-C84F-9960-8D6B001784DE}" name="Dept" dataDxfId="25" totalsRowDxfId="24" dataCellStyle="Normal_Sheet1_1"/>
    <tableColumn id="5" xr3:uid="{C892D725-DAB2-404E-898C-36450868C74F}" name="E-mail" dataDxfId="23" totalsRowDxfId="22" dataCellStyle="Normal_Sheet1_1"/>
    <tableColumn id="6" xr3:uid="{4AB746BD-8F32-AA49-A8E5-FF93EEF15B52}" name="Phone Ext" totalsRowFunction="count" dataDxfId="21" totalsRowDxfId="20" dataCellStyle="Normal_Sheet1_1"/>
    <tableColumn id="7" xr3:uid="{EEC7D856-B4B6-5F43-86E7-452A9096C757}" name="Location" dataDxfId="19" totalsRowDxfId="18" dataCellStyle="Normal_Sheet1_1"/>
    <tableColumn id="8" xr3:uid="{F0734AA9-78EF-954F-B4BF-6F954150F5EC}" name="Hire Date" totalsRowFunction="count" dataDxfId="17" totalsRowDxfId="16" dataCellStyle="Normal_Sheet1_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742</v>
      </c>
      <c r="B1" s="1"/>
    </row>
    <row r="3" spans="1:2" ht="14" thickBot="1">
      <c r="A3" s="68" t="s">
        <v>0</v>
      </c>
      <c r="B3" s="66" t="s">
        <v>1</v>
      </c>
    </row>
    <row r="4" spans="1:2">
      <c r="A4" s="67" t="s">
        <v>2</v>
      </c>
      <c r="B4" s="65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B6" sqref="B6"/>
    </sheetView>
  </sheetViews>
  <sheetFormatPr baseColWidth="10" defaultColWidth="9.1640625" defaultRowHeight="13" outlineLevelRow="2"/>
  <cols>
    <col min="1" max="1" width="15.33203125" style="14" customWidth="1"/>
    <col min="2" max="2" width="23.5" style="14" customWidth="1"/>
    <col min="3" max="3" width="9.1640625" style="14"/>
    <col min="4" max="4" width="10.5" style="14" customWidth="1"/>
    <col min="5" max="5" width="11.33203125" style="14" customWidth="1"/>
    <col min="6" max="6" width="15.33203125" style="14" customWidth="1"/>
    <col min="7" max="16384" width="9.1640625" style="14"/>
  </cols>
  <sheetData>
    <row r="1" spans="1:6" ht="14" thickBot="1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outlineLevel="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>
      <c r="B9" s="76" t="s">
        <v>1427</v>
      </c>
      <c r="D9" s="16"/>
      <c r="E9" s="17">
        <f>SUBTOTAL(9,E2:E8)</f>
        <v>5773.4000000000005</v>
      </c>
      <c r="F9" s="18"/>
    </row>
    <row r="10" spans="1:6" outlineLevel="2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>
      <c r="B19" s="76" t="s">
        <v>1428</v>
      </c>
      <c r="D19" s="16"/>
      <c r="E19" s="17">
        <f>SUBTOTAL(9,E10:E18)</f>
        <v>7831.2</v>
      </c>
      <c r="F19" s="18"/>
    </row>
    <row r="20" spans="1:6" outlineLevel="2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>
      <c r="B30" s="76" t="s">
        <v>1429</v>
      </c>
      <c r="D30" s="16"/>
      <c r="E30" s="17">
        <f>SUBTOTAL(9,E20:E29)</f>
        <v>8922.4500000000007</v>
      </c>
      <c r="F30" s="18"/>
    </row>
    <row r="31" spans="1:6" outlineLevel="2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>
      <c r="B47" s="76" t="s">
        <v>1430</v>
      </c>
      <c r="D47" s="16"/>
      <c r="E47" s="17">
        <f>SUBTOTAL(9,E31:E46)</f>
        <v>13519.55</v>
      </c>
      <c r="F47" s="18"/>
    </row>
    <row r="48" spans="1:6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baseColWidth="10" defaultColWidth="8.83203125" defaultRowHeight="13"/>
  <cols>
    <col min="1" max="1" width="14.5" customWidth="1"/>
    <col min="2" max="5" width="10.33203125" customWidth="1"/>
  </cols>
  <sheetData>
    <row r="1" spans="1:6" ht="19" thickBot="1">
      <c r="A1" s="82" t="s">
        <v>51</v>
      </c>
      <c r="B1" s="83"/>
      <c r="C1" s="83"/>
      <c r="D1" s="83"/>
      <c r="E1" s="83"/>
      <c r="F1" s="83"/>
    </row>
    <row r="2" spans="1:6" ht="14" thickBot="1"/>
    <row r="3" spans="1:6" ht="14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L15" sqref="L15"/>
    </sheetView>
  </sheetViews>
  <sheetFormatPr baseColWidth="10" defaultColWidth="8.83203125" defaultRowHeight="13"/>
  <cols>
    <col min="1" max="1" width="13" customWidth="1"/>
    <col min="2" max="5" width="13" style="33" customWidth="1"/>
    <col min="7" max="7" width="8.1640625" customWidth="1"/>
    <col min="8" max="8" width="13.5" customWidth="1"/>
  </cols>
  <sheetData>
    <row r="1" spans="1:11" ht="19" thickBot="1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4" thickTop="1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baseColWidth="10" defaultColWidth="8.83203125" defaultRowHeight="13"/>
  <cols>
    <col min="1" max="1" width="25" customWidth="1"/>
    <col min="2" max="2" width="10.1640625" bestFit="1" customWidth="1"/>
    <col min="3" max="3" width="16.5" customWidth="1"/>
    <col min="4" max="4" width="18.5" customWidth="1"/>
    <col min="5" max="5" width="12.33203125" customWidth="1"/>
    <col min="6" max="6" width="16" customWidth="1"/>
  </cols>
  <sheetData>
    <row r="4" spans="1:7" ht="14" thickBot="1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 filterMode="1"/>
  <dimension ref="A1:N61"/>
  <sheetViews>
    <sheetView showGridLines="0" tabSelected="1" zoomScale="115" zoomScaleNormal="115" workbookViewId="0">
      <selection activeCell="J62" sqref="J62"/>
    </sheetView>
  </sheetViews>
  <sheetFormatPr baseColWidth="10" defaultColWidth="8.83203125" defaultRowHeight="13"/>
  <cols>
    <col min="1" max="1" width="9.5" customWidth="1"/>
    <col min="2" max="2" width="18.6640625" style="33" customWidth="1"/>
    <col min="3" max="3" width="12.1640625" style="33" customWidth="1"/>
    <col min="4" max="4" width="12.5" customWidth="1"/>
    <col min="5" max="5" width="13.6640625" bestFit="1" customWidth="1"/>
    <col min="6" max="6" width="13.6640625" customWidth="1"/>
    <col min="9" max="9" width="9.1640625" bestFit="1" customWidth="1"/>
    <col min="10" max="10" width="15.83203125" bestFit="1" customWidth="1"/>
    <col min="11" max="11" width="11.1640625" bestFit="1" customWidth="1"/>
    <col min="14" max="14" width="15.33203125" bestFit="1" customWidth="1"/>
  </cols>
  <sheetData>
    <row r="1" spans="1:14">
      <c r="E1" s="81">
        <f>SUM(F4:F61)</f>
        <v>1428320</v>
      </c>
      <c r="F1" s="79">
        <f>SUBTOTAL(9,F3:F61)</f>
        <v>266285</v>
      </c>
    </row>
    <row r="3" spans="1:14" ht="15" thickBot="1">
      <c r="A3" s="72" t="s">
        <v>119</v>
      </c>
      <c r="B3" s="72" t="s">
        <v>120</v>
      </c>
      <c r="C3" s="72" t="s">
        <v>1391</v>
      </c>
      <c r="D3" s="72" t="s">
        <v>1392</v>
      </c>
      <c r="E3" s="72" t="s">
        <v>1393</v>
      </c>
      <c r="F3" s="72" t="s">
        <v>1394</v>
      </c>
    </row>
    <row r="4" spans="1:14" ht="15" thickBot="1">
      <c r="A4" s="36" t="s">
        <v>116</v>
      </c>
      <c r="B4" s="37" t="s">
        <v>66</v>
      </c>
      <c r="C4" s="38">
        <v>800</v>
      </c>
      <c r="D4" s="38">
        <v>650</v>
      </c>
      <c r="E4" s="38">
        <v>700</v>
      </c>
      <c r="F4" s="39">
        <f t="shared" ref="F4:F35" si="0">SUM(C4:E4)</f>
        <v>2150</v>
      </c>
      <c r="H4" s="72" t="s">
        <v>119</v>
      </c>
      <c r="I4" s="72" t="s">
        <v>120</v>
      </c>
      <c r="J4" s="72" t="s">
        <v>1434</v>
      </c>
      <c r="K4" s="72" t="s">
        <v>1433</v>
      </c>
      <c r="N4" t="s">
        <v>66</v>
      </c>
    </row>
    <row r="5" spans="1:14">
      <c r="A5" s="36" t="s">
        <v>116</v>
      </c>
      <c r="B5" s="37" t="s">
        <v>121</v>
      </c>
      <c r="C5" s="38">
        <v>900</v>
      </c>
      <c r="D5" s="38">
        <v>850</v>
      </c>
      <c r="E5" s="38">
        <v>850</v>
      </c>
      <c r="F5" s="39">
        <f t="shared" si="0"/>
        <v>2600</v>
      </c>
      <c r="H5" s="37" t="s">
        <v>115</v>
      </c>
      <c r="I5" s="37" t="s">
        <v>130</v>
      </c>
      <c r="J5" s="78">
        <f>DSUM(A3:F61,F3,H4:I8)</f>
        <v>39715</v>
      </c>
      <c r="K5" s="78">
        <f>DAVERAGE(A3:F61,F3,I4:I5)</f>
        <v>17790</v>
      </c>
      <c r="N5" t="s">
        <v>121</v>
      </c>
    </row>
    <row r="6" spans="1:14">
      <c r="A6" s="36" t="s">
        <v>116</v>
      </c>
      <c r="B6" s="37" t="s">
        <v>122</v>
      </c>
      <c r="C6" s="38">
        <v>4850</v>
      </c>
      <c r="D6" s="38">
        <v>3200</v>
      </c>
      <c r="E6" s="38">
        <v>1155</v>
      </c>
      <c r="F6" s="39">
        <f t="shared" si="0"/>
        <v>9205</v>
      </c>
      <c r="H6" s="37" t="s">
        <v>115</v>
      </c>
      <c r="I6" s="37" t="s">
        <v>124</v>
      </c>
      <c r="N6" t="s">
        <v>122</v>
      </c>
    </row>
    <row r="7" spans="1:14">
      <c r="A7" s="36" t="s">
        <v>116</v>
      </c>
      <c r="B7" s="37" t="s">
        <v>123</v>
      </c>
      <c r="C7" s="38">
        <v>1250</v>
      </c>
      <c r="D7" s="38">
        <v>1250</v>
      </c>
      <c r="E7" s="38">
        <v>1250</v>
      </c>
      <c r="F7" s="39">
        <f t="shared" si="0"/>
        <v>3750</v>
      </c>
      <c r="H7" s="37" t="s">
        <v>118</v>
      </c>
      <c r="I7" s="37" t="s">
        <v>130</v>
      </c>
      <c r="N7" t="s">
        <v>123</v>
      </c>
    </row>
    <row r="8" spans="1:14">
      <c r="A8" s="36" t="s">
        <v>116</v>
      </c>
      <c r="B8" s="37" t="s">
        <v>124</v>
      </c>
      <c r="C8" s="38">
        <v>2025</v>
      </c>
      <c r="D8" s="38">
        <v>2200</v>
      </c>
      <c r="E8" s="38">
        <v>1650</v>
      </c>
      <c r="F8" s="39">
        <f t="shared" si="0"/>
        <v>5875</v>
      </c>
      <c r="H8" s="37" t="s">
        <v>118</v>
      </c>
      <c r="I8" s="37" t="s">
        <v>124</v>
      </c>
      <c r="N8" t="s">
        <v>124</v>
      </c>
    </row>
    <row r="9" spans="1:14">
      <c r="A9" s="36" t="s">
        <v>116</v>
      </c>
      <c r="B9" s="37" t="s">
        <v>125</v>
      </c>
      <c r="C9" s="38">
        <v>1350</v>
      </c>
      <c r="D9" s="38">
        <v>1500</v>
      </c>
      <c r="E9" s="38">
        <v>1700</v>
      </c>
      <c r="F9" s="39">
        <f t="shared" si="0"/>
        <v>4550</v>
      </c>
      <c r="N9" t="s">
        <v>130</v>
      </c>
    </row>
    <row r="10" spans="1:14">
      <c r="A10" s="36" t="s">
        <v>116</v>
      </c>
      <c r="B10" s="37" t="s">
        <v>126</v>
      </c>
      <c r="C10" s="38">
        <v>3300</v>
      </c>
      <c r="D10" s="38">
        <v>3500</v>
      </c>
      <c r="E10" s="38">
        <v>3700</v>
      </c>
      <c r="F10" s="39">
        <f t="shared" si="0"/>
        <v>10500</v>
      </c>
      <c r="N10" t="s">
        <v>126</v>
      </c>
    </row>
    <row r="11" spans="1:14" ht="15" thickBot="1">
      <c r="A11" s="36" t="s">
        <v>116</v>
      </c>
      <c r="B11" s="37" t="s">
        <v>127</v>
      </c>
      <c r="C11" s="38">
        <v>3825</v>
      </c>
      <c r="D11" s="38">
        <v>3725</v>
      </c>
      <c r="E11" s="38">
        <v>3750</v>
      </c>
      <c r="F11" s="39">
        <f t="shared" si="0"/>
        <v>11300</v>
      </c>
      <c r="H11" s="72" t="s">
        <v>119</v>
      </c>
      <c r="I11" s="72" t="s">
        <v>120</v>
      </c>
      <c r="J11" s="72" t="s">
        <v>1435</v>
      </c>
    </row>
    <row r="12" spans="1:14">
      <c r="A12" s="36" t="s">
        <v>116</v>
      </c>
      <c r="B12" s="37" t="s">
        <v>128</v>
      </c>
      <c r="C12" s="38">
        <v>8900</v>
      </c>
      <c r="D12" s="38">
        <v>10315</v>
      </c>
      <c r="E12" s="38">
        <v>5250</v>
      </c>
      <c r="F12" s="39">
        <f t="shared" si="0"/>
        <v>24465</v>
      </c>
      <c r="H12" s="37" t="s">
        <v>115</v>
      </c>
      <c r="I12" s="37" t="s">
        <v>126</v>
      </c>
      <c r="J12" s="80">
        <f>DCOUNT(A3:F61,F3,I11:I12)</f>
        <v>4</v>
      </c>
    </row>
    <row r="13" spans="1:14">
      <c r="A13" s="36" t="s">
        <v>116</v>
      </c>
      <c r="B13" s="37" t="s">
        <v>129</v>
      </c>
      <c r="C13" s="38">
        <v>6250</v>
      </c>
      <c r="D13" s="38">
        <v>6000</v>
      </c>
      <c r="E13" s="38">
        <v>6500</v>
      </c>
      <c r="F13" s="39">
        <f t="shared" si="0"/>
        <v>18750</v>
      </c>
    </row>
    <row r="14" spans="1:14">
      <c r="A14" s="36" t="s">
        <v>116</v>
      </c>
      <c r="B14" s="37" t="s">
        <v>130</v>
      </c>
      <c r="C14" s="38">
        <v>8000</v>
      </c>
      <c r="D14" s="38">
        <v>8000</v>
      </c>
      <c r="E14" s="38">
        <v>8000</v>
      </c>
      <c r="F14" s="39">
        <f t="shared" si="0"/>
        <v>24000</v>
      </c>
    </row>
    <row r="15" spans="1:14">
      <c r="A15" s="36" t="s">
        <v>116</v>
      </c>
      <c r="B15" s="37" t="s">
        <v>131</v>
      </c>
      <c r="C15" s="38">
        <v>11500</v>
      </c>
      <c r="D15" s="38">
        <v>12500</v>
      </c>
      <c r="E15" s="38">
        <v>12500</v>
      </c>
      <c r="F15" s="39">
        <f t="shared" si="0"/>
        <v>36500</v>
      </c>
    </row>
    <row r="16" spans="1:14">
      <c r="A16" s="36" t="s">
        <v>116</v>
      </c>
      <c r="B16" s="37" t="s">
        <v>132</v>
      </c>
      <c r="C16" s="38">
        <v>12250</v>
      </c>
      <c r="D16" s="38">
        <v>12250</v>
      </c>
      <c r="E16" s="38">
        <v>12750</v>
      </c>
      <c r="F16" s="39">
        <f t="shared" si="0"/>
        <v>37250</v>
      </c>
    </row>
    <row r="17" spans="1:6">
      <c r="A17" s="36" t="s">
        <v>116</v>
      </c>
      <c r="B17" s="37" t="s">
        <v>133</v>
      </c>
      <c r="C17" s="38">
        <v>25000</v>
      </c>
      <c r="D17" s="38">
        <v>24000</v>
      </c>
      <c r="E17" s="38">
        <v>26390</v>
      </c>
      <c r="F17" s="39">
        <f t="shared" si="0"/>
        <v>75390</v>
      </c>
    </row>
    <row r="18" spans="1:6" hidden="1">
      <c r="A18" s="40" t="s">
        <v>115</v>
      </c>
      <c r="B18" s="37" t="s">
        <v>66</v>
      </c>
      <c r="C18" s="38">
        <v>800</v>
      </c>
      <c r="D18" s="38">
        <v>950</v>
      </c>
      <c r="E18" s="38">
        <v>750</v>
      </c>
      <c r="F18" s="39">
        <f t="shared" si="0"/>
        <v>2500</v>
      </c>
    </row>
    <row r="19" spans="1:6" hidden="1">
      <c r="A19" s="40" t="s">
        <v>115</v>
      </c>
      <c r="B19" s="37" t="s">
        <v>123</v>
      </c>
      <c r="C19" s="38">
        <v>850</v>
      </c>
      <c r="D19" s="38">
        <v>750</v>
      </c>
      <c r="E19" s="38">
        <v>800</v>
      </c>
      <c r="F19" s="39">
        <f t="shared" si="0"/>
        <v>2400</v>
      </c>
    </row>
    <row r="20" spans="1:6" hidden="1">
      <c r="A20" s="40" t="s">
        <v>115</v>
      </c>
      <c r="B20" s="37" t="s">
        <v>125</v>
      </c>
      <c r="C20" s="38">
        <v>940</v>
      </c>
      <c r="D20" s="38">
        <v>950</v>
      </c>
      <c r="E20" s="38">
        <v>820</v>
      </c>
      <c r="F20" s="39">
        <f t="shared" si="0"/>
        <v>2710</v>
      </c>
    </row>
    <row r="21" spans="1:6" hidden="1">
      <c r="A21" s="40" t="s">
        <v>115</v>
      </c>
      <c r="B21" s="37" t="s">
        <v>121</v>
      </c>
      <c r="C21" s="38">
        <v>980</v>
      </c>
      <c r="D21" s="38">
        <v>850</v>
      </c>
      <c r="E21" s="38">
        <v>950</v>
      </c>
      <c r="F21" s="39">
        <f t="shared" si="0"/>
        <v>2780</v>
      </c>
    </row>
    <row r="22" spans="1:6" hidden="1">
      <c r="A22" s="40" t="s">
        <v>115</v>
      </c>
      <c r="B22" s="37" t="s">
        <v>128</v>
      </c>
      <c r="C22" s="38">
        <v>1250</v>
      </c>
      <c r="D22" s="38">
        <v>1250</v>
      </c>
      <c r="E22" s="38">
        <v>1250</v>
      </c>
      <c r="F22" s="39">
        <f t="shared" si="0"/>
        <v>3750</v>
      </c>
    </row>
    <row r="23" spans="1:6" hidden="1">
      <c r="A23" s="40" t="s">
        <v>115</v>
      </c>
      <c r="B23" s="37" t="s">
        <v>124</v>
      </c>
      <c r="C23" s="38">
        <v>1150</v>
      </c>
      <c r="D23" s="38">
        <v>1255</v>
      </c>
      <c r="E23" s="38">
        <v>1400</v>
      </c>
      <c r="F23" s="39">
        <f t="shared" si="0"/>
        <v>3805</v>
      </c>
    </row>
    <row r="24" spans="1:6" hidden="1">
      <c r="A24" s="40" t="s">
        <v>115</v>
      </c>
      <c r="B24" s="37" t="s">
        <v>126</v>
      </c>
      <c r="C24" s="38">
        <v>2410</v>
      </c>
      <c r="D24" s="38">
        <v>1850</v>
      </c>
      <c r="E24" s="38">
        <v>2390</v>
      </c>
      <c r="F24" s="39">
        <f t="shared" si="0"/>
        <v>6650</v>
      </c>
    </row>
    <row r="25" spans="1:6" hidden="1">
      <c r="A25" s="40" t="s">
        <v>115</v>
      </c>
      <c r="B25" s="37" t="s">
        <v>127</v>
      </c>
      <c r="C25" s="38">
        <v>3200</v>
      </c>
      <c r="D25" s="38">
        <v>3760</v>
      </c>
      <c r="E25" s="38">
        <v>3750</v>
      </c>
      <c r="F25" s="39">
        <f t="shared" si="0"/>
        <v>10710</v>
      </c>
    </row>
    <row r="26" spans="1:6" hidden="1">
      <c r="A26" s="40" t="s">
        <v>115</v>
      </c>
      <c r="B26" s="37" t="s">
        <v>122</v>
      </c>
      <c r="C26" s="38">
        <v>5000</v>
      </c>
      <c r="D26" s="38">
        <v>4800</v>
      </c>
      <c r="E26" s="38">
        <v>4500</v>
      </c>
      <c r="F26" s="39">
        <f t="shared" si="0"/>
        <v>14300</v>
      </c>
    </row>
    <row r="27" spans="1:6" hidden="1">
      <c r="A27" s="40" t="s">
        <v>115</v>
      </c>
      <c r="B27" s="37" t="s">
        <v>129</v>
      </c>
      <c r="C27" s="38">
        <v>5250</v>
      </c>
      <c r="D27" s="38">
        <v>8990</v>
      </c>
      <c r="E27" s="38">
        <v>5515</v>
      </c>
      <c r="F27" s="39">
        <f t="shared" si="0"/>
        <v>19755</v>
      </c>
    </row>
    <row r="28" spans="1:6" hidden="1">
      <c r="A28" s="40" t="s">
        <v>115</v>
      </c>
      <c r="B28" s="37" t="s">
        <v>130</v>
      </c>
      <c r="C28" s="38">
        <v>6020</v>
      </c>
      <c r="D28" s="38">
        <v>6020</v>
      </c>
      <c r="E28" s="38">
        <v>6020</v>
      </c>
      <c r="F28" s="39">
        <f t="shared" si="0"/>
        <v>18060</v>
      </c>
    </row>
    <row r="29" spans="1:6" hidden="1">
      <c r="A29" s="40" t="s">
        <v>115</v>
      </c>
      <c r="B29" s="37" t="s">
        <v>131</v>
      </c>
      <c r="C29" s="38">
        <v>12940</v>
      </c>
      <c r="D29" s="38">
        <v>11300</v>
      </c>
      <c r="E29" s="38">
        <v>11500</v>
      </c>
      <c r="F29" s="39">
        <f t="shared" si="0"/>
        <v>35740</v>
      </c>
    </row>
    <row r="30" spans="1:6" hidden="1">
      <c r="A30" s="40" t="s">
        <v>115</v>
      </c>
      <c r="B30" s="37" t="s">
        <v>132</v>
      </c>
      <c r="C30" s="38">
        <v>14250</v>
      </c>
      <c r="D30" s="38">
        <v>15250</v>
      </c>
      <c r="E30" s="38">
        <v>12050</v>
      </c>
      <c r="F30" s="39">
        <f t="shared" si="0"/>
        <v>41550</v>
      </c>
    </row>
    <row r="31" spans="1:6" hidden="1">
      <c r="A31" s="40" t="s">
        <v>115</v>
      </c>
      <c r="B31" s="37" t="s">
        <v>133</v>
      </c>
      <c r="C31" s="38">
        <v>25700</v>
      </c>
      <c r="D31" s="38">
        <v>24200</v>
      </c>
      <c r="E31" s="38">
        <v>26930</v>
      </c>
      <c r="F31" s="39">
        <f t="shared" si="0"/>
        <v>76830</v>
      </c>
    </row>
    <row r="32" spans="1:6" hidden="1">
      <c r="A32" s="40" t="s">
        <v>118</v>
      </c>
      <c r="B32" s="37" t="s">
        <v>123</v>
      </c>
      <c r="C32" s="38">
        <v>2140</v>
      </c>
      <c r="D32" s="38">
        <v>2310</v>
      </c>
      <c r="E32" s="38">
        <v>2000</v>
      </c>
      <c r="F32" s="39">
        <f t="shared" si="0"/>
        <v>6450</v>
      </c>
    </row>
    <row r="33" spans="1:6" hidden="1">
      <c r="A33" s="40" t="s">
        <v>118</v>
      </c>
      <c r="B33" s="37" t="s">
        <v>66</v>
      </c>
      <c r="C33" s="38">
        <v>730</v>
      </c>
      <c r="D33" s="38">
        <v>525</v>
      </c>
      <c r="E33" s="38">
        <v>430</v>
      </c>
      <c r="F33" s="39">
        <f t="shared" si="0"/>
        <v>1685</v>
      </c>
    </row>
    <row r="34" spans="1:6" hidden="1">
      <c r="A34" s="40" t="s">
        <v>118</v>
      </c>
      <c r="B34" s="37" t="s">
        <v>121</v>
      </c>
      <c r="C34" s="38">
        <v>700</v>
      </c>
      <c r="D34" s="38">
        <v>750</v>
      </c>
      <c r="E34" s="38">
        <v>750</v>
      </c>
      <c r="F34" s="39">
        <f t="shared" si="0"/>
        <v>2200</v>
      </c>
    </row>
    <row r="35" spans="1:6" hidden="1">
      <c r="A35" s="40" t="s">
        <v>118</v>
      </c>
      <c r="B35" s="37" t="s">
        <v>125</v>
      </c>
      <c r="C35" s="38">
        <v>2000</v>
      </c>
      <c r="D35" s="38">
        <v>950</v>
      </c>
      <c r="E35" s="38">
        <v>800</v>
      </c>
      <c r="F35" s="39">
        <f t="shared" si="0"/>
        <v>3750</v>
      </c>
    </row>
    <row r="36" spans="1:6" hidden="1">
      <c r="A36" s="40" t="s">
        <v>118</v>
      </c>
      <c r="B36" s="37" t="s">
        <v>126</v>
      </c>
      <c r="C36" s="38">
        <v>745</v>
      </c>
      <c r="D36" s="38">
        <v>780</v>
      </c>
      <c r="E36" s="38">
        <v>900</v>
      </c>
      <c r="F36" s="39">
        <f t="shared" ref="F36:F61" si="1">SUM(C36:E36)</f>
        <v>2425</v>
      </c>
    </row>
    <row r="37" spans="1:6" hidden="1">
      <c r="A37" s="40" t="s">
        <v>118</v>
      </c>
      <c r="B37" s="37" t="s">
        <v>124</v>
      </c>
      <c r="C37" s="38">
        <v>1150</v>
      </c>
      <c r="D37" s="38">
        <v>1200</v>
      </c>
      <c r="E37" s="38">
        <v>1400</v>
      </c>
      <c r="F37" s="39">
        <f t="shared" si="1"/>
        <v>3750</v>
      </c>
    </row>
    <row r="38" spans="1:6" hidden="1">
      <c r="A38" s="40" t="s">
        <v>118</v>
      </c>
      <c r="B38" s="37" t="s">
        <v>122</v>
      </c>
      <c r="C38" s="38">
        <v>2780</v>
      </c>
      <c r="D38" s="38">
        <v>3590</v>
      </c>
      <c r="E38" s="38">
        <v>2300</v>
      </c>
      <c r="F38" s="39">
        <f t="shared" si="1"/>
        <v>8670</v>
      </c>
    </row>
    <row r="39" spans="1:6" hidden="1">
      <c r="A39" s="40" t="s">
        <v>118</v>
      </c>
      <c r="B39" s="37" t="s">
        <v>128</v>
      </c>
      <c r="C39" s="38">
        <v>3490</v>
      </c>
      <c r="D39" s="38">
        <v>32840</v>
      </c>
      <c r="E39" s="38">
        <v>3070</v>
      </c>
      <c r="F39" s="39">
        <f t="shared" si="1"/>
        <v>39400</v>
      </c>
    </row>
    <row r="40" spans="1:6" hidden="1">
      <c r="A40" s="40" t="s">
        <v>118</v>
      </c>
      <c r="B40" s="37" t="s">
        <v>130</v>
      </c>
      <c r="C40" s="38">
        <v>4700</v>
      </c>
      <c r="D40" s="38">
        <v>4700</v>
      </c>
      <c r="E40" s="38">
        <v>4700</v>
      </c>
      <c r="F40" s="39">
        <f t="shared" si="1"/>
        <v>14100</v>
      </c>
    </row>
    <row r="41" spans="1:6" hidden="1">
      <c r="A41" s="40" t="s">
        <v>118</v>
      </c>
      <c r="B41" s="37" t="s">
        <v>129</v>
      </c>
      <c r="C41" s="38">
        <v>5250</v>
      </c>
      <c r="D41" s="38">
        <v>5000</v>
      </c>
      <c r="E41" s="38">
        <v>5500</v>
      </c>
      <c r="F41" s="39">
        <f t="shared" si="1"/>
        <v>15750</v>
      </c>
    </row>
    <row r="42" spans="1:6" hidden="1">
      <c r="A42" s="40" t="s">
        <v>118</v>
      </c>
      <c r="B42" s="37" t="s">
        <v>127</v>
      </c>
      <c r="C42" s="38">
        <v>6980</v>
      </c>
      <c r="D42" s="38">
        <v>6310</v>
      </c>
      <c r="E42" s="38">
        <v>6375</v>
      </c>
      <c r="F42" s="39">
        <f t="shared" si="1"/>
        <v>19665</v>
      </c>
    </row>
    <row r="43" spans="1:6" hidden="1">
      <c r="A43" s="40" t="s">
        <v>118</v>
      </c>
      <c r="B43" s="37" t="s">
        <v>132</v>
      </c>
      <c r="C43" s="38">
        <v>11250</v>
      </c>
      <c r="D43" s="38">
        <v>11250</v>
      </c>
      <c r="E43" s="38">
        <v>11750</v>
      </c>
      <c r="F43" s="39">
        <f t="shared" si="1"/>
        <v>34250</v>
      </c>
    </row>
    <row r="44" spans="1:6" hidden="1">
      <c r="A44" s="40" t="s">
        <v>118</v>
      </c>
      <c r="B44" s="37" t="s">
        <v>131</v>
      </c>
      <c r="C44" s="38">
        <v>24500</v>
      </c>
      <c r="D44" s="38">
        <v>23500</v>
      </c>
      <c r="E44" s="38">
        <v>24500</v>
      </c>
      <c r="F44" s="39">
        <f t="shared" si="1"/>
        <v>72500</v>
      </c>
    </row>
    <row r="45" spans="1:6" hidden="1">
      <c r="A45" s="40" t="s">
        <v>118</v>
      </c>
      <c r="B45" s="37" t="s">
        <v>134</v>
      </c>
      <c r="C45" s="38">
        <v>56900</v>
      </c>
      <c r="D45" s="38">
        <v>62800</v>
      </c>
      <c r="E45" s="38">
        <v>60870</v>
      </c>
      <c r="F45" s="39">
        <f t="shared" si="1"/>
        <v>180570</v>
      </c>
    </row>
    <row r="46" spans="1:6" hidden="1">
      <c r="A46" s="40" t="s">
        <v>118</v>
      </c>
      <c r="B46" s="37" t="s">
        <v>133</v>
      </c>
      <c r="C46" s="38">
        <v>24290</v>
      </c>
      <c r="D46" s="38">
        <v>24050</v>
      </c>
      <c r="E46" s="38">
        <v>26600</v>
      </c>
      <c r="F46" s="39">
        <f t="shared" si="1"/>
        <v>74940</v>
      </c>
    </row>
    <row r="47" spans="1:6" hidden="1">
      <c r="A47" s="40" t="s">
        <v>117</v>
      </c>
      <c r="B47" s="37" t="s">
        <v>123</v>
      </c>
      <c r="C47" s="38">
        <v>775</v>
      </c>
      <c r="D47" s="38">
        <v>750</v>
      </c>
      <c r="E47" s="38">
        <v>700</v>
      </c>
      <c r="F47" s="39">
        <f t="shared" si="1"/>
        <v>2225</v>
      </c>
    </row>
    <row r="48" spans="1:6" hidden="1">
      <c r="A48" s="40" t="s">
        <v>117</v>
      </c>
      <c r="B48" s="37" t="s">
        <v>121</v>
      </c>
      <c r="C48" s="38">
        <v>700</v>
      </c>
      <c r="D48" s="38">
        <v>750</v>
      </c>
      <c r="E48" s="38">
        <v>750</v>
      </c>
      <c r="F48" s="39">
        <f t="shared" si="1"/>
        <v>2200</v>
      </c>
    </row>
    <row r="49" spans="1:6" hidden="1">
      <c r="A49" s="40" t="s">
        <v>117</v>
      </c>
      <c r="B49" s="37" t="s">
        <v>66</v>
      </c>
      <c r="C49" s="38">
        <v>300</v>
      </c>
      <c r="D49" s="38">
        <v>100</v>
      </c>
      <c r="E49" s="38">
        <v>150</v>
      </c>
      <c r="F49" s="39">
        <f t="shared" si="1"/>
        <v>550</v>
      </c>
    </row>
    <row r="50" spans="1:6" hidden="1">
      <c r="A50" s="40" t="s">
        <v>117</v>
      </c>
      <c r="B50" s="37" t="s">
        <v>126</v>
      </c>
      <c r="C50" s="38">
        <v>2000</v>
      </c>
      <c r="D50" s="38">
        <v>1800</v>
      </c>
      <c r="E50" s="38">
        <v>1900</v>
      </c>
      <c r="F50" s="39">
        <f t="shared" si="1"/>
        <v>5700</v>
      </c>
    </row>
    <row r="51" spans="1:6" hidden="1">
      <c r="A51" s="40" t="s">
        <v>117</v>
      </c>
      <c r="B51" s="37" t="s">
        <v>125</v>
      </c>
      <c r="C51" s="38">
        <v>2000</v>
      </c>
      <c r="D51" s="38">
        <v>950</v>
      </c>
      <c r="E51" s="38">
        <v>800</v>
      </c>
      <c r="F51" s="39">
        <f t="shared" si="1"/>
        <v>3750</v>
      </c>
    </row>
    <row r="52" spans="1:6" hidden="1">
      <c r="A52" s="40" t="s">
        <v>117</v>
      </c>
      <c r="B52" s="37" t="s">
        <v>128</v>
      </c>
      <c r="C52" s="38">
        <v>1250</v>
      </c>
      <c r="D52" s="38">
        <v>1250</v>
      </c>
      <c r="E52" s="38">
        <v>1250</v>
      </c>
      <c r="F52" s="39">
        <f t="shared" si="1"/>
        <v>3750</v>
      </c>
    </row>
    <row r="53" spans="1:6" hidden="1">
      <c r="A53" s="40" t="s">
        <v>117</v>
      </c>
      <c r="B53" s="37" t="s">
        <v>124</v>
      </c>
      <c r="C53" s="38">
        <v>1150</v>
      </c>
      <c r="D53" s="38">
        <v>1200</v>
      </c>
      <c r="E53" s="38">
        <v>1435</v>
      </c>
      <c r="F53" s="39">
        <f t="shared" si="1"/>
        <v>3785</v>
      </c>
    </row>
    <row r="54" spans="1:6" hidden="1">
      <c r="A54" s="40" t="s">
        <v>117</v>
      </c>
      <c r="B54" s="37" t="s">
        <v>127</v>
      </c>
      <c r="C54" s="38">
        <v>3800</v>
      </c>
      <c r="D54" s="38">
        <v>3700</v>
      </c>
      <c r="E54" s="38">
        <v>3750</v>
      </c>
      <c r="F54" s="39">
        <f t="shared" si="1"/>
        <v>11250</v>
      </c>
    </row>
    <row r="55" spans="1:6" hidden="1">
      <c r="A55" s="40" t="s">
        <v>117</v>
      </c>
      <c r="B55" s="37" t="s">
        <v>122</v>
      </c>
      <c r="C55" s="38">
        <v>5000</v>
      </c>
      <c r="D55" s="38">
        <v>4800</v>
      </c>
      <c r="E55" s="38">
        <v>4545</v>
      </c>
      <c r="F55" s="39">
        <f t="shared" si="1"/>
        <v>14345</v>
      </c>
    </row>
    <row r="56" spans="1:6" hidden="1">
      <c r="A56" s="40" t="s">
        <v>117</v>
      </c>
      <c r="B56" s="37" t="s">
        <v>130</v>
      </c>
      <c r="C56" s="38">
        <v>5000</v>
      </c>
      <c r="D56" s="38">
        <v>5000</v>
      </c>
      <c r="E56" s="38">
        <v>5000</v>
      </c>
      <c r="F56" s="39">
        <f t="shared" si="1"/>
        <v>15000</v>
      </c>
    </row>
    <row r="57" spans="1:6" hidden="1">
      <c r="A57" s="40" t="s">
        <v>117</v>
      </c>
      <c r="B57" s="37" t="s">
        <v>129</v>
      </c>
      <c r="C57" s="38">
        <v>5250</v>
      </c>
      <c r="D57" s="38">
        <v>5335</v>
      </c>
      <c r="E57" s="38">
        <v>5500</v>
      </c>
      <c r="F57" s="39">
        <f t="shared" si="1"/>
        <v>16085</v>
      </c>
    </row>
    <row r="58" spans="1:6" hidden="1">
      <c r="A58" s="40" t="s">
        <v>117</v>
      </c>
      <c r="B58" s="37" t="s">
        <v>132</v>
      </c>
      <c r="C58" s="38">
        <v>10250</v>
      </c>
      <c r="D58" s="38">
        <v>10250</v>
      </c>
      <c r="E58" s="38">
        <v>10750</v>
      </c>
      <c r="F58" s="39">
        <f t="shared" si="1"/>
        <v>31250</v>
      </c>
    </row>
    <row r="59" spans="1:6" hidden="1">
      <c r="A59" s="40" t="s">
        <v>117</v>
      </c>
      <c r="B59" s="37" t="s">
        <v>131</v>
      </c>
      <c r="C59" s="38">
        <v>14500</v>
      </c>
      <c r="D59" s="38">
        <v>13500</v>
      </c>
      <c r="E59" s="38">
        <v>15500</v>
      </c>
      <c r="F59" s="39">
        <f t="shared" si="1"/>
        <v>43500</v>
      </c>
    </row>
    <row r="60" spans="1:6" hidden="1">
      <c r="A60" s="40" t="s">
        <v>117</v>
      </c>
      <c r="B60" s="37" t="s">
        <v>134</v>
      </c>
      <c r="C60" s="38">
        <v>72000</v>
      </c>
      <c r="D60" s="38">
        <v>70000</v>
      </c>
      <c r="E60" s="38">
        <v>70000</v>
      </c>
      <c r="F60" s="39">
        <f t="shared" si="1"/>
        <v>212000</v>
      </c>
    </row>
    <row r="61" spans="1:6" ht="14" hidden="1" thickBot="1">
      <c r="A61" s="41" t="s">
        <v>117</v>
      </c>
      <c r="B61" s="42" t="s">
        <v>133</v>
      </c>
      <c r="C61" s="43">
        <v>25000</v>
      </c>
      <c r="D61" s="43">
        <v>24000</v>
      </c>
      <c r="E61" s="43">
        <v>26000</v>
      </c>
      <c r="F61" s="44">
        <f t="shared" si="1"/>
        <v>75000</v>
      </c>
    </row>
  </sheetData>
  <autoFilter ref="A3:F61" xr:uid="{00000000-0001-0000-0C00-000000000000}">
    <filterColumn colId="0">
      <filters>
        <filter val="East"/>
      </filters>
    </filterColumn>
  </autoFilter>
  <phoneticPr fontId="0" type="noConversion"/>
  <dataValidations count="1">
    <dataValidation type="list" allowBlank="1" showInputMessage="1" showErrorMessage="1" sqref="I5:I8 I12" xr:uid="{7B560698-2D2C-5847-8398-DF4D587A7DCE}">
      <formula1>$N$4:$N$10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baseColWidth="10" defaultColWidth="9.1640625" defaultRowHeight="13"/>
  <cols>
    <col min="1" max="1" width="9.1640625" style="15"/>
    <col min="2" max="2" width="12.1640625" style="15" customWidth="1"/>
    <col min="3" max="3" width="12.83203125" style="15" customWidth="1"/>
    <col min="4" max="4" width="15.6640625" style="15" customWidth="1"/>
    <col min="5" max="5" width="9.5" style="15" customWidth="1"/>
    <col min="6" max="6" width="10.5" style="15" customWidth="1"/>
    <col min="7" max="7" width="11.1640625" style="15" customWidth="1"/>
    <col min="8" max="16384" width="9.1640625" style="15"/>
  </cols>
  <sheetData>
    <row r="1" spans="1:8" ht="18">
      <c r="A1" s="84" t="s">
        <v>294</v>
      </c>
      <c r="B1" s="84"/>
      <c r="C1" s="84"/>
      <c r="D1" s="84"/>
      <c r="E1" s="84"/>
      <c r="F1" s="84"/>
      <c r="G1" s="84"/>
      <c r="H1" s="84"/>
    </row>
    <row r="2" spans="1:8" ht="18">
      <c r="A2" s="85" t="s">
        <v>743</v>
      </c>
      <c r="B2" s="85"/>
      <c r="C2" s="85"/>
      <c r="D2" s="85"/>
      <c r="E2" s="85"/>
      <c r="F2" s="85"/>
      <c r="G2" s="85"/>
      <c r="H2" s="85"/>
    </row>
    <row r="3" spans="1:8" ht="8.25" customHeight="1">
      <c r="B3" s="45"/>
      <c r="C3" s="46"/>
      <c r="D3" s="45"/>
      <c r="E3" s="46"/>
      <c r="F3" s="46"/>
      <c r="G3" s="46"/>
    </row>
    <row r="4" spans="1:8" s="47" customFormat="1" ht="17" thickBot="1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741</v>
      </c>
      <c r="B1" s="1"/>
    </row>
    <row r="3" spans="1:2" ht="14" thickBot="1">
      <c r="A3" s="68" t="s">
        <v>0</v>
      </c>
      <c r="B3" s="66" t="s">
        <v>1</v>
      </c>
    </row>
    <row r="4" spans="1:2">
      <c r="A4" s="69" t="s">
        <v>2</v>
      </c>
      <c r="B4" s="70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740</v>
      </c>
      <c r="B1" s="1"/>
    </row>
    <row r="3" spans="1:2" ht="14" thickBot="1">
      <c r="A3" s="68" t="s">
        <v>0</v>
      </c>
      <c r="B3" s="71" t="s">
        <v>1</v>
      </c>
    </row>
    <row r="4" spans="1:2">
      <c r="A4" s="69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4" t="s">
        <v>7</v>
      </c>
      <c r="B1" s="1"/>
    </row>
    <row r="3" spans="1:2" ht="14" thickBot="1">
      <c r="A3" s="68" t="s">
        <v>0</v>
      </c>
      <c r="B3" s="66" t="s">
        <v>1</v>
      </c>
    </row>
    <row r="4" spans="1:2">
      <c r="A4" s="67" t="s">
        <v>2</v>
      </c>
      <c r="B4" s="65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26" zoomScale="130" zoomScaleNormal="130" workbookViewId="0">
      <selection activeCell="K37" sqref="K37"/>
    </sheetView>
  </sheetViews>
  <sheetFormatPr baseColWidth="10" defaultColWidth="8.83203125" defaultRowHeight="14.25" customHeight="1"/>
  <cols>
    <col min="1" max="1" width="12.5" style="51" customWidth="1"/>
    <col min="2" max="2" width="13.5" style="51" customWidth="1"/>
    <col min="3" max="3" width="13.33203125" style="51" customWidth="1"/>
    <col min="4" max="5" width="12.5" style="51" customWidth="1"/>
    <col min="6" max="6" width="13.6640625" style="51" customWidth="1"/>
    <col min="7" max="8" width="12.5" style="51" customWidth="1"/>
  </cols>
  <sheetData>
    <row r="1" spans="1:8" ht="24" customHeight="1" thickBot="1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>
      <c r="A10" s="49">
        <v>1167</v>
      </c>
      <c r="B10" s="49" t="s">
        <v>175</v>
      </c>
      <c r="C10" s="49" t="s">
        <v>176</v>
      </c>
      <c r="D10" s="49" t="s">
        <v>152</v>
      </c>
      <c r="E10" s="49" t="s">
        <v>177</v>
      </c>
      <c r="F10" s="49">
        <v>119</v>
      </c>
      <c r="G10" s="49" t="s">
        <v>154</v>
      </c>
      <c r="H10" s="50">
        <v>33346</v>
      </c>
    </row>
    <row r="11" spans="1:8" ht="14.25" customHeight="1">
      <c r="A11" s="49">
        <v>1982</v>
      </c>
      <c r="B11" s="49" t="s">
        <v>175</v>
      </c>
      <c r="C11" s="49" t="s">
        <v>277</v>
      </c>
      <c r="D11" s="49" t="s">
        <v>152</v>
      </c>
      <c r="E11" s="49" t="s">
        <v>278</v>
      </c>
      <c r="F11" s="49">
        <v>202</v>
      </c>
      <c r="G11" s="49" t="s">
        <v>154</v>
      </c>
      <c r="H11" s="50">
        <v>35523</v>
      </c>
    </row>
    <row r="12" spans="1:8" ht="14.25" customHeight="1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>
      <c r="A17" s="49">
        <v>1964</v>
      </c>
      <c r="B17" s="49" t="s">
        <v>268</v>
      </c>
      <c r="C17" s="49" t="s">
        <v>269</v>
      </c>
      <c r="D17" s="49" t="s">
        <v>170</v>
      </c>
      <c r="E17" s="49" t="s">
        <v>270</v>
      </c>
      <c r="F17" s="49">
        <v>108</v>
      </c>
      <c r="G17" s="49" t="s">
        <v>167</v>
      </c>
      <c r="H17" s="50">
        <v>33559</v>
      </c>
    </row>
    <row r="18" spans="1:8" ht="14.25" customHeight="1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50">
        <v>35609</v>
      </c>
    </row>
    <row r="19" spans="1:8" ht="14.25" customHeight="1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>
      <c r="A41" s="49">
        <v>1054</v>
      </c>
      <c r="B41" s="49" t="s">
        <v>49</v>
      </c>
      <c r="C41" s="49" t="s">
        <v>70</v>
      </c>
      <c r="D41" s="49" t="s">
        <v>155</v>
      </c>
      <c r="E41" s="49" t="s">
        <v>156</v>
      </c>
      <c r="F41" s="49">
        <v>148</v>
      </c>
      <c r="G41" s="49" t="s">
        <v>157</v>
      </c>
      <c r="H41" s="50">
        <v>33344</v>
      </c>
    </row>
    <row r="42" spans="1:8" ht="14.25" customHeight="1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>
      <c r="A43" s="49">
        <v>1922</v>
      </c>
      <c r="B43" s="49" t="s">
        <v>49</v>
      </c>
      <c r="C43" s="49" t="s">
        <v>258</v>
      </c>
      <c r="D43" s="49" t="s">
        <v>152</v>
      </c>
      <c r="E43" s="49" t="s">
        <v>259</v>
      </c>
      <c r="F43" s="49">
        <v>146</v>
      </c>
      <c r="G43" s="49" t="s">
        <v>154</v>
      </c>
      <c r="H43" s="50">
        <v>31751</v>
      </c>
    </row>
    <row r="44" spans="1:8" ht="14.25" customHeight="1">
      <c r="A44" s="49">
        <v>9999</v>
      </c>
      <c r="B44" s="49" t="s">
        <v>49</v>
      </c>
      <c r="C44" s="49" t="s">
        <v>151</v>
      </c>
      <c r="D44" s="49" t="s">
        <v>152</v>
      </c>
      <c r="E44" s="49" t="s">
        <v>153</v>
      </c>
      <c r="F44" s="49">
        <v>109</v>
      </c>
      <c r="G44" s="49" t="s">
        <v>154</v>
      </c>
      <c r="H44" s="50">
        <v>31446</v>
      </c>
    </row>
    <row r="45" spans="1:8" ht="14.25" customHeight="1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>
      <c r="A51" s="49"/>
      <c r="B51" s="49"/>
      <c r="C51" s="49"/>
      <c r="D51" s="49"/>
      <c r="E51" s="49"/>
      <c r="F51" s="49"/>
      <c r="G51" s="49"/>
      <c r="H51" s="50"/>
    </row>
    <row r="52" spans="1:8" ht="14.25" customHeight="1">
      <c r="A52" s="77" t="s">
        <v>1432</v>
      </c>
      <c r="B52" s="77"/>
      <c r="C52" s="77"/>
      <c r="D52" s="77"/>
      <c r="E52" s="77"/>
      <c r="F52" s="77">
        <f>SUBTOTAL(103,Table4[Phone Ext])</f>
        <v>49</v>
      </c>
      <c r="G52" s="77"/>
      <c r="H52" s="77">
        <f>SUBTOTAL(103,Table4[Hire Date])</f>
        <v>49</v>
      </c>
    </row>
    <row r="53" spans="1:8" ht="14.25" customHeight="1">
      <c r="A53"/>
      <c r="B53"/>
      <c r="C53"/>
      <c r="D53"/>
      <c r="E53"/>
      <c r="F53"/>
      <c r="G53"/>
      <c r="H53"/>
    </row>
    <row r="54" spans="1:8" ht="14.25" customHeight="1">
      <c r="A54"/>
      <c r="B54"/>
      <c r="C54"/>
      <c r="D54"/>
      <c r="E54"/>
      <c r="F54"/>
      <c r="G54"/>
      <c r="H54"/>
    </row>
    <row r="55" spans="1:8" ht="14.25" customHeight="1">
      <c r="A55"/>
      <c r="B55"/>
      <c r="C55"/>
      <c r="D55"/>
      <c r="E55"/>
      <c r="F55"/>
      <c r="G55"/>
      <c r="H55"/>
    </row>
    <row r="56" spans="1:8" ht="14.25" customHeight="1">
      <c r="A56"/>
      <c r="B56"/>
      <c r="C56"/>
      <c r="D56"/>
      <c r="E56"/>
      <c r="F56"/>
      <c r="G56"/>
      <c r="H56"/>
    </row>
    <row r="57" spans="1:8" ht="14.25" customHeight="1">
      <c r="A57"/>
      <c r="B57"/>
      <c r="C57"/>
      <c r="D57"/>
      <c r="E57"/>
      <c r="F57"/>
      <c r="G57"/>
      <c r="H57"/>
    </row>
    <row r="58" spans="1:8" ht="14.25" customHeight="1">
      <c r="A58"/>
      <c r="B58"/>
      <c r="C58"/>
      <c r="D58"/>
      <c r="E58"/>
      <c r="F58"/>
      <c r="G58"/>
      <c r="H58"/>
    </row>
    <row r="59" spans="1:8" ht="14.25" customHeight="1">
      <c r="A59"/>
      <c r="B59"/>
      <c r="C59"/>
      <c r="D59"/>
      <c r="E59"/>
      <c r="F59"/>
      <c r="G59"/>
      <c r="H59"/>
    </row>
    <row r="60" spans="1:8" ht="14.25" customHeight="1">
      <c r="A60"/>
      <c r="B60"/>
      <c r="C60"/>
      <c r="D60"/>
      <c r="E60"/>
      <c r="F60"/>
      <c r="G60"/>
      <c r="H60"/>
    </row>
    <row r="61" spans="1:8" ht="14.25" customHeight="1">
      <c r="A61"/>
      <c r="B61"/>
      <c r="C61"/>
      <c r="D61"/>
      <c r="E61"/>
      <c r="F61"/>
      <c r="G61"/>
      <c r="H61"/>
    </row>
    <row r="62" spans="1:8" ht="14.25" customHeight="1">
      <c r="A62"/>
      <c r="B62"/>
      <c r="C62"/>
      <c r="D62"/>
      <c r="E62"/>
      <c r="F62"/>
      <c r="G62"/>
      <c r="H62"/>
    </row>
    <row r="63" spans="1:8" ht="14.25" customHeight="1">
      <c r="A63"/>
      <c r="B63"/>
      <c r="C63"/>
      <c r="D63"/>
      <c r="E63"/>
      <c r="F63"/>
      <c r="G63"/>
      <c r="H63"/>
    </row>
  </sheetData>
  <sortState xmlns:xlrd2="http://schemas.microsoft.com/office/spreadsheetml/2017/richdata2" ref="A2:H51">
    <sortCondition ref="B2:B51"/>
    <sortCondition ref="A2:A51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baseColWidth="10" defaultColWidth="8.83203125" defaultRowHeight="14.25" customHeight="1"/>
  <cols>
    <col min="1" max="1" width="12.5" style="51" customWidth="1"/>
    <col min="2" max="2" width="13.5" style="51" customWidth="1"/>
    <col min="3" max="3" width="13.33203125" style="51" customWidth="1"/>
    <col min="4" max="5" width="12.5" style="51" customWidth="1"/>
    <col min="6" max="6" width="13.6640625" style="51" customWidth="1"/>
    <col min="7" max="8" width="12.5" style="51" customWidth="1"/>
  </cols>
  <sheetData>
    <row r="1" spans="1:8" ht="24" customHeight="1" thickBot="1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>
      <c r="H55" s="53"/>
    </row>
    <row r="56" spans="1:8" ht="14.25" customHeight="1">
      <c r="H56" s="53"/>
    </row>
    <row r="57" spans="1:8" ht="14.25" customHeight="1">
      <c r="H57" s="53"/>
    </row>
    <row r="58" spans="1:8" ht="14.25" customHeight="1">
      <c r="H58" s="53"/>
    </row>
    <row r="59" spans="1:8" ht="14.25" customHeight="1">
      <c r="H59" s="53"/>
    </row>
    <row r="60" spans="1:8" ht="14.25" customHeight="1">
      <c r="H60" s="53"/>
    </row>
    <row r="61" spans="1:8" ht="14.25" customHeight="1">
      <c r="H61" s="53"/>
    </row>
    <row r="62" spans="1:8" ht="14.25" customHeight="1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baseColWidth="10" defaultColWidth="8.83203125" defaultRowHeight="13"/>
  <cols>
    <col min="1" max="1" width="13.5" customWidth="1"/>
    <col min="2" max="2" width="36" customWidth="1"/>
    <col min="3" max="3" width="25.5" customWidth="1"/>
    <col min="4" max="4" width="33.83203125" customWidth="1"/>
    <col min="5" max="5" width="47" customWidth="1"/>
    <col min="6" max="10" width="16.1640625" customWidth="1"/>
  </cols>
  <sheetData>
    <row r="1" spans="1:10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6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6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6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6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6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6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6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6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6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6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6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6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6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6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6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6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6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6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6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6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6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6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6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6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6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6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6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6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6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6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6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6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6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6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6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6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6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6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6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6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6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6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6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6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6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6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6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6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6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6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6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6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6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6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6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6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6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6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6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6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6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6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6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6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6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6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6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6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6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6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6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6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6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6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6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6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32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6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6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6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6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6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6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6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6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6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6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6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6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6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6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baseColWidth="10" defaultColWidth="8.83203125" defaultRowHeight="13"/>
  <cols>
    <col min="1" max="1" width="10.33203125" bestFit="1" customWidth="1"/>
    <col min="2" max="2" width="13.6640625" bestFit="1" customWidth="1"/>
    <col min="3" max="3" width="14.1640625" bestFit="1" customWidth="1"/>
    <col min="4" max="4" width="12.5" bestFit="1" customWidth="1"/>
    <col min="5" max="5" width="15.83203125" bestFit="1" customWidth="1"/>
    <col min="6" max="6" width="15" bestFit="1" customWidth="1"/>
    <col min="7" max="7" width="10.5" bestFit="1" customWidth="1"/>
    <col min="8" max="8" width="9.6640625" bestFit="1" customWidth="1"/>
  </cols>
  <sheetData>
    <row r="1" spans="1:8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1"/>
  <sheetViews>
    <sheetView zoomScale="130" zoomScaleNormal="130" workbookViewId="0">
      <selection activeCell="B22" sqref="B22"/>
    </sheetView>
  </sheetViews>
  <sheetFormatPr baseColWidth="10" defaultColWidth="8.83203125" defaultRowHeight="13"/>
  <cols>
    <col min="2" max="2" width="11.83203125" customWidth="1"/>
    <col min="3" max="3" width="16.33203125" customWidth="1"/>
    <col min="4" max="4" width="9.6640625" customWidth="1"/>
    <col min="5" max="5" width="7.6640625" customWidth="1"/>
    <col min="6" max="6" width="9.83203125" customWidth="1"/>
    <col min="7" max="7" width="9.5" customWidth="1"/>
    <col min="8" max="8" width="3.5" customWidth="1"/>
    <col min="9" max="9" width="8.1640625" customWidth="1"/>
  </cols>
  <sheetData>
    <row r="1" spans="1:9" ht="16">
      <c r="A1" s="9" t="s">
        <v>8</v>
      </c>
    </row>
    <row r="3" spans="1:9" ht="17" thickBot="1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>
      <c r="A20" s="10">
        <v>50</v>
      </c>
      <c r="B20" s="11" t="s">
        <v>28</v>
      </c>
      <c r="C20" s="11" t="s">
        <v>34</v>
      </c>
      <c r="D20" s="10">
        <v>4</v>
      </c>
      <c r="E20" s="10" t="s">
        <v>21</v>
      </c>
      <c r="F20" s="10" t="s">
        <v>20</v>
      </c>
      <c r="G20" s="10" t="s">
        <v>20</v>
      </c>
      <c r="H20" s="10" t="s">
        <v>21</v>
      </c>
      <c r="I20" s="12">
        <v>39.950000000000003</v>
      </c>
    </row>
    <row r="21" spans="1:9" ht="14">
      <c r="B21" s="11" t="s">
        <v>1436</v>
      </c>
    </row>
  </sheetData>
  <phoneticPr fontId="0" type="noConversion"/>
  <dataValidations count="2">
    <dataValidation type="list" errorStyle="information" allowBlank="1" showInputMessage="1" showErrorMessage="1" errorTitle="Car Make" error="This value is not in the drop down menu." sqref="B4:B30" xr:uid="{B07D5F5B-131A-F645-9F72-BE131A78C2F9}">
      <formula1>"Ford,Chevy,Pontiac,Oldsmobile,Dodge"</formula1>
    </dataValidation>
    <dataValidation type="decimal" allowBlank="1" showInputMessage="1" showErrorMessage="1" sqref="I4:I30" xr:uid="{DD96DB7A-858D-BF49-9B6D-2462E06953E7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Crandell, Caroline</cp:lastModifiedBy>
  <dcterms:created xsi:type="dcterms:W3CDTF">1998-08-21T01:22:16Z</dcterms:created>
  <dcterms:modified xsi:type="dcterms:W3CDTF">2023-04-06T18:13:44Z</dcterms:modified>
</cp:coreProperties>
</file>